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9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0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1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2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3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4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5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6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7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4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5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6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7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8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9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0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1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2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3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4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5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1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2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3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4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5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6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7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8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9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0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1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2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3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4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5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6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7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8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9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00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1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2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3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4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5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6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7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8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9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10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1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2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3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4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5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6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7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8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9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20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1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2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3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4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5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6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7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8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9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30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1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2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3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4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5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6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7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40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1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2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3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4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5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6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47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8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9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5.xml" ContentType="application/vnd.openxmlformats-officedocument.drawing+xml"/>
  <Override PartName="/xl/charts/chart150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1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2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3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4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5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6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7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8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6.xml" ContentType="application/vnd.openxmlformats-officedocument.drawing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charts/chart172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9.xml" ContentType="application/vnd.openxmlformats-officedocument.drawingml.chartshapes+xml"/>
  <Override PartName="/xl/charts/chart173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0.xml" ContentType="application/vnd.openxmlformats-officedocument.drawingml.chartshapes+xml"/>
  <Override PartName="/xl/charts/chart174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1.xml" ContentType="application/vnd.openxmlformats-officedocument.drawingml.chartshapes+xml"/>
  <Override PartName="/xl/charts/chart175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2.xml" ContentType="application/vnd.openxmlformats-officedocument.drawingml.chartshapes+xml"/>
  <Override PartName="/xl/charts/chart176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3.xml" ContentType="application/vnd.openxmlformats-officedocument.drawingml.chartshapes+xml"/>
  <Override PartName="/xl/charts/chart177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4.xml" ContentType="application/vnd.openxmlformats-officedocument.drawingml.chartshapes+xml"/>
  <Override PartName="/xl/charts/chart178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5.xml" ContentType="application/vnd.openxmlformats-officedocument.drawingml.chartshapes+xml"/>
  <Override PartName="/xl/charts/chart179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80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6.xml" ContentType="application/vnd.openxmlformats-officedocument.drawingml.chartshapes+xml"/>
  <Override PartName="/xl/charts/chart181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82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83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22.xml" ContentType="application/vnd.openxmlformats-officedocument.drawing+xml"/>
  <Override PartName="/xl/charts/chart184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85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23.xml" ContentType="application/vnd.openxmlformats-officedocument.drawing+xml"/>
  <Override PartName="/xl/comments6.xml" ContentType="application/vnd.openxmlformats-officedocument.spreadsheetml.comments+xml"/>
  <Override PartName="/xl/charts/chart186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4.xml" ContentType="application/vnd.openxmlformats-officedocument.drawing+xml"/>
  <Override PartName="/xl/charts/chart187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5.xml" ContentType="application/vnd.openxmlformats-officedocument.drawingml.chartshapes+xml"/>
  <Override PartName="/xl/charts/chart188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omments7.xml" ContentType="application/vnd.openxmlformats-officedocument.spreadsheetml.comments+xml"/>
  <Override PartName="/xl/charts/chart189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3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junio\"/>
    </mc:Choice>
  </mc:AlternateContent>
  <xr:revisionPtr revIDLastSave="0" documentId="8_{72F5869A-634A-4817-8154-9B00132CCBA3}" xr6:coauthVersionLast="47" xr6:coauthVersionMax="47" xr10:uidLastSave="{00000000-0000-0000-0000-000000000000}"/>
  <bookViews>
    <workbookView xWindow="1380" yWindow="1320" windowWidth="11745" windowHeight="6060" tabRatio="599" firstSheet="22" activeTab="22" xr2:uid="{00000000-000D-0000-FFFF-FFFF00000000}"/>
  </bookViews>
  <sheets>
    <sheet name="DANE" sheetId="220" state="hidden" r:id="rId1"/>
    <sheet name="CONSOLIDADO REGION " sheetId="249" r:id="rId2"/>
    <sheet name="1. Población_Afiliada_Regimen" sheetId="114" r:id="rId3"/>
    <sheet name="2. Afiliados_Esquema Asociativo" sheetId="242" r:id="rId4"/>
    <sheet name="3. Gráficos_Cobertura_Dpto" sheetId="80" r:id="rId5"/>
    <sheet name="4. Gráficos_%Tendencia_Subreg" sheetId="222" r:id="rId6"/>
    <sheet name="5. Gráficos_Afiliados_Reg_Subre" sheetId="237" r:id="rId7"/>
    <sheet name="6.Gráfico_Afiliados_EPS_Régimen" sheetId="14" r:id="rId8"/>
    <sheet name="7. Gráficos_Tendencia_EPS" sheetId="236" r:id="rId9"/>
    <sheet name="3C. Afiliados_ Suspendidos_RC" sheetId="229" state="hidden" r:id="rId10"/>
    <sheet name="8. Afiliados_ EPS_Mpio_RS" sheetId="228" r:id="rId11"/>
    <sheet name="9. Afiliados_EPS_Mpio_RC " sheetId="186" r:id="rId12"/>
    <sheet name="10. Tendencia_por mes_RS" sheetId="39" r:id="rId13"/>
    <sheet name="11. Tendencia_por mes_ RC" sheetId="234" r:id="rId14"/>
    <sheet name="12. Tendencia_por mes_REX" sheetId="235" r:id="rId15"/>
    <sheet name="12. Tendencia_Valores_Años" sheetId="16" state="hidden" r:id="rId16"/>
    <sheet name="13. Afiliados_Nivel_Sexo_Zona" sheetId="192" r:id="rId17"/>
    <sheet name="14. Afiliados_Grupo_edad_RS" sheetId="193" r:id="rId18"/>
    <sheet name="14A. RS_Curso_Vida" sheetId="239" r:id="rId19"/>
    <sheet name="15. Afiliados_Grupo_edad_RC" sheetId="225" r:id="rId20"/>
    <sheet name="15A. RC_Curso_Vida" sheetId="240" r:id="rId21"/>
    <sheet name="16. REx_Curso_Vida" sheetId="241" r:id="rId22"/>
    <sheet name="17. Tipo_Población_RS " sheetId="247" r:id="rId23"/>
    <sheet name="18. Cobertura_Nacional_Deptos" sheetId="218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" localSheetId="13">'[1]CUADRO No 4'!#REF!</definedName>
    <definedName name="\" localSheetId="14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1">'[1]CUADRO No 4'!#REF!</definedName>
    <definedName name="\" localSheetId="3">'[1]CUADRO No 4'!#REF!</definedName>
    <definedName name="\" localSheetId="9">'[1]CUADRO No 4'!#REF!</definedName>
    <definedName name="\" localSheetId="8">'[1]CUADRO No 4'!#REF!</definedName>
    <definedName name="\" localSheetId="10">'[1]CUADRO No 4'!#REF!</definedName>
    <definedName name="\" localSheetId="1">'[1]CUADRO No 4'!#REF!</definedName>
    <definedName name="\">'[1]CUADRO No 4'!#REF!</definedName>
    <definedName name="\a" localSheetId="13">'[1]CUADRO No 4'!#REF!</definedName>
    <definedName name="\a" localSheetId="14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1">'[1]CUADRO No 4'!#REF!</definedName>
    <definedName name="\a" localSheetId="3">'[1]CUADRO No 4'!#REF!</definedName>
    <definedName name="\a" localSheetId="9">'[1]CUADRO No 4'!#REF!</definedName>
    <definedName name="\a" localSheetId="8">'[1]CUADRO No 4'!#REF!</definedName>
    <definedName name="\a" localSheetId="10">'[1]CUADRO No 4'!#REF!</definedName>
    <definedName name="\a" localSheetId="1">'[1]CUADRO No 4'!#REF!</definedName>
    <definedName name="\a">'[1]CUADRO No 4'!#REF!</definedName>
    <definedName name="\c" localSheetId="13">#REF!</definedName>
    <definedName name="\c" localSheetId="14">#REF!</definedName>
    <definedName name="\c" localSheetId="18">#REF!</definedName>
    <definedName name="\c" localSheetId="19">#REF!</definedName>
    <definedName name="\c" localSheetId="20">#REF!</definedName>
    <definedName name="\c" localSheetId="21">#REF!</definedName>
    <definedName name="\c" localSheetId="3">#REF!</definedName>
    <definedName name="\c" localSheetId="9">#REF!</definedName>
    <definedName name="\c" localSheetId="6">#REF!</definedName>
    <definedName name="\c" localSheetId="8">#REF!</definedName>
    <definedName name="\c" localSheetId="10">#REF!</definedName>
    <definedName name="\c" localSheetId="1">#REF!</definedName>
    <definedName name="\c">#REF!</definedName>
    <definedName name="\i" localSheetId="13">#REF!</definedName>
    <definedName name="\i" localSheetId="14">#REF!</definedName>
    <definedName name="\i" localSheetId="18">#REF!</definedName>
    <definedName name="\i" localSheetId="19">#REF!</definedName>
    <definedName name="\i" localSheetId="20">#REF!</definedName>
    <definedName name="\i" localSheetId="21">#REF!</definedName>
    <definedName name="\i" localSheetId="3">#REF!</definedName>
    <definedName name="\i" localSheetId="9">#REF!</definedName>
    <definedName name="\i" localSheetId="5">#REF!</definedName>
    <definedName name="\i" localSheetId="6">#REF!</definedName>
    <definedName name="\i" localSheetId="8">#REF!</definedName>
    <definedName name="\i" localSheetId="10">#REF!</definedName>
    <definedName name="\i" localSheetId="1">#REF!</definedName>
    <definedName name="\i">#REF!</definedName>
    <definedName name="\r" localSheetId="13">#REF!</definedName>
    <definedName name="\r" localSheetId="14">#REF!</definedName>
    <definedName name="\r" localSheetId="18">#REF!</definedName>
    <definedName name="\r" localSheetId="19">#REF!</definedName>
    <definedName name="\r" localSheetId="20">#REF!</definedName>
    <definedName name="\r" localSheetId="21">#REF!</definedName>
    <definedName name="\r" localSheetId="3">#REF!</definedName>
    <definedName name="\r" localSheetId="9">#REF!</definedName>
    <definedName name="\r" localSheetId="5">#REF!</definedName>
    <definedName name="\r" localSheetId="6">#REF!</definedName>
    <definedName name="\r" localSheetId="8">#REF!</definedName>
    <definedName name="\r" localSheetId="10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3">#REF!</definedName>
    <definedName name="__1_13__Reporte_Ministerio___Definitivo_" localSheetId="14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3">#REF!</definedName>
    <definedName name="__1_13__Reporte_Ministerio___Definitivo_" localSheetId="9">#REF!</definedName>
    <definedName name="__1_13__Reporte_Ministerio___Definitivo_" localSheetId="5">#REF!</definedName>
    <definedName name="__1_13__Reporte_Ministerio___Definitivo_" localSheetId="6">#REF!</definedName>
    <definedName name="__1_13__Reporte_Ministerio___Definitivo_" localSheetId="8">#REF!</definedName>
    <definedName name="__1_13__Reporte_Ministerio___Definitivo_" localSheetId="10">#REF!</definedName>
    <definedName name="__1_13__Reporte_Ministerio___Definitivo_" localSheetId="1">#REF!</definedName>
    <definedName name="__1_13__Reporte_Ministerio___Definitivo_">#REF!</definedName>
    <definedName name="__CAU103" localSheetId="17">[4]Hoja1!$A$1:$C$10607</definedName>
    <definedName name="__CAU103" localSheetId="18">[5]Hoja1!$A$1:$C$10607</definedName>
    <definedName name="__CAU103" localSheetId="19">[4]Hoja1!$A$1:$C$10607</definedName>
    <definedName name="__CAU103" localSheetId="20">[5]Hoja1!$A$1:$C$10607</definedName>
    <definedName name="__CAU103" localSheetId="21">[5]Hoja1!$A$1:$C$10607</definedName>
    <definedName name="__CAU103">[6]Hoja1!$A$1:$C$10607</definedName>
    <definedName name="_1" localSheetId="13">[7]LIS183!#REF!</definedName>
    <definedName name="_1" localSheetId="14">[7]LIS183!#REF!</definedName>
    <definedName name="_1" localSheetId="16">[7]LIS183!#REF!</definedName>
    <definedName name="_1" localSheetId="17">[8]LIS183!#REF!</definedName>
    <definedName name="_1" localSheetId="18">[9]LIS183!#REF!</definedName>
    <definedName name="_1" localSheetId="19">[8]LIS183!#REF!</definedName>
    <definedName name="_1" localSheetId="20">[9]LIS183!#REF!</definedName>
    <definedName name="_1" localSheetId="21">[9]LIS183!#REF!</definedName>
    <definedName name="_1" localSheetId="3">[7]LIS183!#REF!</definedName>
    <definedName name="_1" localSheetId="9">[7]LIS183!#REF!</definedName>
    <definedName name="_1" localSheetId="5">[7]LIS183!#REF!</definedName>
    <definedName name="_1" localSheetId="6">[7]LIS183!#REF!</definedName>
    <definedName name="_1" localSheetId="8">[7]LIS183!#REF!</definedName>
    <definedName name="_1" localSheetId="10">[7]LIS183!#REF!</definedName>
    <definedName name="_1" localSheetId="1">[7]LIS183!#REF!</definedName>
    <definedName name="_1">[7]LIS183!#REF!</definedName>
    <definedName name="_1_13__Reporte_Ministerio___Definitivo_" localSheetId="13">#REF!</definedName>
    <definedName name="_1_13__Reporte_Ministerio___Definitivo_" localSheetId="14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3">#REF!</definedName>
    <definedName name="_1_13__Reporte_Ministerio___Definitivo_" localSheetId="9">#REF!</definedName>
    <definedName name="_1_13__Reporte_Ministerio___Definitivo_" localSheetId="5">#REF!</definedName>
    <definedName name="_1_13__Reporte_Ministerio___Definitivo_" localSheetId="6">#REF!</definedName>
    <definedName name="_1_13__Reporte_Ministerio___Definitivo_" localSheetId="8">#REF!</definedName>
    <definedName name="_1_13__Reporte_Ministerio___Definitivo_" localSheetId="10">#REF!</definedName>
    <definedName name="_1_13__Reporte_Ministerio___Definitivo_" localSheetId="1">#REF!</definedName>
    <definedName name="_1_13__Reporte_Ministerio___Definitivo_">#REF!</definedName>
    <definedName name="_10" localSheetId="13">[7]LIS183!#REF!</definedName>
    <definedName name="_10" localSheetId="14">[7]LIS183!#REF!</definedName>
    <definedName name="_10" localSheetId="16">[7]LIS183!#REF!</definedName>
    <definedName name="_10" localSheetId="17">[8]LIS183!#REF!</definedName>
    <definedName name="_10" localSheetId="18">[9]LIS183!#REF!</definedName>
    <definedName name="_10" localSheetId="19">[8]LIS183!#REF!</definedName>
    <definedName name="_10" localSheetId="20">[9]LIS183!#REF!</definedName>
    <definedName name="_10" localSheetId="21">[9]LIS183!#REF!</definedName>
    <definedName name="_10" localSheetId="3">[7]LIS183!#REF!</definedName>
    <definedName name="_10" localSheetId="9">[7]LIS183!#REF!</definedName>
    <definedName name="_10" localSheetId="5">[7]LIS183!#REF!</definedName>
    <definedName name="_10" localSheetId="6">[7]LIS183!#REF!</definedName>
    <definedName name="_10" localSheetId="8">[7]LIS183!#REF!</definedName>
    <definedName name="_10" localSheetId="10">[7]LIS183!#REF!</definedName>
    <definedName name="_10" localSheetId="1">[7]LIS183!#REF!</definedName>
    <definedName name="_10">[7]LIS183!#REF!</definedName>
    <definedName name="_100" localSheetId="13">[7]LIS183!#REF!</definedName>
    <definedName name="_100" localSheetId="14">[7]LIS183!#REF!</definedName>
    <definedName name="_100" localSheetId="16">[7]LIS183!#REF!</definedName>
    <definedName name="_100" localSheetId="17">[8]LIS183!#REF!</definedName>
    <definedName name="_100" localSheetId="18">[9]LIS183!#REF!</definedName>
    <definedName name="_100" localSheetId="19">[8]LIS183!#REF!</definedName>
    <definedName name="_100" localSheetId="20">[9]LIS183!#REF!</definedName>
    <definedName name="_100" localSheetId="21">[9]LIS183!#REF!</definedName>
    <definedName name="_100" localSheetId="3">[7]LIS183!#REF!</definedName>
    <definedName name="_100" localSheetId="9">[7]LIS183!#REF!</definedName>
    <definedName name="_100" localSheetId="5">[7]LIS183!#REF!</definedName>
    <definedName name="_100" localSheetId="6">[7]LIS183!#REF!</definedName>
    <definedName name="_100" localSheetId="8">[7]LIS183!#REF!</definedName>
    <definedName name="_100" localSheetId="10">[7]LIS183!#REF!</definedName>
    <definedName name="_100" localSheetId="1">[7]LIS183!#REF!</definedName>
    <definedName name="_100">[7]LIS183!#REF!</definedName>
    <definedName name="_101" localSheetId="13">[7]LIS183!#REF!</definedName>
    <definedName name="_101" localSheetId="14">[7]LIS183!#REF!</definedName>
    <definedName name="_101" localSheetId="16">[7]LIS183!#REF!</definedName>
    <definedName name="_101" localSheetId="17">[8]LIS183!#REF!</definedName>
    <definedName name="_101" localSheetId="18">[9]LIS183!#REF!</definedName>
    <definedName name="_101" localSheetId="19">[8]LIS183!#REF!</definedName>
    <definedName name="_101" localSheetId="20">[9]LIS183!#REF!</definedName>
    <definedName name="_101" localSheetId="21">[9]LIS183!#REF!</definedName>
    <definedName name="_101" localSheetId="3">[7]LIS183!#REF!</definedName>
    <definedName name="_101" localSheetId="9">[7]LIS183!#REF!</definedName>
    <definedName name="_101" localSheetId="5">[7]LIS183!#REF!</definedName>
    <definedName name="_101" localSheetId="6">[7]LIS183!#REF!</definedName>
    <definedName name="_101" localSheetId="8">[7]LIS183!#REF!</definedName>
    <definedName name="_101" localSheetId="10">[7]LIS183!#REF!</definedName>
    <definedName name="_101" localSheetId="1">[7]LIS183!#REF!</definedName>
    <definedName name="_101">[7]LIS183!#REF!</definedName>
    <definedName name="_102" localSheetId="13">[7]LIS183!#REF!</definedName>
    <definedName name="_102" localSheetId="14">[7]LIS183!#REF!</definedName>
    <definedName name="_102" localSheetId="16">[7]LIS183!#REF!</definedName>
    <definedName name="_102" localSheetId="17">[8]LIS183!#REF!</definedName>
    <definedName name="_102" localSheetId="18">[9]LIS183!#REF!</definedName>
    <definedName name="_102" localSheetId="19">[8]LIS183!#REF!</definedName>
    <definedName name="_102" localSheetId="20">[9]LIS183!#REF!</definedName>
    <definedName name="_102" localSheetId="21">[9]LIS183!#REF!</definedName>
    <definedName name="_102" localSheetId="3">[7]LIS183!#REF!</definedName>
    <definedName name="_102" localSheetId="9">[7]LIS183!#REF!</definedName>
    <definedName name="_102" localSheetId="5">[7]LIS183!#REF!</definedName>
    <definedName name="_102" localSheetId="6">[7]LIS183!#REF!</definedName>
    <definedName name="_102" localSheetId="8">[7]LIS183!#REF!</definedName>
    <definedName name="_102" localSheetId="10">[7]LIS183!#REF!</definedName>
    <definedName name="_102" localSheetId="1">[7]LIS183!#REF!</definedName>
    <definedName name="_102">[7]LIS183!#REF!</definedName>
    <definedName name="_103" localSheetId="13">[7]LIS183!#REF!</definedName>
    <definedName name="_103" localSheetId="14">[7]LIS183!#REF!</definedName>
    <definedName name="_103" localSheetId="17">[8]LIS183!#REF!</definedName>
    <definedName name="_103" localSheetId="18">[9]LIS183!#REF!</definedName>
    <definedName name="_103" localSheetId="19">[8]LIS183!#REF!</definedName>
    <definedName name="_103" localSheetId="20">[9]LIS183!#REF!</definedName>
    <definedName name="_103" localSheetId="21">[9]LIS183!#REF!</definedName>
    <definedName name="_103" localSheetId="3">[7]LIS183!#REF!</definedName>
    <definedName name="_103" localSheetId="9">[7]LIS183!#REF!</definedName>
    <definedName name="_103" localSheetId="5">[7]LIS183!#REF!</definedName>
    <definedName name="_103" localSheetId="6">[7]LIS183!#REF!</definedName>
    <definedName name="_103" localSheetId="8">[7]LIS183!#REF!</definedName>
    <definedName name="_103" localSheetId="10">[7]LIS183!#REF!</definedName>
    <definedName name="_103" localSheetId="1">[7]LIS183!#REF!</definedName>
    <definedName name="_103">[7]LIS183!#REF!</definedName>
    <definedName name="_104" localSheetId="13">[7]LIS183!#REF!</definedName>
    <definedName name="_104" localSheetId="14">[7]LIS183!#REF!</definedName>
    <definedName name="_104" localSheetId="17">[8]LIS183!#REF!</definedName>
    <definedName name="_104" localSheetId="18">[9]LIS183!#REF!</definedName>
    <definedName name="_104" localSheetId="19">[8]LIS183!#REF!</definedName>
    <definedName name="_104" localSheetId="20">[9]LIS183!#REF!</definedName>
    <definedName name="_104" localSheetId="21">[9]LIS183!#REF!</definedName>
    <definedName name="_104" localSheetId="3">[7]LIS183!#REF!</definedName>
    <definedName name="_104" localSheetId="9">[7]LIS183!#REF!</definedName>
    <definedName name="_104" localSheetId="8">[7]LIS183!#REF!</definedName>
    <definedName name="_104" localSheetId="10">[7]LIS183!#REF!</definedName>
    <definedName name="_104" localSheetId="1">[7]LIS183!#REF!</definedName>
    <definedName name="_104">[7]LIS183!#REF!</definedName>
    <definedName name="_105" localSheetId="13">[7]LIS183!#REF!</definedName>
    <definedName name="_105" localSheetId="14">[7]LIS183!#REF!</definedName>
    <definedName name="_105" localSheetId="17">[8]LIS183!#REF!</definedName>
    <definedName name="_105" localSheetId="18">[9]LIS183!#REF!</definedName>
    <definedName name="_105" localSheetId="19">[8]LIS183!#REF!</definedName>
    <definedName name="_105" localSheetId="20">[9]LIS183!#REF!</definedName>
    <definedName name="_105" localSheetId="21">[9]LIS183!#REF!</definedName>
    <definedName name="_105" localSheetId="3">[7]LIS183!#REF!</definedName>
    <definedName name="_105" localSheetId="9">[7]LIS183!#REF!</definedName>
    <definedName name="_105" localSheetId="8">[7]LIS183!#REF!</definedName>
    <definedName name="_105" localSheetId="10">[7]LIS183!#REF!</definedName>
    <definedName name="_105" localSheetId="1">[7]LIS183!#REF!</definedName>
    <definedName name="_105">[7]LIS183!#REF!</definedName>
    <definedName name="_106" localSheetId="13">[7]LIS183!#REF!</definedName>
    <definedName name="_106" localSheetId="14">[7]LIS183!#REF!</definedName>
    <definedName name="_106" localSheetId="17">[8]LIS183!#REF!</definedName>
    <definedName name="_106" localSheetId="18">[9]LIS183!#REF!</definedName>
    <definedName name="_106" localSheetId="19">[8]LIS183!#REF!</definedName>
    <definedName name="_106" localSheetId="20">[9]LIS183!#REF!</definedName>
    <definedName name="_106" localSheetId="21">[9]LIS183!#REF!</definedName>
    <definedName name="_106" localSheetId="3">[7]LIS183!#REF!</definedName>
    <definedName name="_106" localSheetId="9">[7]LIS183!#REF!</definedName>
    <definedName name="_106" localSheetId="8">[7]LIS183!#REF!</definedName>
    <definedName name="_106" localSheetId="10">[7]LIS183!#REF!</definedName>
    <definedName name="_106" localSheetId="1">[7]LIS183!#REF!</definedName>
    <definedName name="_106">[7]LIS183!#REF!</definedName>
    <definedName name="_107" localSheetId="13">[7]LIS183!#REF!</definedName>
    <definedName name="_107" localSheetId="14">[7]LIS183!#REF!</definedName>
    <definedName name="_107" localSheetId="17">[8]LIS183!#REF!</definedName>
    <definedName name="_107" localSheetId="18">[9]LIS183!#REF!</definedName>
    <definedName name="_107" localSheetId="19">[8]LIS183!#REF!</definedName>
    <definedName name="_107" localSheetId="20">[9]LIS183!#REF!</definedName>
    <definedName name="_107" localSheetId="21">[9]LIS183!#REF!</definedName>
    <definedName name="_107" localSheetId="3">[7]LIS183!#REF!</definedName>
    <definedName name="_107" localSheetId="9">[7]LIS183!#REF!</definedName>
    <definedName name="_107" localSheetId="8">[7]LIS183!#REF!</definedName>
    <definedName name="_107" localSheetId="10">[7]LIS183!#REF!</definedName>
    <definedName name="_107" localSheetId="1">[7]LIS183!#REF!</definedName>
    <definedName name="_107">[7]LIS183!#REF!</definedName>
    <definedName name="_108" localSheetId="13">[7]LIS183!#REF!</definedName>
    <definedName name="_108" localSheetId="14">[7]LIS183!#REF!</definedName>
    <definedName name="_108" localSheetId="17">[8]LIS183!#REF!</definedName>
    <definedName name="_108" localSheetId="18">[9]LIS183!#REF!</definedName>
    <definedName name="_108" localSheetId="19">[8]LIS183!#REF!</definedName>
    <definedName name="_108" localSheetId="20">[9]LIS183!#REF!</definedName>
    <definedName name="_108" localSheetId="21">[9]LIS183!#REF!</definedName>
    <definedName name="_108" localSheetId="3">[7]LIS183!#REF!</definedName>
    <definedName name="_108" localSheetId="9">[7]LIS183!#REF!</definedName>
    <definedName name="_108" localSheetId="8">[7]LIS183!#REF!</definedName>
    <definedName name="_108" localSheetId="10">[7]LIS183!#REF!</definedName>
    <definedName name="_108" localSheetId="1">[7]LIS183!#REF!</definedName>
    <definedName name="_108">[7]LIS183!#REF!</definedName>
    <definedName name="_109" localSheetId="13">[7]LIS183!#REF!</definedName>
    <definedName name="_109" localSheetId="14">[7]LIS183!#REF!</definedName>
    <definedName name="_109" localSheetId="17">[8]LIS183!#REF!</definedName>
    <definedName name="_109" localSheetId="18">[9]LIS183!#REF!</definedName>
    <definedName name="_109" localSheetId="19">[8]LIS183!#REF!</definedName>
    <definedName name="_109" localSheetId="20">[9]LIS183!#REF!</definedName>
    <definedName name="_109" localSheetId="21">[9]LIS183!#REF!</definedName>
    <definedName name="_109" localSheetId="3">[7]LIS183!#REF!</definedName>
    <definedName name="_109" localSheetId="9">[7]LIS183!#REF!</definedName>
    <definedName name="_109" localSheetId="8">[7]LIS183!#REF!</definedName>
    <definedName name="_109" localSheetId="10">[7]LIS183!#REF!</definedName>
    <definedName name="_109" localSheetId="1">[7]LIS183!#REF!</definedName>
    <definedName name="_109">[7]LIS183!#REF!</definedName>
    <definedName name="_11" localSheetId="13">[7]LIS183!#REF!</definedName>
    <definedName name="_11" localSheetId="14">[7]LIS183!#REF!</definedName>
    <definedName name="_11" localSheetId="17">[8]LIS183!#REF!</definedName>
    <definedName name="_11" localSheetId="18">[9]LIS183!#REF!</definedName>
    <definedName name="_11" localSheetId="19">[8]LIS183!#REF!</definedName>
    <definedName name="_11" localSheetId="20">[9]LIS183!#REF!</definedName>
    <definedName name="_11" localSheetId="21">[9]LIS183!#REF!</definedName>
    <definedName name="_11" localSheetId="3">[7]LIS183!#REF!</definedName>
    <definedName name="_11" localSheetId="9">[7]LIS183!#REF!</definedName>
    <definedName name="_11" localSheetId="8">[7]LIS183!#REF!</definedName>
    <definedName name="_11" localSheetId="10">[7]LIS183!#REF!</definedName>
    <definedName name="_11" localSheetId="1">[7]LIS183!#REF!</definedName>
    <definedName name="_11">[7]LIS183!#REF!</definedName>
    <definedName name="_110" localSheetId="13">[7]LIS183!#REF!</definedName>
    <definedName name="_110" localSheetId="14">[7]LIS183!#REF!</definedName>
    <definedName name="_110" localSheetId="17">[8]LIS183!#REF!</definedName>
    <definedName name="_110" localSheetId="18">[9]LIS183!#REF!</definedName>
    <definedName name="_110" localSheetId="19">[8]LIS183!#REF!</definedName>
    <definedName name="_110" localSheetId="20">[9]LIS183!#REF!</definedName>
    <definedName name="_110" localSheetId="21">[9]LIS183!#REF!</definedName>
    <definedName name="_110" localSheetId="3">[7]LIS183!#REF!</definedName>
    <definedName name="_110" localSheetId="9">[7]LIS183!#REF!</definedName>
    <definedName name="_110" localSheetId="8">[7]LIS183!#REF!</definedName>
    <definedName name="_110" localSheetId="10">[7]LIS183!#REF!</definedName>
    <definedName name="_110" localSheetId="1">[7]LIS183!#REF!</definedName>
    <definedName name="_110">[7]LIS183!#REF!</definedName>
    <definedName name="_111" localSheetId="13">[7]LIS183!#REF!</definedName>
    <definedName name="_111" localSheetId="14">[7]LIS183!#REF!</definedName>
    <definedName name="_111" localSheetId="17">[8]LIS183!#REF!</definedName>
    <definedName name="_111" localSheetId="18">[9]LIS183!#REF!</definedName>
    <definedName name="_111" localSheetId="19">[8]LIS183!#REF!</definedName>
    <definedName name="_111" localSheetId="20">[9]LIS183!#REF!</definedName>
    <definedName name="_111" localSheetId="21">[9]LIS183!#REF!</definedName>
    <definedName name="_111" localSheetId="3">[7]LIS183!#REF!</definedName>
    <definedName name="_111" localSheetId="9">[7]LIS183!#REF!</definedName>
    <definedName name="_111" localSheetId="8">[7]LIS183!#REF!</definedName>
    <definedName name="_111" localSheetId="10">[7]LIS183!#REF!</definedName>
    <definedName name="_111" localSheetId="1">[7]LIS183!#REF!</definedName>
    <definedName name="_111">[7]LIS183!#REF!</definedName>
    <definedName name="_112" localSheetId="13">[7]LIS183!#REF!</definedName>
    <definedName name="_112" localSheetId="14">[7]LIS183!#REF!</definedName>
    <definedName name="_112" localSheetId="17">[8]LIS183!#REF!</definedName>
    <definedName name="_112" localSheetId="18">[9]LIS183!#REF!</definedName>
    <definedName name="_112" localSheetId="19">[8]LIS183!#REF!</definedName>
    <definedName name="_112" localSheetId="20">[9]LIS183!#REF!</definedName>
    <definedName name="_112" localSheetId="21">[9]LIS183!#REF!</definedName>
    <definedName name="_112" localSheetId="3">[7]LIS183!#REF!</definedName>
    <definedName name="_112" localSheetId="9">[7]LIS183!#REF!</definedName>
    <definedName name="_112" localSheetId="8">[7]LIS183!#REF!</definedName>
    <definedName name="_112" localSheetId="10">[7]LIS183!#REF!</definedName>
    <definedName name="_112" localSheetId="1">[7]LIS183!#REF!</definedName>
    <definedName name="_112">[7]LIS183!#REF!</definedName>
    <definedName name="_113" localSheetId="13">[7]LIS183!#REF!</definedName>
    <definedName name="_113" localSheetId="14">[7]LIS183!#REF!</definedName>
    <definedName name="_113" localSheetId="17">[8]LIS183!#REF!</definedName>
    <definedName name="_113" localSheetId="18">[9]LIS183!#REF!</definedName>
    <definedName name="_113" localSheetId="19">[8]LIS183!#REF!</definedName>
    <definedName name="_113" localSheetId="20">[9]LIS183!#REF!</definedName>
    <definedName name="_113" localSheetId="21">[9]LIS183!#REF!</definedName>
    <definedName name="_113" localSheetId="3">[7]LIS183!#REF!</definedName>
    <definedName name="_113" localSheetId="9">[7]LIS183!#REF!</definedName>
    <definedName name="_113" localSheetId="8">[7]LIS183!#REF!</definedName>
    <definedName name="_113" localSheetId="10">[7]LIS183!#REF!</definedName>
    <definedName name="_113" localSheetId="1">[7]LIS183!#REF!</definedName>
    <definedName name="_113">[7]LIS183!#REF!</definedName>
    <definedName name="_114" localSheetId="13">[7]LIS183!#REF!</definedName>
    <definedName name="_114" localSheetId="14">[7]LIS183!#REF!</definedName>
    <definedName name="_114" localSheetId="17">[8]LIS183!#REF!</definedName>
    <definedName name="_114" localSheetId="18">[9]LIS183!#REF!</definedName>
    <definedName name="_114" localSheetId="19">[8]LIS183!#REF!</definedName>
    <definedName name="_114" localSheetId="20">[9]LIS183!#REF!</definedName>
    <definedName name="_114" localSheetId="21">[9]LIS183!#REF!</definedName>
    <definedName name="_114" localSheetId="3">[7]LIS183!#REF!</definedName>
    <definedName name="_114" localSheetId="9">[7]LIS183!#REF!</definedName>
    <definedName name="_114" localSheetId="8">[7]LIS183!#REF!</definedName>
    <definedName name="_114" localSheetId="10">[7]LIS183!#REF!</definedName>
    <definedName name="_114" localSheetId="1">[7]LIS183!#REF!</definedName>
    <definedName name="_114">[7]LIS183!#REF!</definedName>
    <definedName name="_115" localSheetId="13">[7]LIS183!#REF!</definedName>
    <definedName name="_115" localSheetId="14">[7]LIS183!#REF!</definedName>
    <definedName name="_115" localSheetId="17">[8]LIS183!#REF!</definedName>
    <definedName name="_115" localSheetId="18">[9]LIS183!#REF!</definedName>
    <definedName name="_115" localSheetId="19">[8]LIS183!#REF!</definedName>
    <definedName name="_115" localSheetId="20">[9]LIS183!#REF!</definedName>
    <definedName name="_115" localSheetId="21">[9]LIS183!#REF!</definedName>
    <definedName name="_115" localSheetId="3">[7]LIS183!#REF!</definedName>
    <definedName name="_115" localSheetId="9">[7]LIS183!#REF!</definedName>
    <definedName name="_115" localSheetId="8">[7]LIS183!#REF!</definedName>
    <definedName name="_115" localSheetId="10">[7]LIS183!#REF!</definedName>
    <definedName name="_115" localSheetId="1">[7]LIS183!#REF!</definedName>
    <definedName name="_115">[7]LIS183!#REF!</definedName>
    <definedName name="_1154" localSheetId="13">[7]LIS183!#REF!</definedName>
    <definedName name="_1154" localSheetId="14">[7]LIS183!#REF!</definedName>
    <definedName name="_1154" localSheetId="17">[8]LIS183!#REF!</definedName>
    <definedName name="_1154" localSheetId="18">[9]LIS183!#REF!</definedName>
    <definedName name="_1154" localSheetId="19">[8]LIS183!#REF!</definedName>
    <definedName name="_1154" localSheetId="20">[9]LIS183!#REF!</definedName>
    <definedName name="_1154" localSheetId="21">[9]LIS183!#REF!</definedName>
    <definedName name="_1154" localSheetId="3">[7]LIS183!#REF!</definedName>
    <definedName name="_1154" localSheetId="9">[7]LIS183!#REF!</definedName>
    <definedName name="_1154" localSheetId="8">[7]LIS183!#REF!</definedName>
    <definedName name="_1154" localSheetId="10">[7]LIS183!#REF!</definedName>
    <definedName name="_1154" localSheetId="1">[7]LIS183!#REF!</definedName>
    <definedName name="_1154">[7]LIS183!#REF!</definedName>
    <definedName name="_116" localSheetId="13">[7]LIS183!#REF!</definedName>
    <definedName name="_116" localSheetId="14">[7]LIS183!#REF!</definedName>
    <definedName name="_116" localSheetId="17">[8]LIS183!#REF!</definedName>
    <definedName name="_116" localSheetId="18">[9]LIS183!#REF!</definedName>
    <definedName name="_116" localSheetId="19">[8]LIS183!#REF!</definedName>
    <definedName name="_116" localSheetId="20">[9]LIS183!#REF!</definedName>
    <definedName name="_116" localSheetId="21">[9]LIS183!#REF!</definedName>
    <definedName name="_116" localSheetId="3">[7]LIS183!#REF!</definedName>
    <definedName name="_116" localSheetId="9">[7]LIS183!#REF!</definedName>
    <definedName name="_116" localSheetId="8">[7]LIS183!#REF!</definedName>
    <definedName name="_116" localSheetId="10">[7]LIS183!#REF!</definedName>
    <definedName name="_116" localSheetId="1">[7]LIS183!#REF!</definedName>
    <definedName name="_116">[7]LIS183!#REF!</definedName>
    <definedName name="_117" localSheetId="13">[7]LIS183!#REF!</definedName>
    <definedName name="_117" localSheetId="14">[7]LIS183!#REF!</definedName>
    <definedName name="_117" localSheetId="17">[8]LIS183!#REF!</definedName>
    <definedName name="_117" localSheetId="18">[9]LIS183!#REF!</definedName>
    <definedName name="_117" localSheetId="19">[8]LIS183!#REF!</definedName>
    <definedName name="_117" localSheetId="20">[9]LIS183!#REF!</definedName>
    <definedName name="_117" localSheetId="21">[9]LIS183!#REF!</definedName>
    <definedName name="_117" localSheetId="3">[7]LIS183!#REF!</definedName>
    <definedName name="_117" localSheetId="9">[7]LIS183!#REF!</definedName>
    <definedName name="_117" localSheetId="8">[7]LIS183!#REF!</definedName>
    <definedName name="_117" localSheetId="10">[7]LIS183!#REF!</definedName>
    <definedName name="_117" localSheetId="1">[7]LIS183!#REF!</definedName>
    <definedName name="_117">[7]LIS183!#REF!</definedName>
    <definedName name="_118" localSheetId="13">[7]LIS183!#REF!</definedName>
    <definedName name="_118" localSheetId="14">[7]LIS183!#REF!</definedName>
    <definedName name="_118" localSheetId="17">[8]LIS183!#REF!</definedName>
    <definedName name="_118" localSheetId="18">[9]LIS183!#REF!</definedName>
    <definedName name="_118" localSheetId="19">[8]LIS183!#REF!</definedName>
    <definedName name="_118" localSheetId="20">[9]LIS183!#REF!</definedName>
    <definedName name="_118" localSheetId="21">[9]LIS183!#REF!</definedName>
    <definedName name="_118" localSheetId="3">[7]LIS183!#REF!</definedName>
    <definedName name="_118" localSheetId="9">[7]LIS183!#REF!</definedName>
    <definedName name="_118" localSheetId="8">[7]LIS183!#REF!</definedName>
    <definedName name="_118" localSheetId="10">[7]LIS183!#REF!</definedName>
    <definedName name="_118" localSheetId="1">[7]LIS183!#REF!</definedName>
    <definedName name="_118">[7]LIS183!#REF!</definedName>
    <definedName name="_119" localSheetId="13">[7]LIS183!#REF!</definedName>
    <definedName name="_119" localSheetId="14">[7]LIS183!#REF!</definedName>
    <definedName name="_119" localSheetId="17">[8]LIS183!#REF!</definedName>
    <definedName name="_119" localSheetId="18">[9]LIS183!#REF!</definedName>
    <definedName name="_119" localSheetId="19">[8]LIS183!#REF!</definedName>
    <definedName name="_119" localSheetId="20">[9]LIS183!#REF!</definedName>
    <definedName name="_119" localSheetId="21">[9]LIS183!#REF!</definedName>
    <definedName name="_119" localSheetId="3">[7]LIS183!#REF!</definedName>
    <definedName name="_119" localSheetId="9">[7]LIS183!#REF!</definedName>
    <definedName name="_119" localSheetId="8">[7]LIS183!#REF!</definedName>
    <definedName name="_119" localSheetId="10">[7]LIS183!#REF!</definedName>
    <definedName name="_119" localSheetId="1">[7]LIS183!#REF!</definedName>
    <definedName name="_119">[7]LIS183!#REF!</definedName>
    <definedName name="_12" localSheetId="13">[7]LIS183!#REF!</definedName>
    <definedName name="_12" localSheetId="14">[7]LIS183!#REF!</definedName>
    <definedName name="_12" localSheetId="17">[8]LIS183!#REF!</definedName>
    <definedName name="_12" localSheetId="18">[9]LIS183!#REF!</definedName>
    <definedName name="_12" localSheetId="19">[8]LIS183!#REF!</definedName>
    <definedName name="_12" localSheetId="20">[9]LIS183!#REF!</definedName>
    <definedName name="_12" localSheetId="21">[9]LIS183!#REF!</definedName>
    <definedName name="_12" localSheetId="3">[7]LIS183!#REF!</definedName>
    <definedName name="_12" localSheetId="9">[7]LIS183!#REF!</definedName>
    <definedName name="_12" localSheetId="8">[7]LIS183!#REF!</definedName>
    <definedName name="_12" localSheetId="10">[7]LIS183!#REF!</definedName>
    <definedName name="_12" localSheetId="1">[7]LIS183!#REF!</definedName>
    <definedName name="_12">[7]LIS183!#REF!</definedName>
    <definedName name="_120" localSheetId="13">[7]LIS183!#REF!</definedName>
    <definedName name="_120" localSheetId="14">[7]LIS183!#REF!</definedName>
    <definedName name="_120" localSheetId="17">[8]LIS183!#REF!</definedName>
    <definedName name="_120" localSheetId="18">[9]LIS183!#REF!</definedName>
    <definedName name="_120" localSheetId="19">[8]LIS183!#REF!</definedName>
    <definedName name="_120" localSheetId="20">[9]LIS183!#REF!</definedName>
    <definedName name="_120" localSheetId="21">[9]LIS183!#REF!</definedName>
    <definedName name="_120" localSheetId="3">[7]LIS183!#REF!</definedName>
    <definedName name="_120" localSheetId="9">[7]LIS183!#REF!</definedName>
    <definedName name="_120" localSheetId="8">[7]LIS183!#REF!</definedName>
    <definedName name="_120" localSheetId="10">[7]LIS183!#REF!</definedName>
    <definedName name="_120" localSheetId="1">[7]LIS183!#REF!</definedName>
    <definedName name="_120">[7]LIS183!#REF!</definedName>
    <definedName name="_121" localSheetId="13">[7]LIS183!#REF!</definedName>
    <definedName name="_121" localSheetId="14">[7]LIS183!#REF!</definedName>
    <definedName name="_121" localSheetId="17">[8]LIS183!#REF!</definedName>
    <definedName name="_121" localSheetId="18">[9]LIS183!#REF!</definedName>
    <definedName name="_121" localSheetId="19">[8]LIS183!#REF!</definedName>
    <definedName name="_121" localSheetId="20">[9]LIS183!#REF!</definedName>
    <definedName name="_121" localSheetId="21">[9]LIS183!#REF!</definedName>
    <definedName name="_121" localSheetId="3">[7]LIS183!#REF!</definedName>
    <definedName name="_121" localSheetId="9">[7]LIS183!#REF!</definedName>
    <definedName name="_121" localSheetId="8">[7]LIS183!#REF!</definedName>
    <definedName name="_121" localSheetId="10">[7]LIS183!#REF!</definedName>
    <definedName name="_121" localSheetId="1">[7]LIS183!#REF!</definedName>
    <definedName name="_121">[7]LIS183!#REF!</definedName>
    <definedName name="_122" localSheetId="13">[7]LIS183!#REF!</definedName>
    <definedName name="_122" localSheetId="14">[7]LIS183!#REF!</definedName>
    <definedName name="_122" localSheetId="17">[8]LIS183!#REF!</definedName>
    <definedName name="_122" localSheetId="18">[9]LIS183!#REF!</definedName>
    <definedName name="_122" localSheetId="19">[8]LIS183!#REF!</definedName>
    <definedName name="_122" localSheetId="20">[9]LIS183!#REF!</definedName>
    <definedName name="_122" localSheetId="21">[9]LIS183!#REF!</definedName>
    <definedName name="_122" localSheetId="3">[7]LIS183!#REF!</definedName>
    <definedName name="_122" localSheetId="9">[7]LIS183!#REF!</definedName>
    <definedName name="_122" localSheetId="8">[7]LIS183!#REF!</definedName>
    <definedName name="_122" localSheetId="10">[7]LIS183!#REF!</definedName>
    <definedName name="_122" localSheetId="1">[7]LIS183!#REF!</definedName>
    <definedName name="_122">[7]LIS183!#REF!</definedName>
    <definedName name="_123" localSheetId="13">[7]LIS183!#REF!</definedName>
    <definedName name="_123" localSheetId="14">[7]LIS183!#REF!</definedName>
    <definedName name="_123" localSheetId="17">[8]LIS183!#REF!</definedName>
    <definedName name="_123" localSheetId="18">[9]LIS183!#REF!</definedName>
    <definedName name="_123" localSheetId="19">[8]LIS183!#REF!</definedName>
    <definedName name="_123" localSheetId="20">[9]LIS183!#REF!</definedName>
    <definedName name="_123" localSheetId="21">[9]LIS183!#REF!</definedName>
    <definedName name="_123" localSheetId="3">[7]LIS183!#REF!</definedName>
    <definedName name="_123" localSheetId="9">[7]LIS183!#REF!</definedName>
    <definedName name="_123" localSheetId="8">[7]LIS183!#REF!</definedName>
    <definedName name="_123" localSheetId="10">[7]LIS183!#REF!</definedName>
    <definedName name="_123" localSheetId="1">[7]LIS183!#REF!</definedName>
    <definedName name="_123">[7]LIS183!#REF!</definedName>
    <definedName name="_124" localSheetId="13">[7]LIS183!#REF!</definedName>
    <definedName name="_124" localSheetId="14">[7]LIS183!#REF!</definedName>
    <definedName name="_124" localSheetId="17">[8]LIS183!#REF!</definedName>
    <definedName name="_124" localSheetId="18">[9]LIS183!#REF!</definedName>
    <definedName name="_124" localSheetId="19">[8]LIS183!#REF!</definedName>
    <definedName name="_124" localSheetId="20">[9]LIS183!#REF!</definedName>
    <definedName name="_124" localSheetId="21">[9]LIS183!#REF!</definedName>
    <definedName name="_124" localSheetId="3">[7]LIS183!#REF!</definedName>
    <definedName name="_124" localSheetId="9">[7]LIS183!#REF!</definedName>
    <definedName name="_124" localSheetId="8">[7]LIS183!#REF!</definedName>
    <definedName name="_124" localSheetId="10">[7]LIS183!#REF!</definedName>
    <definedName name="_124" localSheetId="1">[7]LIS183!#REF!</definedName>
    <definedName name="_124">[7]LIS183!#REF!</definedName>
    <definedName name="_125" localSheetId="13">[7]LIS183!#REF!</definedName>
    <definedName name="_125" localSheetId="14">[7]LIS183!#REF!</definedName>
    <definedName name="_125" localSheetId="17">[8]LIS183!#REF!</definedName>
    <definedName name="_125" localSheetId="18">[9]LIS183!#REF!</definedName>
    <definedName name="_125" localSheetId="19">[8]LIS183!#REF!</definedName>
    <definedName name="_125" localSheetId="20">[9]LIS183!#REF!</definedName>
    <definedName name="_125" localSheetId="21">[9]LIS183!#REF!</definedName>
    <definedName name="_125" localSheetId="3">[7]LIS183!#REF!</definedName>
    <definedName name="_125" localSheetId="9">[7]LIS183!#REF!</definedName>
    <definedName name="_125" localSheetId="8">[7]LIS183!#REF!</definedName>
    <definedName name="_125" localSheetId="10">[7]LIS183!#REF!</definedName>
    <definedName name="_125" localSheetId="1">[7]LIS183!#REF!</definedName>
    <definedName name="_125">[7]LIS183!#REF!</definedName>
    <definedName name="_126" localSheetId="13">[7]LIS183!#REF!</definedName>
    <definedName name="_126" localSheetId="14">[7]LIS183!#REF!</definedName>
    <definedName name="_126" localSheetId="17">[8]LIS183!#REF!</definedName>
    <definedName name="_126" localSheetId="18">[9]LIS183!#REF!</definedName>
    <definedName name="_126" localSheetId="19">[8]LIS183!#REF!</definedName>
    <definedName name="_126" localSheetId="20">[9]LIS183!#REF!</definedName>
    <definedName name="_126" localSheetId="21">[9]LIS183!#REF!</definedName>
    <definedName name="_126" localSheetId="3">[7]LIS183!#REF!</definedName>
    <definedName name="_126" localSheetId="9">[7]LIS183!#REF!</definedName>
    <definedName name="_126" localSheetId="8">[7]LIS183!#REF!</definedName>
    <definedName name="_126" localSheetId="10">[7]LIS183!#REF!</definedName>
    <definedName name="_126" localSheetId="1">[7]LIS183!#REF!</definedName>
    <definedName name="_126">[7]LIS183!#REF!</definedName>
    <definedName name="_127" localSheetId="13">[7]LIS183!#REF!</definedName>
    <definedName name="_127" localSheetId="14">[7]LIS183!#REF!</definedName>
    <definedName name="_127" localSheetId="17">[8]LIS183!#REF!</definedName>
    <definedName name="_127" localSheetId="18">[9]LIS183!#REF!</definedName>
    <definedName name="_127" localSheetId="19">[8]LIS183!#REF!</definedName>
    <definedName name="_127" localSheetId="20">[9]LIS183!#REF!</definedName>
    <definedName name="_127" localSheetId="21">[9]LIS183!#REF!</definedName>
    <definedName name="_127" localSheetId="3">[7]LIS183!#REF!</definedName>
    <definedName name="_127" localSheetId="9">[7]LIS183!#REF!</definedName>
    <definedName name="_127" localSheetId="8">[7]LIS183!#REF!</definedName>
    <definedName name="_127" localSheetId="10">[7]LIS183!#REF!</definedName>
    <definedName name="_127" localSheetId="1">[7]LIS183!#REF!</definedName>
    <definedName name="_127">[7]LIS183!#REF!</definedName>
    <definedName name="_128" localSheetId="13">[7]LIS183!#REF!</definedName>
    <definedName name="_128" localSheetId="14">[7]LIS183!#REF!</definedName>
    <definedName name="_128" localSheetId="17">[8]LIS183!#REF!</definedName>
    <definedName name="_128" localSheetId="18">[9]LIS183!#REF!</definedName>
    <definedName name="_128" localSheetId="19">[8]LIS183!#REF!</definedName>
    <definedName name="_128" localSheetId="20">[9]LIS183!#REF!</definedName>
    <definedName name="_128" localSheetId="21">[9]LIS183!#REF!</definedName>
    <definedName name="_128" localSheetId="3">[7]LIS183!#REF!</definedName>
    <definedName name="_128" localSheetId="9">[7]LIS183!#REF!</definedName>
    <definedName name="_128" localSheetId="8">[7]LIS183!#REF!</definedName>
    <definedName name="_128" localSheetId="10">[7]LIS183!#REF!</definedName>
    <definedName name="_128" localSheetId="1">[7]LIS183!#REF!</definedName>
    <definedName name="_128">[7]LIS183!#REF!</definedName>
    <definedName name="_129" localSheetId="13">[7]LIS183!#REF!</definedName>
    <definedName name="_129" localSheetId="14">[7]LIS183!#REF!</definedName>
    <definedName name="_129" localSheetId="17">[8]LIS183!#REF!</definedName>
    <definedName name="_129" localSheetId="18">[9]LIS183!#REF!</definedName>
    <definedName name="_129" localSheetId="19">[8]LIS183!#REF!</definedName>
    <definedName name="_129" localSheetId="20">[9]LIS183!#REF!</definedName>
    <definedName name="_129" localSheetId="21">[9]LIS183!#REF!</definedName>
    <definedName name="_129" localSheetId="3">[7]LIS183!#REF!</definedName>
    <definedName name="_129" localSheetId="9">[7]LIS183!#REF!</definedName>
    <definedName name="_129" localSheetId="8">[7]LIS183!#REF!</definedName>
    <definedName name="_129" localSheetId="10">[7]LIS183!#REF!</definedName>
    <definedName name="_129" localSheetId="1">[7]LIS183!#REF!</definedName>
    <definedName name="_129">[7]LIS183!#REF!</definedName>
    <definedName name="_13" localSheetId="13">[7]LIS183!#REF!</definedName>
    <definedName name="_13" localSheetId="14">[7]LIS183!#REF!</definedName>
    <definedName name="_13" localSheetId="17">[8]LIS183!#REF!</definedName>
    <definedName name="_13" localSheetId="18">[9]LIS183!#REF!</definedName>
    <definedName name="_13" localSheetId="19">[8]LIS183!#REF!</definedName>
    <definedName name="_13" localSheetId="20">[9]LIS183!#REF!</definedName>
    <definedName name="_13" localSheetId="21">[9]LIS183!#REF!</definedName>
    <definedName name="_13" localSheetId="3">[7]LIS183!#REF!</definedName>
    <definedName name="_13" localSheetId="9">[7]LIS183!#REF!</definedName>
    <definedName name="_13" localSheetId="8">[7]LIS183!#REF!</definedName>
    <definedName name="_13" localSheetId="10">[7]LIS183!#REF!</definedName>
    <definedName name="_13" localSheetId="1">[7]LIS183!#REF!</definedName>
    <definedName name="_13">[7]LIS183!#REF!</definedName>
    <definedName name="_130" localSheetId="13">[7]LIS183!#REF!</definedName>
    <definedName name="_130" localSheetId="14">[7]LIS183!#REF!</definedName>
    <definedName name="_130" localSheetId="17">[8]LIS183!#REF!</definedName>
    <definedName name="_130" localSheetId="18">[9]LIS183!#REF!</definedName>
    <definedName name="_130" localSheetId="19">[8]LIS183!#REF!</definedName>
    <definedName name="_130" localSheetId="20">[9]LIS183!#REF!</definedName>
    <definedName name="_130" localSheetId="21">[9]LIS183!#REF!</definedName>
    <definedName name="_130" localSheetId="3">[7]LIS183!#REF!</definedName>
    <definedName name="_130" localSheetId="9">[7]LIS183!#REF!</definedName>
    <definedName name="_130" localSheetId="8">[7]LIS183!#REF!</definedName>
    <definedName name="_130" localSheetId="10">[7]LIS183!#REF!</definedName>
    <definedName name="_130" localSheetId="1">[7]LIS183!#REF!</definedName>
    <definedName name="_130">[7]LIS183!#REF!</definedName>
    <definedName name="_131" localSheetId="13">[7]LIS183!#REF!</definedName>
    <definedName name="_131" localSheetId="14">[7]LIS183!#REF!</definedName>
    <definedName name="_131" localSheetId="17">[8]LIS183!#REF!</definedName>
    <definedName name="_131" localSheetId="18">[9]LIS183!#REF!</definedName>
    <definedName name="_131" localSheetId="19">[8]LIS183!#REF!</definedName>
    <definedName name="_131" localSheetId="20">[9]LIS183!#REF!</definedName>
    <definedName name="_131" localSheetId="21">[9]LIS183!#REF!</definedName>
    <definedName name="_131" localSheetId="3">[7]LIS183!#REF!</definedName>
    <definedName name="_131" localSheetId="9">[7]LIS183!#REF!</definedName>
    <definedName name="_131" localSheetId="8">[7]LIS183!#REF!</definedName>
    <definedName name="_131" localSheetId="10">[7]LIS183!#REF!</definedName>
    <definedName name="_131" localSheetId="1">[7]LIS183!#REF!</definedName>
    <definedName name="_131">[7]LIS183!#REF!</definedName>
    <definedName name="_132" localSheetId="13">[7]LIS183!#REF!</definedName>
    <definedName name="_132" localSheetId="14">[7]LIS183!#REF!</definedName>
    <definedName name="_132" localSheetId="17">[8]LIS183!#REF!</definedName>
    <definedName name="_132" localSheetId="18">[9]LIS183!#REF!</definedName>
    <definedName name="_132" localSheetId="19">[8]LIS183!#REF!</definedName>
    <definedName name="_132" localSheetId="20">[9]LIS183!#REF!</definedName>
    <definedName name="_132" localSheetId="21">[9]LIS183!#REF!</definedName>
    <definedName name="_132" localSheetId="3">[7]LIS183!#REF!</definedName>
    <definedName name="_132" localSheetId="9">[7]LIS183!#REF!</definedName>
    <definedName name="_132" localSheetId="8">[7]LIS183!#REF!</definedName>
    <definedName name="_132" localSheetId="10">[7]LIS183!#REF!</definedName>
    <definedName name="_132" localSheetId="1">[7]LIS183!#REF!</definedName>
    <definedName name="_132">[7]LIS183!#REF!</definedName>
    <definedName name="_133" localSheetId="13">[7]LIS183!#REF!</definedName>
    <definedName name="_133" localSheetId="14">[7]LIS183!#REF!</definedName>
    <definedName name="_133" localSheetId="17">[8]LIS183!#REF!</definedName>
    <definedName name="_133" localSheetId="18">[9]LIS183!#REF!</definedName>
    <definedName name="_133" localSheetId="19">[8]LIS183!#REF!</definedName>
    <definedName name="_133" localSheetId="20">[9]LIS183!#REF!</definedName>
    <definedName name="_133" localSheetId="21">[9]LIS183!#REF!</definedName>
    <definedName name="_133" localSheetId="3">[7]LIS183!#REF!</definedName>
    <definedName name="_133" localSheetId="9">[7]LIS183!#REF!</definedName>
    <definedName name="_133" localSheetId="8">[7]LIS183!#REF!</definedName>
    <definedName name="_133" localSheetId="10">[7]LIS183!#REF!</definedName>
    <definedName name="_133" localSheetId="1">[7]LIS183!#REF!</definedName>
    <definedName name="_133">[7]LIS183!#REF!</definedName>
    <definedName name="_134" localSheetId="13">[7]LIS183!#REF!</definedName>
    <definedName name="_134" localSheetId="14">[7]LIS183!#REF!</definedName>
    <definedName name="_134" localSheetId="17">[8]LIS183!#REF!</definedName>
    <definedName name="_134" localSheetId="18">[9]LIS183!#REF!</definedName>
    <definedName name="_134" localSheetId="19">[8]LIS183!#REF!</definedName>
    <definedName name="_134" localSheetId="20">[9]LIS183!#REF!</definedName>
    <definedName name="_134" localSheetId="21">[9]LIS183!#REF!</definedName>
    <definedName name="_134" localSheetId="3">[7]LIS183!#REF!</definedName>
    <definedName name="_134" localSheetId="9">[7]LIS183!#REF!</definedName>
    <definedName name="_134" localSheetId="8">[7]LIS183!#REF!</definedName>
    <definedName name="_134" localSheetId="10">[7]LIS183!#REF!</definedName>
    <definedName name="_134" localSheetId="1">[7]LIS183!#REF!</definedName>
    <definedName name="_134">[7]LIS183!#REF!</definedName>
    <definedName name="_135" localSheetId="13">[7]LIS183!#REF!</definedName>
    <definedName name="_135" localSheetId="14">[7]LIS183!#REF!</definedName>
    <definedName name="_135" localSheetId="17">[8]LIS183!#REF!</definedName>
    <definedName name="_135" localSheetId="18">[9]LIS183!#REF!</definedName>
    <definedName name="_135" localSheetId="19">[8]LIS183!#REF!</definedName>
    <definedName name="_135" localSheetId="20">[9]LIS183!#REF!</definedName>
    <definedName name="_135" localSheetId="21">[9]LIS183!#REF!</definedName>
    <definedName name="_135" localSheetId="3">[7]LIS183!#REF!</definedName>
    <definedName name="_135" localSheetId="9">[7]LIS183!#REF!</definedName>
    <definedName name="_135" localSheetId="8">[7]LIS183!#REF!</definedName>
    <definedName name="_135" localSheetId="10">[7]LIS183!#REF!</definedName>
    <definedName name="_135" localSheetId="1">[7]LIS183!#REF!</definedName>
    <definedName name="_135">[7]LIS183!#REF!</definedName>
    <definedName name="_136" localSheetId="13">[7]LIS183!#REF!</definedName>
    <definedName name="_136" localSheetId="14">[7]LIS183!#REF!</definedName>
    <definedName name="_136" localSheetId="17">[8]LIS183!#REF!</definedName>
    <definedName name="_136" localSheetId="18">[9]LIS183!#REF!</definedName>
    <definedName name="_136" localSheetId="19">[8]LIS183!#REF!</definedName>
    <definedName name="_136" localSheetId="20">[9]LIS183!#REF!</definedName>
    <definedName name="_136" localSheetId="21">[9]LIS183!#REF!</definedName>
    <definedName name="_136" localSheetId="3">[7]LIS183!#REF!</definedName>
    <definedName name="_136" localSheetId="9">[7]LIS183!#REF!</definedName>
    <definedName name="_136" localSheetId="8">[7]LIS183!#REF!</definedName>
    <definedName name="_136" localSheetId="10">[7]LIS183!#REF!</definedName>
    <definedName name="_136" localSheetId="1">[7]LIS183!#REF!</definedName>
    <definedName name="_136">[7]LIS183!#REF!</definedName>
    <definedName name="_137" localSheetId="13">[7]LIS183!#REF!</definedName>
    <definedName name="_137" localSheetId="14">[7]LIS183!#REF!</definedName>
    <definedName name="_137" localSheetId="17">[8]LIS183!#REF!</definedName>
    <definedName name="_137" localSheetId="18">[9]LIS183!#REF!</definedName>
    <definedName name="_137" localSheetId="19">[8]LIS183!#REF!</definedName>
    <definedName name="_137" localSheetId="20">[9]LIS183!#REF!</definedName>
    <definedName name="_137" localSheetId="21">[9]LIS183!#REF!</definedName>
    <definedName name="_137" localSheetId="3">[7]LIS183!#REF!</definedName>
    <definedName name="_137" localSheetId="9">[7]LIS183!#REF!</definedName>
    <definedName name="_137" localSheetId="8">[7]LIS183!#REF!</definedName>
    <definedName name="_137" localSheetId="10">[7]LIS183!#REF!</definedName>
    <definedName name="_137" localSheetId="1">[7]LIS183!#REF!</definedName>
    <definedName name="_137">[7]LIS183!#REF!</definedName>
    <definedName name="_138" localSheetId="13">[7]LIS183!#REF!</definedName>
    <definedName name="_138" localSheetId="14">[7]LIS183!#REF!</definedName>
    <definedName name="_138" localSheetId="17">[8]LIS183!#REF!</definedName>
    <definedName name="_138" localSheetId="18">[9]LIS183!#REF!</definedName>
    <definedName name="_138" localSheetId="19">[8]LIS183!#REF!</definedName>
    <definedName name="_138" localSheetId="20">[9]LIS183!#REF!</definedName>
    <definedName name="_138" localSheetId="21">[9]LIS183!#REF!</definedName>
    <definedName name="_138" localSheetId="3">[7]LIS183!#REF!</definedName>
    <definedName name="_138" localSheetId="9">[7]LIS183!#REF!</definedName>
    <definedName name="_138" localSheetId="8">[7]LIS183!#REF!</definedName>
    <definedName name="_138" localSheetId="10">[7]LIS183!#REF!</definedName>
    <definedName name="_138" localSheetId="1">[7]LIS183!#REF!</definedName>
    <definedName name="_138">[7]LIS183!#REF!</definedName>
    <definedName name="_139" localSheetId="13">[7]LIS183!#REF!</definedName>
    <definedName name="_139" localSheetId="14">[7]LIS183!#REF!</definedName>
    <definedName name="_139" localSheetId="17">[8]LIS183!#REF!</definedName>
    <definedName name="_139" localSheetId="18">[9]LIS183!#REF!</definedName>
    <definedName name="_139" localSheetId="19">[8]LIS183!#REF!</definedName>
    <definedName name="_139" localSheetId="20">[9]LIS183!#REF!</definedName>
    <definedName name="_139" localSheetId="21">[9]LIS183!#REF!</definedName>
    <definedName name="_139" localSheetId="3">[7]LIS183!#REF!</definedName>
    <definedName name="_139" localSheetId="9">[7]LIS183!#REF!</definedName>
    <definedName name="_139" localSheetId="8">[7]LIS183!#REF!</definedName>
    <definedName name="_139" localSheetId="10">[7]LIS183!#REF!</definedName>
    <definedName name="_139" localSheetId="1">[7]LIS183!#REF!</definedName>
    <definedName name="_139">[7]LIS183!#REF!</definedName>
    <definedName name="_14" localSheetId="13">[7]LIS183!#REF!</definedName>
    <definedName name="_14" localSheetId="14">[7]LIS183!#REF!</definedName>
    <definedName name="_14" localSheetId="17">[8]LIS183!#REF!</definedName>
    <definedName name="_14" localSheetId="18">[9]LIS183!#REF!</definedName>
    <definedName name="_14" localSheetId="19">[8]LIS183!#REF!</definedName>
    <definedName name="_14" localSheetId="20">[9]LIS183!#REF!</definedName>
    <definedName name="_14" localSheetId="21">[9]LIS183!#REF!</definedName>
    <definedName name="_14" localSheetId="3">[7]LIS183!#REF!</definedName>
    <definedName name="_14" localSheetId="9">[7]LIS183!#REF!</definedName>
    <definedName name="_14" localSheetId="8">[7]LIS183!#REF!</definedName>
    <definedName name="_14" localSheetId="10">[7]LIS183!#REF!</definedName>
    <definedName name="_14" localSheetId="1">[7]LIS183!#REF!</definedName>
    <definedName name="_14">[7]LIS183!#REF!</definedName>
    <definedName name="_140" localSheetId="13">[7]LIS183!#REF!</definedName>
    <definedName name="_140" localSheetId="14">[7]LIS183!#REF!</definedName>
    <definedName name="_140" localSheetId="17">[8]LIS183!#REF!</definedName>
    <definedName name="_140" localSheetId="18">[9]LIS183!#REF!</definedName>
    <definedName name="_140" localSheetId="19">[8]LIS183!#REF!</definedName>
    <definedName name="_140" localSheetId="20">[9]LIS183!#REF!</definedName>
    <definedName name="_140" localSheetId="21">[9]LIS183!#REF!</definedName>
    <definedName name="_140" localSheetId="3">[7]LIS183!#REF!</definedName>
    <definedName name="_140" localSheetId="9">[7]LIS183!#REF!</definedName>
    <definedName name="_140" localSheetId="8">[7]LIS183!#REF!</definedName>
    <definedName name="_140" localSheetId="10">[7]LIS183!#REF!</definedName>
    <definedName name="_140" localSheetId="1">[7]LIS183!#REF!</definedName>
    <definedName name="_140">[7]LIS183!#REF!</definedName>
    <definedName name="_141" localSheetId="13">[7]LIS183!#REF!</definedName>
    <definedName name="_141" localSheetId="14">[7]LIS183!#REF!</definedName>
    <definedName name="_141" localSheetId="17">[8]LIS183!#REF!</definedName>
    <definedName name="_141" localSheetId="18">[9]LIS183!#REF!</definedName>
    <definedName name="_141" localSheetId="19">[8]LIS183!#REF!</definedName>
    <definedName name="_141" localSheetId="20">[9]LIS183!#REF!</definedName>
    <definedName name="_141" localSheetId="21">[9]LIS183!#REF!</definedName>
    <definedName name="_141" localSheetId="3">[7]LIS183!#REF!</definedName>
    <definedName name="_141" localSheetId="9">[7]LIS183!#REF!</definedName>
    <definedName name="_141" localSheetId="8">[7]LIS183!#REF!</definedName>
    <definedName name="_141" localSheetId="10">[7]LIS183!#REF!</definedName>
    <definedName name="_141" localSheetId="1">[7]LIS183!#REF!</definedName>
    <definedName name="_141">[7]LIS183!#REF!</definedName>
    <definedName name="_142" localSheetId="13">[7]LIS183!#REF!</definedName>
    <definedName name="_142" localSheetId="14">[7]LIS183!#REF!</definedName>
    <definedName name="_142" localSheetId="17">[8]LIS183!#REF!</definedName>
    <definedName name="_142" localSheetId="18">[9]LIS183!#REF!</definedName>
    <definedName name="_142" localSheetId="19">[8]LIS183!#REF!</definedName>
    <definedName name="_142" localSheetId="20">[9]LIS183!#REF!</definedName>
    <definedName name="_142" localSheetId="21">[9]LIS183!#REF!</definedName>
    <definedName name="_142" localSheetId="3">[7]LIS183!#REF!</definedName>
    <definedName name="_142" localSheetId="9">[7]LIS183!#REF!</definedName>
    <definedName name="_142" localSheetId="8">[7]LIS183!#REF!</definedName>
    <definedName name="_142" localSheetId="10">[7]LIS183!#REF!</definedName>
    <definedName name="_142" localSheetId="1">[7]LIS183!#REF!</definedName>
    <definedName name="_142">[7]LIS183!#REF!</definedName>
    <definedName name="_143" localSheetId="13">[7]LIS183!#REF!</definedName>
    <definedName name="_143" localSheetId="14">[7]LIS183!#REF!</definedName>
    <definedName name="_143" localSheetId="17">[8]LIS183!#REF!</definedName>
    <definedName name="_143" localSheetId="18">[9]LIS183!#REF!</definedName>
    <definedName name="_143" localSheetId="19">[8]LIS183!#REF!</definedName>
    <definedName name="_143" localSheetId="20">[9]LIS183!#REF!</definedName>
    <definedName name="_143" localSheetId="21">[9]LIS183!#REF!</definedName>
    <definedName name="_143" localSheetId="3">[7]LIS183!#REF!</definedName>
    <definedName name="_143" localSheetId="9">[7]LIS183!#REF!</definedName>
    <definedName name="_143" localSheetId="8">[7]LIS183!#REF!</definedName>
    <definedName name="_143" localSheetId="10">[7]LIS183!#REF!</definedName>
    <definedName name="_143" localSheetId="1">[7]LIS183!#REF!</definedName>
    <definedName name="_143">[7]LIS183!#REF!</definedName>
    <definedName name="_144" localSheetId="13">[7]LIS183!#REF!</definedName>
    <definedName name="_144" localSheetId="14">[7]LIS183!#REF!</definedName>
    <definedName name="_144" localSheetId="17">[8]LIS183!#REF!</definedName>
    <definedName name="_144" localSheetId="18">[9]LIS183!#REF!</definedName>
    <definedName name="_144" localSheetId="19">[8]LIS183!#REF!</definedName>
    <definedName name="_144" localSheetId="20">[9]LIS183!#REF!</definedName>
    <definedName name="_144" localSheetId="21">[9]LIS183!#REF!</definedName>
    <definedName name="_144" localSheetId="3">[7]LIS183!#REF!</definedName>
    <definedName name="_144" localSheetId="9">[7]LIS183!#REF!</definedName>
    <definedName name="_144" localSheetId="8">[7]LIS183!#REF!</definedName>
    <definedName name="_144" localSheetId="10">[7]LIS183!#REF!</definedName>
    <definedName name="_144" localSheetId="1">[7]LIS183!#REF!</definedName>
    <definedName name="_144">[7]LIS183!#REF!</definedName>
    <definedName name="_145" localSheetId="13">[7]LIS183!#REF!</definedName>
    <definedName name="_145" localSheetId="14">[7]LIS183!#REF!</definedName>
    <definedName name="_145" localSheetId="17">[8]LIS183!#REF!</definedName>
    <definedName name="_145" localSheetId="18">[9]LIS183!#REF!</definedName>
    <definedName name="_145" localSheetId="19">[8]LIS183!#REF!</definedName>
    <definedName name="_145" localSheetId="20">[9]LIS183!#REF!</definedName>
    <definedName name="_145" localSheetId="21">[9]LIS183!#REF!</definedName>
    <definedName name="_145" localSheetId="3">[7]LIS183!#REF!</definedName>
    <definedName name="_145" localSheetId="9">[7]LIS183!#REF!</definedName>
    <definedName name="_145" localSheetId="8">[7]LIS183!#REF!</definedName>
    <definedName name="_145" localSheetId="10">[7]LIS183!#REF!</definedName>
    <definedName name="_145" localSheetId="1">[7]LIS183!#REF!</definedName>
    <definedName name="_145">[7]LIS183!#REF!</definedName>
    <definedName name="_146" localSheetId="13">[7]LIS183!#REF!</definedName>
    <definedName name="_146" localSheetId="14">[7]LIS183!#REF!</definedName>
    <definedName name="_146" localSheetId="17">[8]LIS183!#REF!</definedName>
    <definedName name="_146" localSheetId="18">[9]LIS183!#REF!</definedName>
    <definedName name="_146" localSheetId="19">[8]LIS183!#REF!</definedName>
    <definedName name="_146" localSheetId="20">[9]LIS183!#REF!</definedName>
    <definedName name="_146" localSheetId="21">[9]LIS183!#REF!</definedName>
    <definedName name="_146" localSheetId="3">[7]LIS183!#REF!</definedName>
    <definedName name="_146" localSheetId="9">[7]LIS183!#REF!</definedName>
    <definedName name="_146" localSheetId="8">[7]LIS183!#REF!</definedName>
    <definedName name="_146" localSheetId="10">[7]LIS183!#REF!</definedName>
    <definedName name="_146" localSheetId="1">[7]LIS183!#REF!</definedName>
    <definedName name="_146">[7]LIS183!#REF!</definedName>
    <definedName name="_147" localSheetId="13">[7]LIS183!#REF!</definedName>
    <definedName name="_147" localSheetId="14">[7]LIS183!#REF!</definedName>
    <definedName name="_147" localSheetId="17">[8]LIS183!#REF!</definedName>
    <definedName name="_147" localSheetId="18">[9]LIS183!#REF!</definedName>
    <definedName name="_147" localSheetId="19">[8]LIS183!#REF!</definedName>
    <definedName name="_147" localSheetId="20">[9]LIS183!#REF!</definedName>
    <definedName name="_147" localSheetId="21">[9]LIS183!#REF!</definedName>
    <definedName name="_147" localSheetId="3">[7]LIS183!#REF!</definedName>
    <definedName name="_147" localSheetId="9">[7]LIS183!#REF!</definedName>
    <definedName name="_147" localSheetId="8">[7]LIS183!#REF!</definedName>
    <definedName name="_147" localSheetId="10">[7]LIS183!#REF!</definedName>
    <definedName name="_147" localSheetId="1">[7]LIS183!#REF!</definedName>
    <definedName name="_147">[7]LIS183!#REF!</definedName>
    <definedName name="_148" localSheetId="13">[7]LIS183!#REF!</definedName>
    <definedName name="_148" localSheetId="14">[7]LIS183!#REF!</definedName>
    <definedName name="_148" localSheetId="17">[8]LIS183!#REF!</definedName>
    <definedName name="_148" localSheetId="18">[9]LIS183!#REF!</definedName>
    <definedName name="_148" localSheetId="19">[8]LIS183!#REF!</definedName>
    <definedName name="_148" localSheetId="20">[9]LIS183!#REF!</definedName>
    <definedName name="_148" localSheetId="21">[9]LIS183!#REF!</definedName>
    <definedName name="_148" localSheetId="3">[7]LIS183!#REF!</definedName>
    <definedName name="_148" localSheetId="9">[7]LIS183!#REF!</definedName>
    <definedName name="_148" localSheetId="8">[7]LIS183!#REF!</definedName>
    <definedName name="_148" localSheetId="10">[7]LIS183!#REF!</definedName>
    <definedName name="_148" localSheetId="1">[7]LIS183!#REF!</definedName>
    <definedName name="_148">[7]LIS183!#REF!</definedName>
    <definedName name="_149" localSheetId="13">[7]LIS183!#REF!</definedName>
    <definedName name="_149" localSheetId="14">[7]LIS183!#REF!</definedName>
    <definedName name="_149" localSheetId="17">[8]LIS183!#REF!</definedName>
    <definedName name="_149" localSheetId="18">[9]LIS183!#REF!</definedName>
    <definedName name="_149" localSheetId="19">[8]LIS183!#REF!</definedName>
    <definedName name="_149" localSheetId="20">[9]LIS183!#REF!</definedName>
    <definedName name="_149" localSheetId="21">[9]LIS183!#REF!</definedName>
    <definedName name="_149" localSheetId="3">[7]LIS183!#REF!</definedName>
    <definedName name="_149" localSheetId="9">[7]LIS183!#REF!</definedName>
    <definedName name="_149" localSheetId="8">[7]LIS183!#REF!</definedName>
    <definedName name="_149" localSheetId="10">[7]LIS183!#REF!</definedName>
    <definedName name="_149" localSheetId="1">[7]LIS183!#REF!</definedName>
    <definedName name="_149">[7]LIS183!#REF!</definedName>
    <definedName name="_15" localSheetId="13">[7]LIS183!#REF!</definedName>
    <definedName name="_15" localSheetId="14">[7]LIS183!#REF!</definedName>
    <definedName name="_15" localSheetId="17">[8]LIS183!#REF!</definedName>
    <definedName name="_15" localSheetId="18">[9]LIS183!#REF!</definedName>
    <definedName name="_15" localSheetId="19">[8]LIS183!#REF!</definedName>
    <definedName name="_15" localSheetId="20">[9]LIS183!#REF!</definedName>
    <definedName name="_15" localSheetId="21">[9]LIS183!#REF!</definedName>
    <definedName name="_15" localSheetId="3">[7]LIS183!#REF!</definedName>
    <definedName name="_15" localSheetId="9">[7]LIS183!#REF!</definedName>
    <definedName name="_15" localSheetId="8">[7]LIS183!#REF!</definedName>
    <definedName name="_15" localSheetId="10">[7]LIS183!#REF!</definedName>
    <definedName name="_15" localSheetId="1">[7]LIS183!#REF!</definedName>
    <definedName name="_15">[7]LIS183!#REF!</definedName>
    <definedName name="_150" localSheetId="13">[7]LIS183!#REF!</definedName>
    <definedName name="_150" localSheetId="14">[7]LIS183!#REF!</definedName>
    <definedName name="_150" localSheetId="17">[8]LIS183!#REF!</definedName>
    <definedName name="_150" localSheetId="18">[9]LIS183!#REF!</definedName>
    <definedName name="_150" localSheetId="19">[8]LIS183!#REF!</definedName>
    <definedName name="_150" localSheetId="20">[9]LIS183!#REF!</definedName>
    <definedName name="_150" localSheetId="21">[9]LIS183!#REF!</definedName>
    <definedName name="_150" localSheetId="3">[7]LIS183!#REF!</definedName>
    <definedName name="_150" localSheetId="9">[7]LIS183!#REF!</definedName>
    <definedName name="_150" localSheetId="8">[7]LIS183!#REF!</definedName>
    <definedName name="_150" localSheetId="10">[7]LIS183!#REF!</definedName>
    <definedName name="_150" localSheetId="1">[7]LIS183!#REF!</definedName>
    <definedName name="_150">[7]LIS183!#REF!</definedName>
    <definedName name="_151" localSheetId="13">[7]LIS183!#REF!</definedName>
    <definedName name="_151" localSheetId="14">[7]LIS183!#REF!</definedName>
    <definedName name="_151" localSheetId="17">[8]LIS183!#REF!</definedName>
    <definedName name="_151" localSheetId="18">[9]LIS183!#REF!</definedName>
    <definedName name="_151" localSheetId="19">[8]LIS183!#REF!</definedName>
    <definedName name="_151" localSheetId="20">[9]LIS183!#REF!</definedName>
    <definedName name="_151" localSheetId="21">[9]LIS183!#REF!</definedName>
    <definedName name="_151" localSheetId="3">[7]LIS183!#REF!</definedName>
    <definedName name="_151" localSheetId="9">[7]LIS183!#REF!</definedName>
    <definedName name="_151" localSheetId="8">[7]LIS183!#REF!</definedName>
    <definedName name="_151" localSheetId="10">[7]LIS183!#REF!</definedName>
    <definedName name="_151" localSheetId="1">[7]LIS183!#REF!</definedName>
    <definedName name="_151">[7]LIS183!#REF!</definedName>
    <definedName name="_152" localSheetId="13">[7]LIS183!#REF!</definedName>
    <definedName name="_152" localSheetId="14">[7]LIS183!#REF!</definedName>
    <definedName name="_152" localSheetId="17">[8]LIS183!#REF!</definedName>
    <definedName name="_152" localSheetId="18">[9]LIS183!#REF!</definedName>
    <definedName name="_152" localSheetId="19">[8]LIS183!#REF!</definedName>
    <definedName name="_152" localSheetId="20">[9]LIS183!#REF!</definedName>
    <definedName name="_152" localSheetId="21">[9]LIS183!#REF!</definedName>
    <definedName name="_152" localSheetId="3">[7]LIS183!#REF!</definedName>
    <definedName name="_152" localSheetId="9">[7]LIS183!#REF!</definedName>
    <definedName name="_152" localSheetId="8">[7]LIS183!#REF!</definedName>
    <definedName name="_152" localSheetId="10">[7]LIS183!#REF!</definedName>
    <definedName name="_152" localSheetId="1">[7]LIS183!#REF!</definedName>
    <definedName name="_152">[7]LIS183!#REF!</definedName>
    <definedName name="_153" localSheetId="13">[7]LIS183!#REF!</definedName>
    <definedName name="_153" localSheetId="14">[7]LIS183!#REF!</definedName>
    <definedName name="_153" localSheetId="17">[8]LIS183!#REF!</definedName>
    <definedName name="_153" localSheetId="18">[9]LIS183!#REF!</definedName>
    <definedName name="_153" localSheetId="19">[8]LIS183!#REF!</definedName>
    <definedName name="_153" localSheetId="20">[9]LIS183!#REF!</definedName>
    <definedName name="_153" localSheetId="21">[9]LIS183!#REF!</definedName>
    <definedName name="_153" localSheetId="3">[7]LIS183!#REF!</definedName>
    <definedName name="_153" localSheetId="9">[7]LIS183!#REF!</definedName>
    <definedName name="_153" localSheetId="8">[7]LIS183!#REF!</definedName>
    <definedName name="_153" localSheetId="10">[7]LIS183!#REF!</definedName>
    <definedName name="_153" localSheetId="1">[7]LIS183!#REF!</definedName>
    <definedName name="_153">[7]LIS183!#REF!</definedName>
    <definedName name="_154" localSheetId="13">[7]LIS183!#REF!</definedName>
    <definedName name="_154" localSheetId="14">[7]LIS183!#REF!</definedName>
    <definedName name="_154" localSheetId="17">[8]LIS183!#REF!</definedName>
    <definedName name="_154" localSheetId="18">[9]LIS183!#REF!</definedName>
    <definedName name="_154" localSheetId="19">[8]LIS183!#REF!</definedName>
    <definedName name="_154" localSheetId="20">[9]LIS183!#REF!</definedName>
    <definedName name="_154" localSheetId="21">[9]LIS183!#REF!</definedName>
    <definedName name="_154" localSheetId="3">[7]LIS183!#REF!</definedName>
    <definedName name="_154" localSheetId="9">[7]LIS183!#REF!</definedName>
    <definedName name="_154" localSheetId="8">[7]LIS183!#REF!</definedName>
    <definedName name="_154" localSheetId="10">[7]LIS183!#REF!</definedName>
    <definedName name="_154" localSheetId="1">[7]LIS183!#REF!</definedName>
    <definedName name="_154">[7]LIS183!#REF!</definedName>
    <definedName name="_155" localSheetId="13">[7]LIS183!#REF!</definedName>
    <definedName name="_155" localSheetId="14">[7]LIS183!#REF!</definedName>
    <definedName name="_155" localSheetId="17">[8]LIS183!#REF!</definedName>
    <definedName name="_155" localSheetId="18">[9]LIS183!#REF!</definedName>
    <definedName name="_155" localSheetId="19">[8]LIS183!#REF!</definedName>
    <definedName name="_155" localSheetId="20">[9]LIS183!#REF!</definedName>
    <definedName name="_155" localSheetId="21">[9]LIS183!#REF!</definedName>
    <definedName name="_155" localSheetId="3">[7]LIS183!#REF!</definedName>
    <definedName name="_155" localSheetId="9">[7]LIS183!#REF!</definedName>
    <definedName name="_155" localSheetId="8">[7]LIS183!#REF!</definedName>
    <definedName name="_155" localSheetId="10">[7]LIS183!#REF!</definedName>
    <definedName name="_155" localSheetId="1">[7]LIS183!#REF!</definedName>
    <definedName name="_155">[7]LIS183!#REF!</definedName>
    <definedName name="_156" localSheetId="13">[7]LIS183!#REF!</definedName>
    <definedName name="_156" localSheetId="14">[7]LIS183!#REF!</definedName>
    <definedName name="_156" localSheetId="17">[8]LIS183!#REF!</definedName>
    <definedName name="_156" localSheetId="18">[9]LIS183!#REF!</definedName>
    <definedName name="_156" localSheetId="19">[8]LIS183!#REF!</definedName>
    <definedName name="_156" localSheetId="20">[9]LIS183!#REF!</definedName>
    <definedName name="_156" localSheetId="21">[9]LIS183!#REF!</definedName>
    <definedName name="_156" localSheetId="3">[7]LIS183!#REF!</definedName>
    <definedName name="_156" localSheetId="9">[7]LIS183!#REF!</definedName>
    <definedName name="_156" localSheetId="8">[7]LIS183!#REF!</definedName>
    <definedName name="_156" localSheetId="10">[7]LIS183!#REF!</definedName>
    <definedName name="_156" localSheetId="1">[7]LIS183!#REF!</definedName>
    <definedName name="_156">[7]LIS183!#REF!</definedName>
    <definedName name="_157" localSheetId="13">[7]LIS183!#REF!</definedName>
    <definedName name="_157" localSheetId="14">[7]LIS183!#REF!</definedName>
    <definedName name="_157" localSheetId="17">[8]LIS183!#REF!</definedName>
    <definedName name="_157" localSheetId="18">[9]LIS183!#REF!</definedName>
    <definedName name="_157" localSheetId="19">[8]LIS183!#REF!</definedName>
    <definedName name="_157" localSheetId="20">[9]LIS183!#REF!</definedName>
    <definedName name="_157" localSheetId="21">[9]LIS183!#REF!</definedName>
    <definedName name="_157" localSheetId="3">[7]LIS183!#REF!</definedName>
    <definedName name="_157" localSheetId="9">[7]LIS183!#REF!</definedName>
    <definedName name="_157" localSheetId="8">[7]LIS183!#REF!</definedName>
    <definedName name="_157" localSheetId="10">[7]LIS183!#REF!</definedName>
    <definedName name="_157" localSheetId="1">[7]LIS183!#REF!</definedName>
    <definedName name="_157">[7]LIS183!#REF!</definedName>
    <definedName name="_158" localSheetId="13">[7]LIS183!#REF!</definedName>
    <definedName name="_158" localSheetId="14">[7]LIS183!#REF!</definedName>
    <definedName name="_158" localSheetId="17">[8]LIS183!#REF!</definedName>
    <definedName name="_158" localSheetId="18">[9]LIS183!#REF!</definedName>
    <definedName name="_158" localSheetId="19">[8]LIS183!#REF!</definedName>
    <definedName name="_158" localSheetId="20">[9]LIS183!#REF!</definedName>
    <definedName name="_158" localSheetId="21">[9]LIS183!#REF!</definedName>
    <definedName name="_158" localSheetId="3">[7]LIS183!#REF!</definedName>
    <definedName name="_158" localSheetId="9">[7]LIS183!#REF!</definedName>
    <definedName name="_158" localSheetId="8">[7]LIS183!#REF!</definedName>
    <definedName name="_158" localSheetId="10">[7]LIS183!#REF!</definedName>
    <definedName name="_158" localSheetId="1">[7]LIS183!#REF!</definedName>
    <definedName name="_158">[7]LIS183!#REF!</definedName>
    <definedName name="_159" localSheetId="13">[7]LIS183!#REF!</definedName>
    <definedName name="_159" localSheetId="14">[7]LIS183!#REF!</definedName>
    <definedName name="_159" localSheetId="17">[8]LIS183!#REF!</definedName>
    <definedName name="_159" localSheetId="18">[9]LIS183!#REF!</definedName>
    <definedName name="_159" localSheetId="19">[8]LIS183!#REF!</definedName>
    <definedName name="_159" localSheetId="20">[9]LIS183!#REF!</definedName>
    <definedName name="_159" localSheetId="21">[9]LIS183!#REF!</definedName>
    <definedName name="_159" localSheetId="3">[7]LIS183!#REF!</definedName>
    <definedName name="_159" localSheetId="9">[7]LIS183!#REF!</definedName>
    <definedName name="_159" localSheetId="8">[7]LIS183!#REF!</definedName>
    <definedName name="_159" localSheetId="10">[7]LIS183!#REF!</definedName>
    <definedName name="_159" localSheetId="1">[7]LIS183!#REF!</definedName>
    <definedName name="_159">[7]LIS183!#REF!</definedName>
    <definedName name="_16" localSheetId="13">[7]LIS183!#REF!</definedName>
    <definedName name="_16" localSheetId="14">[7]LIS183!#REF!</definedName>
    <definedName name="_16" localSheetId="17">[8]LIS183!#REF!</definedName>
    <definedName name="_16" localSheetId="18">[9]LIS183!#REF!</definedName>
    <definedName name="_16" localSheetId="19">[8]LIS183!#REF!</definedName>
    <definedName name="_16" localSheetId="20">[9]LIS183!#REF!</definedName>
    <definedName name="_16" localSheetId="21">[9]LIS183!#REF!</definedName>
    <definedName name="_16" localSheetId="3">[7]LIS183!#REF!</definedName>
    <definedName name="_16" localSheetId="9">[7]LIS183!#REF!</definedName>
    <definedName name="_16" localSheetId="8">[7]LIS183!#REF!</definedName>
    <definedName name="_16" localSheetId="10">[7]LIS183!#REF!</definedName>
    <definedName name="_16" localSheetId="1">[7]LIS183!#REF!</definedName>
    <definedName name="_16">[7]LIS183!#REF!</definedName>
    <definedName name="_160" localSheetId="13">[7]LIS183!#REF!</definedName>
    <definedName name="_160" localSheetId="14">[7]LIS183!#REF!</definedName>
    <definedName name="_160" localSheetId="17">[8]LIS183!#REF!</definedName>
    <definedName name="_160" localSheetId="18">[9]LIS183!#REF!</definedName>
    <definedName name="_160" localSheetId="19">[8]LIS183!#REF!</definedName>
    <definedName name="_160" localSheetId="20">[9]LIS183!#REF!</definedName>
    <definedName name="_160" localSheetId="21">[9]LIS183!#REF!</definedName>
    <definedName name="_160" localSheetId="3">[7]LIS183!#REF!</definedName>
    <definedName name="_160" localSheetId="9">[7]LIS183!#REF!</definedName>
    <definedName name="_160" localSheetId="8">[7]LIS183!#REF!</definedName>
    <definedName name="_160" localSheetId="10">[7]LIS183!#REF!</definedName>
    <definedName name="_160" localSheetId="1">[7]LIS183!#REF!</definedName>
    <definedName name="_160">[7]LIS183!#REF!</definedName>
    <definedName name="_161" localSheetId="13">[7]LIS183!#REF!</definedName>
    <definedName name="_161" localSheetId="14">[7]LIS183!#REF!</definedName>
    <definedName name="_161" localSheetId="17">[8]LIS183!#REF!</definedName>
    <definedName name="_161" localSheetId="18">[9]LIS183!#REF!</definedName>
    <definedName name="_161" localSheetId="19">[8]LIS183!#REF!</definedName>
    <definedName name="_161" localSheetId="20">[9]LIS183!#REF!</definedName>
    <definedName name="_161" localSheetId="21">[9]LIS183!#REF!</definedName>
    <definedName name="_161" localSheetId="3">[7]LIS183!#REF!</definedName>
    <definedName name="_161" localSheetId="9">[7]LIS183!#REF!</definedName>
    <definedName name="_161" localSheetId="8">[7]LIS183!#REF!</definedName>
    <definedName name="_161" localSheetId="10">[7]LIS183!#REF!</definedName>
    <definedName name="_161" localSheetId="1">[7]LIS183!#REF!</definedName>
    <definedName name="_161">[7]LIS183!#REF!</definedName>
    <definedName name="_162" localSheetId="13">[7]LIS183!#REF!</definedName>
    <definedName name="_162" localSheetId="14">[7]LIS183!#REF!</definedName>
    <definedName name="_162" localSheetId="17">[8]LIS183!#REF!</definedName>
    <definedName name="_162" localSheetId="18">[9]LIS183!#REF!</definedName>
    <definedName name="_162" localSheetId="19">[8]LIS183!#REF!</definedName>
    <definedName name="_162" localSheetId="20">[9]LIS183!#REF!</definedName>
    <definedName name="_162" localSheetId="21">[9]LIS183!#REF!</definedName>
    <definedName name="_162" localSheetId="3">[7]LIS183!#REF!</definedName>
    <definedName name="_162" localSheetId="9">[7]LIS183!#REF!</definedName>
    <definedName name="_162" localSheetId="8">[7]LIS183!#REF!</definedName>
    <definedName name="_162" localSheetId="10">[7]LIS183!#REF!</definedName>
    <definedName name="_162" localSheetId="1">[7]LIS183!#REF!</definedName>
    <definedName name="_162">[7]LIS183!#REF!</definedName>
    <definedName name="_163" localSheetId="13">[7]LIS183!#REF!</definedName>
    <definedName name="_163" localSheetId="14">[7]LIS183!#REF!</definedName>
    <definedName name="_163" localSheetId="17">[8]LIS183!#REF!</definedName>
    <definedName name="_163" localSheetId="18">[9]LIS183!#REF!</definedName>
    <definedName name="_163" localSheetId="19">[8]LIS183!#REF!</definedName>
    <definedName name="_163" localSheetId="20">[9]LIS183!#REF!</definedName>
    <definedName name="_163" localSheetId="21">[9]LIS183!#REF!</definedName>
    <definedName name="_163" localSheetId="3">[7]LIS183!#REF!</definedName>
    <definedName name="_163" localSheetId="9">[7]LIS183!#REF!</definedName>
    <definedName name="_163" localSheetId="8">[7]LIS183!#REF!</definedName>
    <definedName name="_163" localSheetId="10">[7]LIS183!#REF!</definedName>
    <definedName name="_163" localSheetId="1">[7]LIS183!#REF!</definedName>
    <definedName name="_163">[7]LIS183!#REF!</definedName>
    <definedName name="_164" localSheetId="13">[7]LIS183!#REF!</definedName>
    <definedName name="_164" localSheetId="14">[7]LIS183!#REF!</definedName>
    <definedName name="_164" localSheetId="17">[8]LIS183!#REF!</definedName>
    <definedName name="_164" localSheetId="18">[9]LIS183!#REF!</definedName>
    <definedName name="_164" localSheetId="19">[8]LIS183!#REF!</definedName>
    <definedName name="_164" localSheetId="20">[9]LIS183!#REF!</definedName>
    <definedName name="_164" localSheetId="21">[9]LIS183!#REF!</definedName>
    <definedName name="_164" localSheetId="3">[7]LIS183!#REF!</definedName>
    <definedName name="_164" localSheetId="9">[7]LIS183!#REF!</definedName>
    <definedName name="_164" localSheetId="8">[7]LIS183!#REF!</definedName>
    <definedName name="_164" localSheetId="10">[7]LIS183!#REF!</definedName>
    <definedName name="_164" localSheetId="1">[7]LIS183!#REF!</definedName>
    <definedName name="_164">[7]LIS183!#REF!</definedName>
    <definedName name="_165" localSheetId="13">[7]LIS183!#REF!</definedName>
    <definedName name="_165" localSheetId="14">[7]LIS183!#REF!</definedName>
    <definedName name="_165" localSheetId="17">[8]LIS183!#REF!</definedName>
    <definedName name="_165" localSheetId="18">[9]LIS183!#REF!</definedName>
    <definedName name="_165" localSheetId="19">[8]LIS183!#REF!</definedName>
    <definedName name="_165" localSheetId="20">[9]LIS183!#REF!</definedName>
    <definedName name="_165" localSheetId="21">[9]LIS183!#REF!</definedName>
    <definedName name="_165" localSheetId="3">[7]LIS183!#REF!</definedName>
    <definedName name="_165" localSheetId="9">[7]LIS183!#REF!</definedName>
    <definedName name="_165" localSheetId="8">[7]LIS183!#REF!</definedName>
    <definedName name="_165" localSheetId="10">[7]LIS183!#REF!</definedName>
    <definedName name="_165" localSheetId="1">[7]LIS183!#REF!</definedName>
    <definedName name="_165">[7]LIS183!#REF!</definedName>
    <definedName name="_166" localSheetId="13">[7]LIS183!#REF!</definedName>
    <definedName name="_166" localSheetId="14">[7]LIS183!#REF!</definedName>
    <definedName name="_166" localSheetId="17">[8]LIS183!#REF!</definedName>
    <definedName name="_166" localSheetId="18">[9]LIS183!#REF!</definedName>
    <definedName name="_166" localSheetId="19">[8]LIS183!#REF!</definedName>
    <definedName name="_166" localSheetId="20">[9]LIS183!#REF!</definedName>
    <definedName name="_166" localSheetId="21">[9]LIS183!#REF!</definedName>
    <definedName name="_166" localSheetId="3">[7]LIS183!#REF!</definedName>
    <definedName name="_166" localSheetId="9">[7]LIS183!#REF!</definedName>
    <definedName name="_166" localSheetId="8">[7]LIS183!#REF!</definedName>
    <definedName name="_166" localSheetId="10">[7]LIS183!#REF!</definedName>
    <definedName name="_166" localSheetId="1">[7]LIS183!#REF!</definedName>
    <definedName name="_166">[7]LIS183!#REF!</definedName>
    <definedName name="_167" localSheetId="13">[7]LIS183!#REF!</definedName>
    <definedName name="_167" localSheetId="14">[7]LIS183!#REF!</definedName>
    <definedName name="_167" localSheetId="17">[8]LIS183!#REF!</definedName>
    <definedName name="_167" localSheetId="18">[9]LIS183!#REF!</definedName>
    <definedName name="_167" localSheetId="19">[8]LIS183!#REF!</definedName>
    <definedName name="_167" localSheetId="20">[9]LIS183!#REF!</definedName>
    <definedName name="_167" localSheetId="21">[9]LIS183!#REF!</definedName>
    <definedName name="_167" localSheetId="3">[7]LIS183!#REF!</definedName>
    <definedName name="_167" localSheetId="9">[7]LIS183!#REF!</definedName>
    <definedName name="_167" localSheetId="8">[7]LIS183!#REF!</definedName>
    <definedName name="_167" localSheetId="10">[7]LIS183!#REF!</definedName>
    <definedName name="_167" localSheetId="1">[7]LIS183!#REF!</definedName>
    <definedName name="_167">[7]LIS183!#REF!</definedName>
    <definedName name="_168" localSheetId="13">[7]LIS183!#REF!</definedName>
    <definedName name="_168" localSheetId="14">[7]LIS183!#REF!</definedName>
    <definedName name="_168" localSheetId="17">[8]LIS183!#REF!</definedName>
    <definedName name="_168" localSheetId="18">[9]LIS183!#REF!</definedName>
    <definedName name="_168" localSheetId="19">[8]LIS183!#REF!</definedName>
    <definedName name="_168" localSheetId="20">[9]LIS183!#REF!</definedName>
    <definedName name="_168" localSheetId="21">[9]LIS183!#REF!</definedName>
    <definedName name="_168" localSheetId="3">[7]LIS183!#REF!</definedName>
    <definedName name="_168" localSheetId="9">[7]LIS183!#REF!</definedName>
    <definedName name="_168" localSheetId="8">[7]LIS183!#REF!</definedName>
    <definedName name="_168" localSheetId="10">[7]LIS183!#REF!</definedName>
    <definedName name="_168" localSheetId="1">[7]LIS183!#REF!</definedName>
    <definedName name="_168">[7]LIS183!#REF!</definedName>
    <definedName name="_169" localSheetId="13">[7]LIS183!#REF!</definedName>
    <definedName name="_169" localSheetId="14">[7]LIS183!#REF!</definedName>
    <definedName name="_169" localSheetId="17">[8]LIS183!#REF!</definedName>
    <definedName name="_169" localSheetId="18">[9]LIS183!#REF!</definedName>
    <definedName name="_169" localSheetId="19">[8]LIS183!#REF!</definedName>
    <definedName name="_169" localSheetId="20">[9]LIS183!#REF!</definedName>
    <definedName name="_169" localSheetId="21">[9]LIS183!#REF!</definedName>
    <definedName name="_169" localSheetId="3">[7]LIS183!#REF!</definedName>
    <definedName name="_169" localSheetId="9">[7]LIS183!#REF!</definedName>
    <definedName name="_169" localSheetId="8">[7]LIS183!#REF!</definedName>
    <definedName name="_169" localSheetId="10">[7]LIS183!#REF!</definedName>
    <definedName name="_169" localSheetId="1">[7]LIS183!#REF!</definedName>
    <definedName name="_169">[7]LIS183!#REF!</definedName>
    <definedName name="_17" localSheetId="13">[7]LIS183!#REF!</definedName>
    <definedName name="_17" localSheetId="14">[7]LIS183!#REF!</definedName>
    <definedName name="_17" localSheetId="17">[8]LIS183!#REF!</definedName>
    <definedName name="_17" localSheetId="18">[9]LIS183!#REF!</definedName>
    <definedName name="_17" localSheetId="19">[8]LIS183!#REF!</definedName>
    <definedName name="_17" localSheetId="20">[9]LIS183!#REF!</definedName>
    <definedName name="_17" localSheetId="21">[9]LIS183!#REF!</definedName>
    <definedName name="_17" localSheetId="3">[7]LIS183!#REF!</definedName>
    <definedName name="_17" localSheetId="9">[7]LIS183!#REF!</definedName>
    <definedName name="_17" localSheetId="8">[7]LIS183!#REF!</definedName>
    <definedName name="_17" localSheetId="10">[7]LIS183!#REF!</definedName>
    <definedName name="_17" localSheetId="1">[7]LIS183!#REF!</definedName>
    <definedName name="_17">[7]LIS183!#REF!</definedName>
    <definedName name="_170" localSheetId="13">[7]LIS183!#REF!</definedName>
    <definedName name="_170" localSheetId="14">[7]LIS183!#REF!</definedName>
    <definedName name="_170" localSheetId="17">[8]LIS183!#REF!</definedName>
    <definedName name="_170" localSheetId="18">[9]LIS183!#REF!</definedName>
    <definedName name="_170" localSheetId="19">[8]LIS183!#REF!</definedName>
    <definedName name="_170" localSheetId="20">[9]LIS183!#REF!</definedName>
    <definedName name="_170" localSheetId="21">[9]LIS183!#REF!</definedName>
    <definedName name="_170" localSheetId="3">[7]LIS183!#REF!</definedName>
    <definedName name="_170" localSheetId="9">[7]LIS183!#REF!</definedName>
    <definedName name="_170" localSheetId="8">[7]LIS183!#REF!</definedName>
    <definedName name="_170" localSheetId="10">[7]LIS183!#REF!</definedName>
    <definedName name="_170" localSheetId="1">[7]LIS183!#REF!</definedName>
    <definedName name="_170">[7]LIS183!#REF!</definedName>
    <definedName name="_171" localSheetId="13">[7]LIS183!#REF!</definedName>
    <definedName name="_171" localSheetId="14">[7]LIS183!#REF!</definedName>
    <definedName name="_171" localSheetId="17">[8]LIS183!#REF!</definedName>
    <definedName name="_171" localSheetId="18">[9]LIS183!#REF!</definedName>
    <definedName name="_171" localSheetId="19">[8]LIS183!#REF!</definedName>
    <definedName name="_171" localSheetId="20">[9]LIS183!#REF!</definedName>
    <definedName name="_171" localSheetId="21">[9]LIS183!#REF!</definedName>
    <definedName name="_171" localSheetId="3">[7]LIS183!#REF!</definedName>
    <definedName name="_171" localSheetId="9">[7]LIS183!#REF!</definedName>
    <definedName name="_171" localSheetId="8">[7]LIS183!#REF!</definedName>
    <definedName name="_171" localSheetId="10">[7]LIS183!#REF!</definedName>
    <definedName name="_171" localSheetId="1">[7]LIS183!#REF!</definedName>
    <definedName name="_171">[7]LIS183!#REF!</definedName>
    <definedName name="_172" localSheetId="13">[7]LIS183!#REF!</definedName>
    <definedName name="_172" localSheetId="14">[7]LIS183!#REF!</definedName>
    <definedName name="_172" localSheetId="17">[8]LIS183!#REF!</definedName>
    <definedName name="_172" localSheetId="18">[9]LIS183!#REF!</definedName>
    <definedName name="_172" localSheetId="19">[8]LIS183!#REF!</definedName>
    <definedName name="_172" localSheetId="20">[9]LIS183!#REF!</definedName>
    <definedName name="_172" localSheetId="21">[9]LIS183!#REF!</definedName>
    <definedName name="_172" localSheetId="3">[7]LIS183!#REF!</definedName>
    <definedName name="_172" localSheetId="9">[7]LIS183!#REF!</definedName>
    <definedName name="_172" localSheetId="8">[7]LIS183!#REF!</definedName>
    <definedName name="_172" localSheetId="10">[7]LIS183!#REF!</definedName>
    <definedName name="_172" localSheetId="1">[7]LIS183!#REF!</definedName>
    <definedName name="_172">[7]LIS183!#REF!</definedName>
    <definedName name="_173" localSheetId="13">[7]LIS183!#REF!</definedName>
    <definedName name="_173" localSheetId="14">[7]LIS183!#REF!</definedName>
    <definedName name="_173" localSheetId="17">[8]LIS183!#REF!</definedName>
    <definedName name="_173" localSheetId="18">[9]LIS183!#REF!</definedName>
    <definedName name="_173" localSheetId="19">[8]LIS183!#REF!</definedName>
    <definedName name="_173" localSheetId="20">[9]LIS183!#REF!</definedName>
    <definedName name="_173" localSheetId="21">[9]LIS183!#REF!</definedName>
    <definedName name="_173" localSheetId="3">[7]LIS183!#REF!</definedName>
    <definedName name="_173" localSheetId="9">[7]LIS183!#REF!</definedName>
    <definedName name="_173" localSheetId="8">[7]LIS183!#REF!</definedName>
    <definedName name="_173" localSheetId="10">[7]LIS183!#REF!</definedName>
    <definedName name="_173" localSheetId="1">[7]LIS183!#REF!</definedName>
    <definedName name="_173">[7]LIS183!#REF!</definedName>
    <definedName name="_174" localSheetId="13">[7]LIS183!#REF!</definedName>
    <definedName name="_174" localSheetId="14">[7]LIS183!#REF!</definedName>
    <definedName name="_174" localSheetId="17">[8]LIS183!#REF!</definedName>
    <definedName name="_174" localSheetId="18">[9]LIS183!#REF!</definedName>
    <definedName name="_174" localSheetId="19">[8]LIS183!#REF!</definedName>
    <definedName name="_174" localSheetId="20">[9]LIS183!#REF!</definedName>
    <definedName name="_174" localSheetId="21">[9]LIS183!#REF!</definedName>
    <definedName name="_174" localSheetId="3">[7]LIS183!#REF!</definedName>
    <definedName name="_174" localSheetId="9">[7]LIS183!#REF!</definedName>
    <definedName name="_174" localSheetId="8">[7]LIS183!#REF!</definedName>
    <definedName name="_174" localSheetId="10">[7]LIS183!#REF!</definedName>
    <definedName name="_174" localSheetId="1">[7]LIS183!#REF!</definedName>
    <definedName name="_174">[7]LIS183!#REF!</definedName>
    <definedName name="_175" localSheetId="13">[7]LIS183!#REF!</definedName>
    <definedName name="_175" localSheetId="14">[7]LIS183!#REF!</definedName>
    <definedName name="_175" localSheetId="17">[8]LIS183!#REF!</definedName>
    <definedName name="_175" localSheetId="18">[9]LIS183!#REF!</definedName>
    <definedName name="_175" localSheetId="19">[8]LIS183!#REF!</definedName>
    <definedName name="_175" localSheetId="20">[9]LIS183!#REF!</definedName>
    <definedName name="_175" localSheetId="21">[9]LIS183!#REF!</definedName>
    <definedName name="_175" localSheetId="3">[7]LIS183!#REF!</definedName>
    <definedName name="_175" localSheetId="9">[7]LIS183!#REF!</definedName>
    <definedName name="_175" localSheetId="8">[7]LIS183!#REF!</definedName>
    <definedName name="_175" localSheetId="10">[7]LIS183!#REF!</definedName>
    <definedName name="_175" localSheetId="1">[7]LIS183!#REF!</definedName>
    <definedName name="_175">[7]LIS183!#REF!</definedName>
    <definedName name="_176" localSheetId="13">[7]LIS183!#REF!</definedName>
    <definedName name="_176" localSheetId="14">[7]LIS183!#REF!</definedName>
    <definedName name="_176" localSheetId="17">[8]LIS183!#REF!</definedName>
    <definedName name="_176" localSheetId="18">[9]LIS183!#REF!</definedName>
    <definedName name="_176" localSheetId="19">[8]LIS183!#REF!</definedName>
    <definedName name="_176" localSheetId="20">[9]LIS183!#REF!</definedName>
    <definedName name="_176" localSheetId="21">[9]LIS183!#REF!</definedName>
    <definedName name="_176" localSheetId="3">[7]LIS183!#REF!</definedName>
    <definedName name="_176" localSheetId="9">[7]LIS183!#REF!</definedName>
    <definedName name="_176" localSheetId="8">[7]LIS183!#REF!</definedName>
    <definedName name="_176" localSheetId="10">[7]LIS183!#REF!</definedName>
    <definedName name="_176" localSheetId="1">[7]LIS183!#REF!</definedName>
    <definedName name="_176">[7]LIS183!#REF!</definedName>
    <definedName name="_177" localSheetId="13">[7]LIS183!#REF!</definedName>
    <definedName name="_177" localSheetId="14">[7]LIS183!#REF!</definedName>
    <definedName name="_177" localSheetId="17">[8]LIS183!#REF!</definedName>
    <definedName name="_177" localSheetId="18">[9]LIS183!#REF!</definedName>
    <definedName name="_177" localSheetId="19">[8]LIS183!#REF!</definedName>
    <definedName name="_177" localSheetId="20">[9]LIS183!#REF!</definedName>
    <definedName name="_177" localSheetId="21">[9]LIS183!#REF!</definedName>
    <definedName name="_177" localSheetId="3">[7]LIS183!#REF!</definedName>
    <definedName name="_177" localSheetId="9">[7]LIS183!#REF!</definedName>
    <definedName name="_177" localSheetId="8">[7]LIS183!#REF!</definedName>
    <definedName name="_177" localSheetId="10">[7]LIS183!#REF!</definedName>
    <definedName name="_177" localSheetId="1">[7]LIS183!#REF!</definedName>
    <definedName name="_177">[7]LIS183!#REF!</definedName>
    <definedName name="_178" localSheetId="13">[7]LIS183!#REF!</definedName>
    <definedName name="_178" localSheetId="14">[7]LIS183!#REF!</definedName>
    <definedName name="_178" localSheetId="17">[8]LIS183!#REF!</definedName>
    <definedName name="_178" localSheetId="18">[9]LIS183!#REF!</definedName>
    <definedName name="_178" localSheetId="19">[8]LIS183!#REF!</definedName>
    <definedName name="_178" localSheetId="20">[9]LIS183!#REF!</definedName>
    <definedName name="_178" localSheetId="21">[9]LIS183!#REF!</definedName>
    <definedName name="_178" localSheetId="3">[7]LIS183!#REF!</definedName>
    <definedName name="_178" localSheetId="9">[7]LIS183!#REF!</definedName>
    <definedName name="_178" localSheetId="8">[7]LIS183!#REF!</definedName>
    <definedName name="_178" localSheetId="10">[7]LIS183!#REF!</definedName>
    <definedName name="_178" localSheetId="1">[7]LIS183!#REF!</definedName>
    <definedName name="_178">[7]LIS183!#REF!</definedName>
    <definedName name="_179" localSheetId="13">[7]LIS183!#REF!</definedName>
    <definedName name="_179" localSheetId="14">[7]LIS183!#REF!</definedName>
    <definedName name="_179" localSheetId="17">[8]LIS183!#REF!</definedName>
    <definedName name="_179" localSheetId="18">[9]LIS183!#REF!</definedName>
    <definedName name="_179" localSheetId="19">[8]LIS183!#REF!</definedName>
    <definedName name="_179" localSheetId="20">[9]LIS183!#REF!</definedName>
    <definedName name="_179" localSheetId="21">[9]LIS183!#REF!</definedName>
    <definedName name="_179" localSheetId="3">[7]LIS183!#REF!</definedName>
    <definedName name="_179" localSheetId="9">[7]LIS183!#REF!</definedName>
    <definedName name="_179" localSheetId="8">[7]LIS183!#REF!</definedName>
    <definedName name="_179" localSheetId="10">[7]LIS183!#REF!</definedName>
    <definedName name="_179" localSheetId="1">[7]LIS183!#REF!</definedName>
    <definedName name="_179">[7]LIS183!#REF!</definedName>
    <definedName name="_18" localSheetId="13">[7]LIS183!#REF!</definedName>
    <definedName name="_18" localSheetId="14">[7]LIS183!#REF!</definedName>
    <definedName name="_18" localSheetId="17">[8]LIS183!#REF!</definedName>
    <definedName name="_18" localSheetId="18">[9]LIS183!#REF!</definedName>
    <definedName name="_18" localSheetId="19">[8]LIS183!#REF!</definedName>
    <definedName name="_18" localSheetId="20">[9]LIS183!#REF!</definedName>
    <definedName name="_18" localSheetId="21">[9]LIS183!#REF!</definedName>
    <definedName name="_18" localSheetId="3">[7]LIS183!#REF!</definedName>
    <definedName name="_18" localSheetId="9">[7]LIS183!#REF!</definedName>
    <definedName name="_18" localSheetId="8">[7]LIS183!#REF!</definedName>
    <definedName name="_18" localSheetId="10">[7]LIS183!#REF!</definedName>
    <definedName name="_18" localSheetId="1">[7]LIS183!#REF!</definedName>
    <definedName name="_18">[7]LIS183!#REF!</definedName>
    <definedName name="_180" localSheetId="13">[7]LIS183!#REF!</definedName>
    <definedName name="_180" localSheetId="14">[7]LIS183!#REF!</definedName>
    <definedName name="_180" localSheetId="17">[8]LIS183!#REF!</definedName>
    <definedName name="_180" localSheetId="18">[9]LIS183!#REF!</definedName>
    <definedName name="_180" localSheetId="19">[8]LIS183!#REF!</definedName>
    <definedName name="_180" localSheetId="20">[9]LIS183!#REF!</definedName>
    <definedName name="_180" localSheetId="21">[9]LIS183!#REF!</definedName>
    <definedName name="_180" localSheetId="3">[7]LIS183!#REF!</definedName>
    <definedName name="_180" localSheetId="9">[7]LIS183!#REF!</definedName>
    <definedName name="_180" localSheetId="8">[7]LIS183!#REF!</definedName>
    <definedName name="_180" localSheetId="10">[7]LIS183!#REF!</definedName>
    <definedName name="_180" localSheetId="1">[7]LIS183!#REF!</definedName>
    <definedName name="_180">[7]LIS183!#REF!</definedName>
    <definedName name="_181" localSheetId="13">[7]LIS183!#REF!</definedName>
    <definedName name="_181" localSheetId="14">[7]LIS183!#REF!</definedName>
    <definedName name="_181" localSheetId="17">[8]LIS183!#REF!</definedName>
    <definedName name="_181" localSheetId="18">[9]LIS183!#REF!</definedName>
    <definedName name="_181" localSheetId="19">[8]LIS183!#REF!</definedName>
    <definedName name="_181" localSheetId="20">[9]LIS183!#REF!</definedName>
    <definedName name="_181" localSheetId="21">[9]LIS183!#REF!</definedName>
    <definedName name="_181" localSheetId="3">[7]LIS183!#REF!</definedName>
    <definedName name="_181" localSheetId="9">[7]LIS183!#REF!</definedName>
    <definedName name="_181" localSheetId="8">[7]LIS183!#REF!</definedName>
    <definedName name="_181" localSheetId="10">[7]LIS183!#REF!</definedName>
    <definedName name="_181" localSheetId="1">[7]LIS183!#REF!</definedName>
    <definedName name="_181">[7]LIS183!#REF!</definedName>
    <definedName name="_182" localSheetId="13">[7]LIS183!#REF!</definedName>
    <definedName name="_182" localSheetId="14">[7]LIS183!#REF!</definedName>
    <definedName name="_182" localSheetId="17">[8]LIS183!#REF!</definedName>
    <definedName name="_182" localSheetId="18">[9]LIS183!#REF!</definedName>
    <definedName name="_182" localSheetId="19">[8]LIS183!#REF!</definedName>
    <definedName name="_182" localSheetId="20">[9]LIS183!#REF!</definedName>
    <definedName name="_182" localSheetId="21">[9]LIS183!#REF!</definedName>
    <definedName name="_182" localSheetId="3">[7]LIS183!#REF!</definedName>
    <definedName name="_182" localSheetId="9">[7]LIS183!#REF!</definedName>
    <definedName name="_182" localSheetId="8">[7]LIS183!#REF!</definedName>
    <definedName name="_182" localSheetId="10">[7]LIS183!#REF!</definedName>
    <definedName name="_182" localSheetId="1">[7]LIS183!#REF!</definedName>
    <definedName name="_182">[7]LIS183!#REF!</definedName>
    <definedName name="_183" localSheetId="13">[7]LIS183!#REF!</definedName>
    <definedName name="_183" localSheetId="14">[7]LIS183!#REF!</definedName>
    <definedName name="_183" localSheetId="17">[8]LIS183!#REF!</definedName>
    <definedName name="_183" localSheetId="18">[9]LIS183!#REF!</definedName>
    <definedName name="_183" localSheetId="19">[8]LIS183!#REF!</definedName>
    <definedName name="_183" localSheetId="20">[9]LIS183!#REF!</definedName>
    <definedName name="_183" localSheetId="21">[9]LIS183!#REF!</definedName>
    <definedName name="_183" localSheetId="3">[7]LIS183!#REF!</definedName>
    <definedName name="_183" localSheetId="9">[7]LIS183!#REF!</definedName>
    <definedName name="_183" localSheetId="8">[7]LIS183!#REF!</definedName>
    <definedName name="_183" localSheetId="10">[7]LIS183!#REF!</definedName>
    <definedName name="_183" localSheetId="1">[7]LIS183!#REF!</definedName>
    <definedName name="_183">[7]LIS183!#REF!</definedName>
    <definedName name="_184" localSheetId="13">[7]LIS183!#REF!</definedName>
    <definedName name="_184" localSheetId="14">[7]LIS183!#REF!</definedName>
    <definedName name="_184" localSheetId="17">[8]LIS183!#REF!</definedName>
    <definedName name="_184" localSheetId="18">[9]LIS183!#REF!</definedName>
    <definedName name="_184" localSheetId="19">[8]LIS183!#REF!</definedName>
    <definedName name="_184" localSheetId="20">[9]LIS183!#REF!</definedName>
    <definedName name="_184" localSheetId="21">[9]LIS183!#REF!</definedName>
    <definedName name="_184" localSheetId="3">[7]LIS183!#REF!</definedName>
    <definedName name="_184" localSheetId="9">[7]LIS183!#REF!</definedName>
    <definedName name="_184" localSheetId="8">[7]LIS183!#REF!</definedName>
    <definedName name="_184" localSheetId="10">[7]LIS183!#REF!</definedName>
    <definedName name="_184" localSheetId="1">[7]LIS183!#REF!</definedName>
    <definedName name="_184">[7]LIS183!#REF!</definedName>
    <definedName name="_185" localSheetId="13">[7]LIS183!#REF!</definedName>
    <definedName name="_185" localSheetId="14">[7]LIS183!#REF!</definedName>
    <definedName name="_185" localSheetId="17">[8]LIS183!#REF!</definedName>
    <definedName name="_185" localSheetId="18">[9]LIS183!#REF!</definedName>
    <definedName name="_185" localSheetId="19">[8]LIS183!#REF!</definedName>
    <definedName name="_185" localSheetId="20">[9]LIS183!#REF!</definedName>
    <definedName name="_185" localSheetId="21">[9]LIS183!#REF!</definedName>
    <definedName name="_185" localSheetId="3">[7]LIS183!#REF!</definedName>
    <definedName name="_185" localSheetId="9">[7]LIS183!#REF!</definedName>
    <definedName name="_185" localSheetId="8">[7]LIS183!#REF!</definedName>
    <definedName name="_185" localSheetId="10">[7]LIS183!#REF!</definedName>
    <definedName name="_185" localSheetId="1">[7]LIS183!#REF!</definedName>
    <definedName name="_185">[7]LIS183!#REF!</definedName>
    <definedName name="_186" localSheetId="13">[7]LIS183!#REF!</definedName>
    <definedName name="_186" localSheetId="14">[7]LIS183!#REF!</definedName>
    <definedName name="_186" localSheetId="17">[8]LIS183!#REF!</definedName>
    <definedName name="_186" localSheetId="18">[9]LIS183!#REF!</definedName>
    <definedName name="_186" localSheetId="19">[8]LIS183!#REF!</definedName>
    <definedName name="_186" localSheetId="20">[9]LIS183!#REF!</definedName>
    <definedName name="_186" localSheetId="21">[9]LIS183!#REF!</definedName>
    <definedName name="_186" localSheetId="3">[7]LIS183!#REF!</definedName>
    <definedName name="_186" localSheetId="9">[7]LIS183!#REF!</definedName>
    <definedName name="_186" localSheetId="8">[7]LIS183!#REF!</definedName>
    <definedName name="_186" localSheetId="10">[7]LIS183!#REF!</definedName>
    <definedName name="_186" localSheetId="1">[7]LIS183!#REF!</definedName>
    <definedName name="_186">[7]LIS183!#REF!</definedName>
    <definedName name="_187" localSheetId="13">[7]LIS183!#REF!</definedName>
    <definedName name="_187" localSheetId="14">[7]LIS183!#REF!</definedName>
    <definedName name="_187" localSheetId="17">[8]LIS183!#REF!</definedName>
    <definedName name="_187" localSheetId="18">[9]LIS183!#REF!</definedName>
    <definedName name="_187" localSheetId="19">[8]LIS183!#REF!</definedName>
    <definedName name="_187" localSheetId="20">[9]LIS183!#REF!</definedName>
    <definedName name="_187" localSheetId="21">[9]LIS183!#REF!</definedName>
    <definedName name="_187" localSheetId="3">[7]LIS183!#REF!</definedName>
    <definedName name="_187" localSheetId="9">[7]LIS183!#REF!</definedName>
    <definedName name="_187" localSheetId="8">[7]LIS183!#REF!</definedName>
    <definedName name="_187" localSheetId="10">[7]LIS183!#REF!</definedName>
    <definedName name="_187" localSheetId="1">[7]LIS183!#REF!</definedName>
    <definedName name="_187">[7]LIS183!#REF!</definedName>
    <definedName name="_188" localSheetId="13">[7]LIS183!#REF!</definedName>
    <definedName name="_188" localSheetId="14">[7]LIS183!#REF!</definedName>
    <definedName name="_188" localSheetId="17">[8]LIS183!#REF!</definedName>
    <definedName name="_188" localSheetId="18">[9]LIS183!#REF!</definedName>
    <definedName name="_188" localSheetId="19">[8]LIS183!#REF!</definedName>
    <definedName name="_188" localSheetId="20">[9]LIS183!#REF!</definedName>
    <definedName name="_188" localSheetId="21">[9]LIS183!#REF!</definedName>
    <definedName name="_188" localSheetId="3">[7]LIS183!#REF!</definedName>
    <definedName name="_188" localSheetId="9">[7]LIS183!#REF!</definedName>
    <definedName name="_188" localSheetId="8">[7]LIS183!#REF!</definedName>
    <definedName name="_188" localSheetId="10">[7]LIS183!#REF!</definedName>
    <definedName name="_188" localSheetId="1">[7]LIS183!#REF!</definedName>
    <definedName name="_188">[7]LIS183!#REF!</definedName>
    <definedName name="_189" localSheetId="13">[7]LIS183!#REF!</definedName>
    <definedName name="_189" localSheetId="14">[7]LIS183!#REF!</definedName>
    <definedName name="_189" localSheetId="17">[8]LIS183!#REF!</definedName>
    <definedName name="_189" localSheetId="18">[9]LIS183!#REF!</definedName>
    <definedName name="_189" localSheetId="19">[8]LIS183!#REF!</definedName>
    <definedName name="_189" localSheetId="20">[9]LIS183!#REF!</definedName>
    <definedName name="_189" localSheetId="21">[9]LIS183!#REF!</definedName>
    <definedName name="_189" localSheetId="3">[7]LIS183!#REF!</definedName>
    <definedName name="_189" localSheetId="9">[7]LIS183!#REF!</definedName>
    <definedName name="_189" localSheetId="8">[7]LIS183!#REF!</definedName>
    <definedName name="_189" localSheetId="10">[7]LIS183!#REF!</definedName>
    <definedName name="_189" localSheetId="1">[7]LIS183!#REF!</definedName>
    <definedName name="_189">[7]LIS183!#REF!</definedName>
    <definedName name="_19" localSheetId="13">[7]LIS183!#REF!</definedName>
    <definedName name="_19" localSheetId="14">[7]LIS183!#REF!</definedName>
    <definedName name="_19" localSheetId="17">[8]LIS183!#REF!</definedName>
    <definedName name="_19" localSheetId="18">[9]LIS183!#REF!</definedName>
    <definedName name="_19" localSheetId="19">[8]LIS183!#REF!</definedName>
    <definedName name="_19" localSheetId="20">[9]LIS183!#REF!</definedName>
    <definedName name="_19" localSheetId="21">[9]LIS183!#REF!</definedName>
    <definedName name="_19" localSheetId="3">[7]LIS183!#REF!</definedName>
    <definedName name="_19" localSheetId="9">[7]LIS183!#REF!</definedName>
    <definedName name="_19" localSheetId="8">[7]LIS183!#REF!</definedName>
    <definedName name="_19" localSheetId="10">[7]LIS183!#REF!</definedName>
    <definedName name="_19" localSheetId="1">[7]LIS183!#REF!</definedName>
    <definedName name="_19">[7]LIS183!#REF!</definedName>
    <definedName name="_190" localSheetId="13">[7]LIS183!#REF!</definedName>
    <definedName name="_190" localSheetId="14">[7]LIS183!#REF!</definedName>
    <definedName name="_190" localSheetId="17">[8]LIS183!#REF!</definedName>
    <definedName name="_190" localSheetId="18">[9]LIS183!#REF!</definedName>
    <definedName name="_190" localSheetId="19">[8]LIS183!#REF!</definedName>
    <definedName name="_190" localSheetId="20">[9]LIS183!#REF!</definedName>
    <definedName name="_190" localSheetId="21">[9]LIS183!#REF!</definedName>
    <definedName name="_190" localSheetId="3">[7]LIS183!#REF!</definedName>
    <definedName name="_190" localSheetId="9">[7]LIS183!#REF!</definedName>
    <definedName name="_190" localSheetId="8">[7]LIS183!#REF!</definedName>
    <definedName name="_190" localSheetId="10">[7]LIS183!#REF!</definedName>
    <definedName name="_190" localSheetId="1">[7]LIS183!#REF!</definedName>
    <definedName name="_190">[7]LIS183!#REF!</definedName>
    <definedName name="_191" localSheetId="13">[7]LIS183!#REF!</definedName>
    <definedName name="_191" localSheetId="14">[7]LIS183!#REF!</definedName>
    <definedName name="_191" localSheetId="17">[8]LIS183!#REF!</definedName>
    <definedName name="_191" localSheetId="18">[9]LIS183!#REF!</definedName>
    <definedName name="_191" localSheetId="19">[8]LIS183!#REF!</definedName>
    <definedName name="_191" localSheetId="20">[9]LIS183!#REF!</definedName>
    <definedName name="_191" localSheetId="21">[9]LIS183!#REF!</definedName>
    <definedName name="_191" localSheetId="3">[7]LIS183!#REF!</definedName>
    <definedName name="_191" localSheetId="9">[7]LIS183!#REF!</definedName>
    <definedName name="_191" localSheetId="8">[7]LIS183!#REF!</definedName>
    <definedName name="_191" localSheetId="10">[7]LIS183!#REF!</definedName>
    <definedName name="_191" localSheetId="1">[7]LIS183!#REF!</definedName>
    <definedName name="_191">[7]LIS183!#REF!</definedName>
    <definedName name="_192" localSheetId="13">[7]LIS183!#REF!</definedName>
    <definedName name="_192" localSheetId="14">[7]LIS183!#REF!</definedName>
    <definedName name="_192" localSheetId="17">[8]LIS183!#REF!</definedName>
    <definedName name="_192" localSheetId="18">[9]LIS183!#REF!</definedName>
    <definedName name="_192" localSheetId="19">[8]LIS183!#REF!</definedName>
    <definedName name="_192" localSheetId="20">[9]LIS183!#REF!</definedName>
    <definedName name="_192" localSheetId="21">[9]LIS183!#REF!</definedName>
    <definedName name="_192" localSheetId="3">[7]LIS183!#REF!</definedName>
    <definedName name="_192" localSheetId="9">[7]LIS183!#REF!</definedName>
    <definedName name="_192" localSheetId="8">[7]LIS183!#REF!</definedName>
    <definedName name="_192" localSheetId="10">[7]LIS183!#REF!</definedName>
    <definedName name="_192" localSheetId="1">[7]LIS183!#REF!</definedName>
    <definedName name="_192">[7]LIS183!#REF!</definedName>
    <definedName name="_193" localSheetId="13">[7]LIS183!#REF!</definedName>
    <definedName name="_193" localSheetId="14">[7]LIS183!#REF!</definedName>
    <definedName name="_193" localSheetId="17">[8]LIS183!#REF!</definedName>
    <definedName name="_193" localSheetId="18">[9]LIS183!#REF!</definedName>
    <definedName name="_193" localSheetId="19">[8]LIS183!#REF!</definedName>
    <definedName name="_193" localSheetId="20">[9]LIS183!#REF!</definedName>
    <definedName name="_193" localSheetId="21">[9]LIS183!#REF!</definedName>
    <definedName name="_193" localSheetId="3">[7]LIS183!#REF!</definedName>
    <definedName name="_193" localSheetId="9">[7]LIS183!#REF!</definedName>
    <definedName name="_193" localSheetId="8">[7]LIS183!#REF!</definedName>
    <definedName name="_193" localSheetId="10">[7]LIS183!#REF!</definedName>
    <definedName name="_193" localSheetId="1">[7]LIS183!#REF!</definedName>
    <definedName name="_193">[7]LIS183!#REF!</definedName>
    <definedName name="_194" localSheetId="13">[7]LIS183!#REF!</definedName>
    <definedName name="_194" localSheetId="14">[7]LIS183!#REF!</definedName>
    <definedName name="_194" localSheetId="17">[8]LIS183!#REF!</definedName>
    <definedName name="_194" localSheetId="18">[9]LIS183!#REF!</definedName>
    <definedName name="_194" localSheetId="19">[8]LIS183!#REF!</definedName>
    <definedName name="_194" localSheetId="20">[9]LIS183!#REF!</definedName>
    <definedName name="_194" localSheetId="21">[9]LIS183!#REF!</definedName>
    <definedName name="_194" localSheetId="3">[7]LIS183!#REF!</definedName>
    <definedName name="_194" localSheetId="9">[7]LIS183!#REF!</definedName>
    <definedName name="_194" localSheetId="8">[7]LIS183!#REF!</definedName>
    <definedName name="_194" localSheetId="10">[7]LIS183!#REF!</definedName>
    <definedName name="_194" localSheetId="1">[7]LIS183!#REF!</definedName>
    <definedName name="_194">[7]LIS183!#REF!</definedName>
    <definedName name="_195" localSheetId="13">[7]LIS183!#REF!</definedName>
    <definedName name="_195" localSheetId="14">[7]LIS183!#REF!</definedName>
    <definedName name="_195" localSheetId="17">[8]LIS183!#REF!</definedName>
    <definedName name="_195" localSheetId="18">[9]LIS183!#REF!</definedName>
    <definedName name="_195" localSheetId="19">[8]LIS183!#REF!</definedName>
    <definedName name="_195" localSheetId="20">[9]LIS183!#REF!</definedName>
    <definedName name="_195" localSheetId="21">[9]LIS183!#REF!</definedName>
    <definedName name="_195" localSheetId="3">[7]LIS183!#REF!</definedName>
    <definedName name="_195" localSheetId="9">[7]LIS183!#REF!</definedName>
    <definedName name="_195" localSheetId="8">[7]LIS183!#REF!</definedName>
    <definedName name="_195" localSheetId="10">[7]LIS183!#REF!</definedName>
    <definedName name="_195" localSheetId="1">[7]LIS183!#REF!</definedName>
    <definedName name="_195">[7]LIS183!#REF!</definedName>
    <definedName name="_196" localSheetId="13">[7]LIS183!#REF!</definedName>
    <definedName name="_196" localSheetId="14">[7]LIS183!#REF!</definedName>
    <definedName name="_196" localSheetId="17">[8]LIS183!#REF!</definedName>
    <definedName name="_196" localSheetId="18">[9]LIS183!#REF!</definedName>
    <definedName name="_196" localSheetId="19">[8]LIS183!#REF!</definedName>
    <definedName name="_196" localSheetId="20">[9]LIS183!#REF!</definedName>
    <definedName name="_196" localSheetId="21">[9]LIS183!#REF!</definedName>
    <definedName name="_196" localSheetId="3">[7]LIS183!#REF!</definedName>
    <definedName name="_196" localSheetId="9">[7]LIS183!#REF!</definedName>
    <definedName name="_196" localSheetId="8">[7]LIS183!#REF!</definedName>
    <definedName name="_196" localSheetId="10">[7]LIS183!#REF!</definedName>
    <definedName name="_196" localSheetId="1">[7]LIS183!#REF!</definedName>
    <definedName name="_196">[7]LIS183!#REF!</definedName>
    <definedName name="_197" localSheetId="13">[7]LIS183!#REF!</definedName>
    <definedName name="_197" localSheetId="14">[7]LIS183!#REF!</definedName>
    <definedName name="_197" localSheetId="17">[8]LIS183!#REF!</definedName>
    <definedName name="_197" localSheetId="18">[9]LIS183!#REF!</definedName>
    <definedName name="_197" localSheetId="19">[8]LIS183!#REF!</definedName>
    <definedName name="_197" localSheetId="20">[9]LIS183!#REF!</definedName>
    <definedName name="_197" localSheetId="21">[9]LIS183!#REF!</definedName>
    <definedName name="_197" localSheetId="3">[7]LIS183!#REF!</definedName>
    <definedName name="_197" localSheetId="9">[7]LIS183!#REF!</definedName>
    <definedName name="_197" localSheetId="8">[7]LIS183!#REF!</definedName>
    <definedName name="_197" localSheetId="10">[7]LIS183!#REF!</definedName>
    <definedName name="_197" localSheetId="1">[7]LIS183!#REF!</definedName>
    <definedName name="_197">[7]LIS183!#REF!</definedName>
    <definedName name="_198" localSheetId="13">[7]LIS183!#REF!</definedName>
    <definedName name="_198" localSheetId="14">[7]LIS183!#REF!</definedName>
    <definedName name="_198" localSheetId="17">[8]LIS183!#REF!</definedName>
    <definedName name="_198" localSheetId="18">[9]LIS183!#REF!</definedName>
    <definedName name="_198" localSheetId="19">[8]LIS183!#REF!</definedName>
    <definedName name="_198" localSheetId="20">[9]LIS183!#REF!</definedName>
    <definedName name="_198" localSheetId="21">[9]LIS183!#REF!</definedName>
    <definedName name="_198" localSheetId="3">[7]LIS183!#REF!</definedName>
    <definedName name="_198" localSheetId="9">[7]LIS183!#REF!</definedName>
    <definedName name="_198" localSheetId="8">[7]LIS183!#REF!</definedName>
    <definedName name="_198" localSheetId="10">[7]LIS183!#REF!</definedName>
    <definedName name="_198" localSheetId="1">[7]LIS183!#REF!</definedName>
    <definedName name="_198">[7]LIS183!#REF!</definedName>
    <definedName name="_199" localSheetId="13">[7]LIS183!#REF!</definedName>
    <definedName name="_199" localSheetId="14">[7]LIS183!#REF!</definedName>
    <definedName name="_199" localSheetId="17">[8]LIS183!#REF!</definedName>
    <definedName name="_199" localSheetId="18">[9]LIS183!#REF!</definedName>
    <definedName name="_199" localSheetId="19">[8]LIS183!#REF!</definedName>
    <definedName name="_199" localSheetId="20">[9]LIS183!#REF!</definedName>
    <definedName name="_199" localSheetId="21">[9]LIS183!#REF!</definedName>
    <definedName name="_199" localSheetId="3">[7]LIS183!#REF!</definedName>
    <definedName name="_199" localSheetId="9">[7]LIS183!#REF!</definedName>
    <definedName name="_199" localSheetId="8">[7]LIS183!#REF!</definedName>
    <definedName name="_199" localSheetId="10">[7]LIS183!#REF!</definedName>
    <definedName name="_199" localSheetId="1">[7]LIS183!#REF!</definedName>
    <definedName name="_199">[7]LIS183!#REF!</definedName>
    <definedName name="_2" localSheetId="13">[7]LIS183!#REF!</definedName>
    <definedName name="_2" localSheetId="14">[7]LIS183!#REF!</definedName>
    <definedName name="_2" localSheetId="17">[8]LIS183!#REF!</definedName>
    <definedName name="_2" localSheetId="18">[9]LIS183!#REF!</definedName>
    <definedName name="_2" localSheetId="19">[8]LIS183!#REF!</definedName>
    <definedName name="_2" localSheetId="20">[9]LIS183!#REF!</definedName>
    <definedName name="_2" localSheetId="21">[9]LIS183!#REF!</definedName>
    <definedName name="_2" localSheetId="3">[7]LIS183!#REF!</definedName>
    <definedName name="_2" localSheetId="9">[7]LIS183!#REF!</definedName>
    <definedName name="_2" localSheetId="8">[7]LIS183!#REF!</definedName>
    <definedName name="_2" localSheetId="10">[7]LIS183!#REF!</definedName>
    <definedName name="_2" localSheetId="1">[7]LIS183!#REF!</definedName>
    <definedName name="_2">[7]LIS183!#REF!</definedName>
    <definedName name="_20" localSheetId="13">[7]LIS183!#REF!</definedName>
    <definedName name="_20" localSheetId="14">[7]LIS183!#REF!</definedName>
    <definedName name="_20" localSheetId="17">[8]LIS183!#REF!</definedName>
    <definedName name="_20" localSheetId="18">[9]LIS183!#REF!</definedName>
    <definedName name="_20" localSheetId="19">[8]LIS183!#REF!</definedName>
    <definedName name="_20" localSheetId="20">[9]LIS183!#REF!</definedName>
    <definedName name="_20" localSheetId="21">[9]LIS183!#REF!</definedName>
    <definedName name="_20" localSheetId="3">[7]LIS183!#REF!</definedName>
    <definedName name="_20" localSheetId="9">[7]LIS183!#REF!</definedName>
    <definedName name="_20" localSheetId="8">[7]LIS183!#REF!</definedName>
    <definedName name="_20" localSheetId="10">[7]LIS183!#REF!</definedName>
    <definedName name="_20" localSheetId="1">[7]LIS183!#REF!</definedName>
    <definedName name="_20">[7]LIS183!#REF!</definedName>
    <definedName name="_21" localSheetId="13">[7]LIS183!#REF!</definedName>
    <definedName name="_21" localSheetId="14">[7]LIS183!#REF!</definedName>
    <definedName name="_21" localSheetId="17">[8]LIS183!#REF!</definedName>
    <definedName name="_21" localSheetId="18">[9]LIS183!#REF!</definedName>
    <definedName name="_21" localSheetId="19">[8]LIS183!#REF!</definedName>
    <definedName name="_21" localSheetId="20">[9]LIS183!#REF!</definedName>
    <definedName name="_21" localSheetId="21">[9]LIS183!#REF!</definedName>
    <definedName name="_21" localSheetId="3">[7]LIS183!#REF!</definedName>
    <definedName name="_21" localSheetId="9">[7]LIS183!#REF!</definedName>
    <definedName name="_21" localSheetId="8">[7]LIS183!#REF!</definedName>
    <definedName name="_21" localSheetId="10">[7]LIS183!#REF!</definedName>
    <definedName name="_21" localSheetId="1">[7]LIS183!#REF!</definedName>
    <definedName name="_21">[7]LIS183!#REF!</definedName>
    <definedName name="_22" localSheetId="13">[7]LIS183!#REF!</definedName>
    <definedName name="_22" localSheetId="14">[7]LIS183!#REF!</definedName>
    <definedName name="_22" localSheetId="17">[8]LIS183!#REF!</definedName>
    <definedName name="_22" localSheetId="18">[9]LIS183!#REF!</definedName>
    <definedName name="_22" localSheetId="19">[8]LIS183!#REF!</definedName>
    <definedName name="_22" localSheetId="20">[9]LIS183!#REF!</definedName>
    <definedName name="_22" localSheetId="21">[9]LIS183!#REF!</definedName>
    <definedName name="_22" localSheetId="3">[7]LIS183!#REF!</definedName>
    <definedName name="_22" localSheetId="9">[7]LIS183!#REF!</definedName>
    <definedName name="_22" localSheetId="8">[7]LIS183!#REF!</definedName>
    <definedName name="_22" localSheetId="10">[7]LIS183!#REF!</definedName>
    <definedName name="_22" localSheetId="1">[7]LIS183!#REF!</definedName>
    <definedName name="_22">[7]LIS183!#REF!</definedName>
    <definedName name="_23" localSheetId="13">[7]LIS183!#REF!</definedName>
    <definedName name="_23" localSheetId="14">[7]LIS183!#REF!</definedName>
    <definedName name="_23" localSheetId="17">[8]LIS183!#REF!</definedName>
    <definedName name="_23" localSheetId="18">[9]LIS183!#REF!</definedName>
    <definedName name="_23" localSheetId="19">[8]LIS183!#REF!</definedName>
    <definedName name="_23" localSheetId="20">[9]LIS183!#REF!</definedName>
    <definedName name="_23" localSheetId="21">[9]LIS183!#REF!</definedName>
    <definedName name="_23" localSheetId="3">[7]LIS183!#REF!</definedName>
    <definedName name="_23" localSheetId="9">[7]LIS183!#REF!</definedName>
    <definedName name="_23" localSheetId="8">[7]LIS183!#REF!</definedName>
    <definedName name="_23" localSheetId="10">[7]LIS183!#REF!</definedName>
    <definedName name="_23" localSheetId="1">[7]LIS183!#REF!</definedName>
    <definedName name="_23">[7]LIS183!#REF!</definedName>
    <definedName name="_24" localSheetId="13">[7]LIS183!#REF!</definedName>
    <definedName name="_24" localSheetId="14">[7]LIS183!#REF!</definedName>
    <definedName name="_24" localSheetId="17">[8]LIS183!#REF!</definedName>
    <definedName name="_24" localSheetId="18">[9]LIS183!#REF!</definedName>
    <definedName name="_24" localSheetId="19">[8]LIS183!#REF!</definedName>
    <definedName name="_24" localSheetId="20">[9]LIS183!#REF!</definedName>
    <definedName name="_24" localSheetId="21">[9]LIS183!#REF!</definedName>
    <definedName name="_24" localSheetId="3">[7]LIS183!#REF!</definedName>
    <definedName name="_24" localSheetId="9">[7]LIS183!#REF!</definedName>
    <definedName name="_24" localSheetId="8">[7]LIS183!#REF!</definedName>
    <definedName name="_24" localSheetId="10">[7]LIS183!#REF!</definedName>
    <definedName name="_24" localSheetId="1">[7]LIS183!#REF!</definedName>
    <definedName name="_24">[7]LIS183!#REF!</definedName>
    <definedName name="_25" localSheetId="13">[7]LIS183!#REF!</definedName>
    <definedName name="_25" localSheetId="14">[7]LIS183!#REF!</definedName>
    <definedName name="_25" localSheetId="17">[8]LIS183!#REF!</definedName>
    <definedName name="_25" localSheetId="18">[9]LIS183!#REF!</definedName>
    <definedName name="_25" localSheetId="19">[8]LIS183!#REF!</definedName>
    <definedName name="_25" localSheetId="20">[9]LIS183!#REF!</definedName>
    <definedName name="_25" localSheetId="21">[9]LIS183!#REF!</definedName>
    <definedName name="_25" localSheetId="3">[7]LIS183!#REF!</definedName>
    <definedName name="_25" localSheetId="9">[7]LIS183!#REF!</definedName>
    <definedName name="_25" localSheetId="8">[7]LIS183!#REF!</definedName>
    <definedName name="_25" localSheetId="10">[7]LIS183!#REF!</definedName>
    <definedName name="_25" localSheetId="1">[7]LIS183!#REF!</definedName>
    <definedName name="_25">[7]LIS183!#REF!</definedName>
    <definedName name="_26" localSheetId="13">[7]LIS183!#REF!</definedName>
    <definedName name="_26" localSheetId="14">[7]LIS183!#REF!</definedName>
    <definedName name="_26" localSheetId="17">[8]LIS183!#REF!</definedName>
    <definedName name="_26" localSheetId="18">[9]LIS183!#REF!</definedName>
    <definedName name="_26" localSheetId="19">[8]LIS183!#REF!</definedName>
    <definedName name="_26" localSheetId="20">[9]LIS183!#REF!</definedName>
    <definedName name="_26" localSheetId="21">[9]LIS183!#REF!</definedName>
    <definedName name="_26" localSheetId="3">[7]LIS183!#REF!</definedName>
    <definedName name="_26" localSheetId="9">[7]LIS183!#REF!</definedName>
    <definedName name="_26" localSheetId="8">[7]LIS183!#REF!</definedName>
    <definedName name="_26" localSheetId="10">[7]LIS183!#REF!</definedName>
    <definedName name="_26" localSheetId="1">[7]LIS183!#REF!</definedName>
    <definedName name="_26">[7]LIS183!#REF!</definedName>
    <definedName name="_27" localSheetId="13">[7]LIS183!#REF!</definedName>
    <definedName name="_27" localSheetId="14">[7]LIS183!#REF!</definedName>
    <definedName name="_27" localSheetId="17">[8]LIS183!#REF!</definedName>
    <definedName name="_27" localSheetId="18">[9]LIS183!#REF!</definedName>
    <definedName name="_27" localSheetId="19">[8]LIS183!#REF!</definedName>
    <definedName name="_27" localSheetId="20">[9]LIS183!#REF!</definedName>
    <definedName name="_27" localSheetId="21">[9]LIS183!#REF!</definedName>
    <definedName name="_27" localSheetId="3">[7]LIS183!#REF!</definedName>
    <definedName name="_27" localSheetId="9">[7]LIS183!#REF!</definedName>
    <definedName name="_27" localSheetId="8">[7]LIS183!#REF!</definedName>
    <definedName name="_27" localSheetId="10">[7]LIS183!#REF!</definedName>
    <definedName name="_27" localSheetId="1">[7]LIS183!#REF!</definedName>
    <definedName name="_27">[7]LIS183!#REF!</definedName>
    <definedName name="_28" localSheetId="13">[7]LIS183!#REF!</definedName>
    <definedName name="_28" localSheetId="14">[7]LIS183!#REF!</definedName>
    <definedName name="_28" localSheetId="17">[8]LIS183!#REF!</definedName>
    <definedName name="_28" localSheetId="18">[9]LIS183!#REF!</definedName>
    <definedName name="_28" localSheetId="19">[8]LIS183!#REF!</definedName>
    <definedName name="_28" localSheetId="20">[9]LIS183!#REF!</definedName>
    <definedName name="_28" localSheetId="21">[9]LIS183!#REF!</definedName>
    <definedName name="_28" localSheetId="3">[7]LIS183!#REF!</definedName>
    <definedName name="_28" localSheetId="9">[7]LIS183!#REF!</definedName>
    <definedName name="_28" localSheetId="8">[7]LIS183!#REF!</definedName>
    <definedName name="_28" localSheetId="10">[7]LIS183!#REF!</definedName>
    <definedName name="_28" localSheetId="1">[7]LIS183!#REF!</definedName>
    <definedName name="_28">[7]LIS183!#REF!</definedName>
    <definedName name="_29" localSheetId="13">[7]LIS183!#REF!</definedName>
    <definedName name="_29" localSheetId="14">[7]LIS183!#REF!</definedName>
    <definedName name="_29" localSheetId="17">[8]LIS183!#REF!</definedName>
    <definedName name="_29" localSheetId="18">[9]LIS183!#REF!</definedName>
    <definedName name="_29" localSheetId="19">[8]LIS183!#REF!</definedName>
    <definedName name="_29" localSheetId="20">[9]LIS183!#REF!</definedName>
    <definedName name="_29" localSheetId="21">[9]LIS183!#REF!</definedName>
    <definedName name="_29" localSheetId="3">[7]LIS183!#REF!</definedName>
    <definedName name="_29" localSheetId="9">[7]LIS183!#REF!</definedName>
    <definedName name="_29" localSheetId="8">[7]LIS183!#REF!</definedName>
    <definedName name="_29" localSheetId="10">[7]LIS183!#REF!</definedName>
    <definedName name="_29" localSheetId="1">[7]LIS183!#REF!</definedName>
    <definedName name="_29">[7]LIS183!#REF!</definedName>
    <definedName name="_3" localSheetId="13">[7]LIS183!#REF!</definedName>
    <definedName name="_3" localSheetId="14">[7]LIS183!#REF!</definedName>
    <definedName name="_3" localSheetId="17">[8]LIS183!#REF!</definedName>
    <definedName name="_3" localSheetId="18">[9]LIS183!#REF!</definedName>
    <definedName name="_3" localSheetId="19">[8]LIS183!#REF!</definedName>
    <definedName name="_3" localSheetId="20">[9]LIS183!#REF!</definedName>
    <definedName name="_3" localSheetId="21">[9]LIS183!#REF!</definedName>
    <definedName name="_3" localSheetId="3">[7]LIS183!#REF!</definedName>
    <definedName name="_3" localSheetId="9">[7]LIS183!#REF!</definedName>
    <definedName name="_3" localSheetId="8">[7]LIS183!#REF!</definedName>
    <definedName name="_3" localSheetId="10">[7]LIS183!#REF!</definedName>
    <definedName name="_3" localSheetId="1">[7]LIS183!#REF!</definedName>
    <definedName name="_3">[7]LIS183!#REF!</definedName>
    <definedName name="_30" localSheetId="13">[7]LIS183!#REF!</definedName>
    <definedName name="_30" localSheetId="14">[7]LIS183!#REF!</definedName>
    <definedName name="_30" localSheetId="17">[8]LIS183!#REF!</definedName>
    <definedName name="_30" localSheetId="18">[9]LIS183!#REF!</definedName>
    <definedName name="_30" localSheetId="19">[8]LIS183!#REF!</definedName>
    <definedName name="_30" localSheetId="20">[9]LIS183!#REF!</definedName>
    <definedName name="_30" localSheetId="21">[9]LIS183!#REF!</definedName>
    <definedName name="_30" localSheetId="3">[7]LIS183!#REF!</definedName>
    <definedName name="_30" localSheetId="9">[7]LIS183!#REF!</definedName>
    <definedName name="_30" localSheetId="8">[7]LIS183!#REF!</definedName>
    <definedName name="_30" localSheetId="10">[7]LIS183!#REF!</definedName>
    <definedName name="_30" localSheetId="1">[7]LIS183!#REF!</definedName>
    <definedName name="_30">[7]LIS183!#REF!</definedName>
    <definedName name="_31" localSheetId="13">[7]LIS183!#REF!</definedName>
    <definedName name="_31" localSheetId="14">[7]LIS183!#REF!</definedName>
    <definedName name="_31" localSheetId="17">[8]LIS183!#REF!</definedName>
    <definedName name="_31" localSheetId="18">[9]LIS183!#REF!</definedName>
    <definedName name="_31" localSheetId="19">[8]LIS183!#REF!</definedName>
    <definedName name="_31" localSheetId="20">[9]LIS183!#REF!</definedName>
    <definedName name="_31" localSheetId="21">[9]LIS183!#REF!</definedName>
    <definedName name="_31" localSheetId="3">[7]LIS183!#REF!</definedName>
    <definedName name="_31" localSheetId="9">[7]LIS183!#REF!</definedName>
    <definedName name="_31" localSheetId="8">[7]LIS183!#REF!</definedName>
    <definedName name="_31" localSheetId="10">[7]LIS183!#REF!</definedName>
    <definedName name="_31" localSheetId="1">[7]LIS183!#REF!</definedName>
    <definedName name="_31">[7]LIS183!#REF!</definedName>
    <definedName name="_32" localSheetId="13">[7]LIS183!#REF!</definedName>
    <definedName name="_32" localSheetId="14">[7]LIS183!#REF!</definedName>
    <definedName name="_32" localSheetId="17">[8]LIS183!#REF!</definedName>
    <definedName name="_32" localSheetId="18">[9]LIS183!#REF!</definedName>
    <definedName name="_32" localSheetId="19">[8]LIS183!#REF!</definedName>
    <definedName name="_32" localSheetId="20">[9]LIS183!#REF!</definedName>
    <definedName name="_32" localSheetId="21">[9]LIS183!#REF!</definedName>
    <definedName name="_32" localSheetId="3">[7]LIS183!#REF!</definedName>
    <definedName name="_32" localSheetId="9">[7]LIS183!#REF!</definedName>
    <definedName name="_32" localSheetId="8">[7]LIS183!#REF!</definedName>
    <definedName name="_32" localSheetId="10">[7]LIS183!#REF!</definedName>
    <definedName name="_32" localSheetId="1">[7]LIS183!#REF!</definedName>
    <definedName name="_32">[7]LIS183!#REF!</definedName>
    <definedName name="_33" localSheetId="13">[7]LIS183!#REF!</definedName>
    <definedName name="_33" localSheetId="14">[7]LIS183!#REF!</definedName>
    <definedName name="_33" localSheetId="17">[8]LIS183!#REF!</definedName>
    <definedName name="_33" localSheetId="18">[9]LIS183!#REF!</definedName>
    <definedName name="_33" localSheetId="19">[8]LIS183!#REF!</definedName>
    <definedName name="_33" localSheetId="20">[9]LIS183!#REF!</definedName>
    <definedName name="_33" localSheetId="21">[9]LIS183!#REF!</definedName>
    <definedName name="_33" localSheetId="3">[7]LIS183!#REF!</definedName>
    <definedName name="_33" localSheetId="9">[7]LIS183!#REF!</definedName>
    <definedName name="_33" localSheetId="8">[7]LIS183!#REF!</definedName>
    <definedName name="_33" localSheetId="10">[7]LIS183!#REF!</definedName>
    <definedName name="_33" localSheetId="1">[7]LIS183!#REF!</definedName>
    <definedName name="_33">[7]LIS183!#REF!</definedName>
    <definedName name="_34" localSheetId="13">[7]LIS183!#REF!</definedName>
    <definedName name="_34" localSheetId="14">[7]LIS183!#REF!</definedName>
    <definedName name="_34" localSheetId="17">[8]LIS183!#REF!</definedName>
    <definedName name="_34" localSheetId="18">[9]LIS183!#REF!</definedName>
    <definedName name="_34" localSheetId="19">[8]LIS183!#REF!</definedName>
    <definedName name="_34" localSheetId="20">[9]LIS183!#REF!</definedName>
    <definedName name="_34" localSheetId="21">[9]LIS183!#REF!</definedName>
    <definedName name="_34" localSheetId="3">[7]LIS183!#REF!</definedName>
    <definedName name="_34" localSheetId="9">[7]LIS183!#REF!</definedName>
    <definedName name="_34" localSheetId="8">[7]LIS183!#REF!</definedName>
    <definedName name="_34" localSheetId="10">[7]LIS183!#REF!</definedName>
    <definedName name="_34" localSheetId="1">[7]LIS183!#REF!</definedName>
    <definedName name="_34">[7]LIS183!#REF!</definedName>
    <definedName name="_35" localSheetId="13">[7]LIS183!#REF!</definedName>
    <definedName name="_35" localSheetId="14">[7]LIS183!#REF!</definedName>
    <definedName name="_35" localSheetId="17">[8]LIS183!#REF!</definedName>
    <definedName name="_35" localSheetId="18">[9]LIS183!#REF!</definedName>
    <definedName name="_35" localSheetId="19">[8]LIS183!#REF!</definedName>
    <definedName name="_35" localSheetId="20">[9]LIS183!#REF!</definedName>
    <definedName name="_35" localSheetId="21">[9]LIS183!#REF!</definedName>
    <definedName name="_35" localSheetId="3">[7]LIS183!#REF!</definedName>
    <definedName name="_35" localSheetId="9">[7]LIS183!#REF!</definedName>
    <definedName name="_35" localSheetId="8">[7]LIS183!#REF!</definedName>
    <definedName name="_35" localSheetId="10">[7]LIS183!#REF!</definedName>
    <definedName name="_35" localSheetId="1">[7]LIS183!#REF!</definedName>
    <definedName name="_35">[7]LIS183!#REF!</definedName>
    <definedName name="_36" localSheetId="13">[7]LIS183!#REF!</definedName>
    <definedName name="_36" localSheetId="14">[7]LIS183!#REF!</definedName>
    <definedName name="_36" localSheetId="17">[8]LIS183!#REF!</definedName>
    <definedName name="_36" localSheetId="18">[9]LIS183!#REF!</definedName>
    <definedName name="_36" localSheetId="19">[8]LIS183!#REF!</definedName>
    <definedName name="_36" localSheetId="20">[9]LIS183!#REF!</definedName>
    <definedName name="_36" localSheetId="21">[9]LIS183!#REF!</definedName>
    <definedName name="_36" localSheetId="3">[7]LIS183!#REF!</definedName>
    <definedName name="_36" localSheetId="9">[7]LIS183!#REF!</definedName>
    <definedName name="_36" localSheetId="8">[7]LIS183!#REF!</definedName>
    <definedName name="_36" localSheetId="10">[7]LIS183!#REF!</definedName>
    <definedName name="_36" localSheetId="1">[7]LIS183!#REF!</definedName>
    <definedName name="_36">[7]LIS183!#REF!</definedName>
    <definedName name="_37" localSheetId="13">[7]LIS183!#REF!</definedName>
    <definedName name="_37" localSheetId="14">[7]LIS183!#REF!</definedName>
    <definedName name="_37" localSheetId="17">[8]LIS183!#REF!</definedName>
    <definedName name="_37" localSheetId="18">[9]LIS183!#REF!</definedName>
    <definedName name="_37" localSheetId="19">[8]LIS183!#REF!</definedName>
    <definedName name="_37" localSheetId="20">[9]LIS183!#REF!</definedName>
    <definedName name="_37" localSheetId="21">[9]LIS183!#REF!</definedName>
    <definedName name="_37" localSheetId="3">[7]LIS183!#REF!</definedName>
    <definedName name="_37" localSheetId="9">[7]LIS183!#REF!</definedName>
    <definedName name="_37" localSheetId="8">[7]LIS183!#REF!</definedName>
    <definedName name="_37" localSheetId="10">[7]LIS183!#REF!</definedName>
    <definedName name="_37" localSheetId="1">[7]LIS183!#REF!</definedName>
    <definedName name="_37">[7]LIS183!#REF!</definedName>
    <definedName name="_38" localSheetId="13">[7]LIS183!#REF!</definedName>
    <definedName name="_38" localSheetId="14">[7]LIS183!#REF!</definedName>
    <definedName name="_38" localSheetId="17">[8]LIS183!#REF!</definedName>
    <definedName name="_38" localSheetId="18">[9]LIS183!#REF!</definedName>
    <definedName name="_38" localSheetId="19">[8]LIS183!#REF!</definedName>
    <definedName name="_38" localSheetId="20">[9]LIS183!#REF!</definedName>
    <definedName name="_38" localSheetId="21">[9]LIS183!#REF!</definedName>
    <definedName name="_38" localSheetId="3">[7]LIS183!#REF!</definedName>
    <definedName name="_38" localSheetId="9">[7]LIS183!#REF!</definedName>
    <definedName name="_38" localSheetId="8">[7]LIS183!#REF!</definedName>
    <definedName name="_38" localSheetId="10">[7]LIS183!#REF!</definedName>
    <definedName name="_38" localSheetId="1">[7]LIS183!#REF!</definedName>
    <definedName name="_38">[7]LIS183!#REF!</definedName>
    <definedName name="_39" localSheetId="13">[7]LIS183!#REF!</definedName>
    <definedName name="_39" localSheetId="14">[7]LIS183!#REF!</definedName>
    <definedName name="_39" localSheetId="17">[8]LIS183!#REF!</definedName>
    <definedName name="_39" localSheetId="18">[9]LIS183!#REF!</definedName>
    <definedName name="_39" localSheetId="19">[8]LIS183!#REF!</definedName>
    <definedName name="_39" localSheetId="20">[9]LIS183!#REF!</definedName>
    <definedName name="_39" localSheetId="21">[9]LIS183!#REF!</definedName>
    <definedName name="_39" localSheetId="3">[7]LIS183!#REF!</definedName>
    <definedName name="_39" localSheetId="9">[7]LIS183!#REF!</definedName>
    <definedName name="_39" localSheetId="8">[7]LIS183!#REF!</definedName>
    <definedName name="_39" localSheetId="10">[7]LIS183!#REF!</definedName>
    <definedName name="_39" localSheetId="1">[7]LIS183!#REF!</definedName>
    <definedName name="_39">[7]LIS183!#REF!</definedName>
    <definedName name="_4" localSheetId="13">[7]LIS183!#REF!</definedName>
    <definedName name="_4" localSheetId="14">[7]LIS183!#REF!</definedName>
    <definedName name="_4" localSheetId="17">[8]LIS183!#REF!</definedName>
    <definedName name="_4" localSheetId="18">[9]LIS183!#REF!</definedName>
    <definedName name="_4" localSheetId="19">[8]LIS183!#REF!</definedName>
    <definedName name="_4" localSheetId="20">[9]LIS183!#REF!</definedName>
    <definedName name="_4" localSheetId="21">[9]LIS183!#REF!</definedName>
    <definedName name="_4" localSheetId="3">[7]LIS183!#REF!</definedName>
    <definedName name="_4" localSheetId="9">[7]LIS183!#REF!</definedName>
    <definedName name="_4" localSheetId="8">[7]LIS183!#REF!</definedName>
    <definedName name="_4" localSheetId="10">[7]LIS183!#REF!</definedName>
    <definedName name="_4" localSheetId="1">[7]LIS183!#REF!</definedName>
    <definedName name="_4">[7]LIS183!#REF!</definedName>
    <definedName name="_40" localSheetId="13">[7]LIS183!#REF!</definedName>
    <definedName name="_40" localSheetId="14">[7]LIS183!#REF!</definedName>
    <definedName name="_40" localSheetId="17">[8]LIS183!#REF!</definedName>
    <definedName name="_40" localSheetId="18">[9]LIS183!#REF!</definedName>
    <definedName name="_40" localSheetId="19">[8]LIS183!#REF!</definedName>
    <definedName name="_40" localSheetId="20">[9]LIS183!#REF!</definedName>
    <definedName name="_40" localSheetId="21">[9]LIS183!#REF!</definedName>
    <definedName name="_40" localSheetId="3">[7]LIS183!#REF!</definedName>
    <definedName name="_40" localSheetId="9">[7]LIS183!#REF!</definedName>
    <definedName name="_40" localSheetId="8">[7]LIS183!#REF!</definedName>
    <definedName name="_40" localSheetId="10">[7]LIS183!#REF!</definedName>
    <definedName name="_40" localSheetId="1">[7]LIS183!#REF!</definedName>
    <definedName name="_40">[7]LIS183!#REF!</definedName>
    <definedName name="_41" localSheetId="13">[7]LIS183!#REF!</definedName>
    <definedName name="_41" localSheetId="14">[7]LIS183!#REF!</definedName>
    <definedName name="_41" localSheetId="17">[8]LIS183!#REF!</definedName>
    <definedName name="_41" localSheetId="18">[9]LIS183!#REF!</definedName>
    <definedName name="_41" localSheetId="19">[8]LIS183!#REF!</definedName>
    <definedName name="_41" localSheetId="20">[9]LIS183!#REF!</definedName>
    <definedName name="_41" localSheetId="21">[9]LIS183!#REF!</definedName>
    <definedName name="_41" localSheetId="3">[7]LIS183!#REF!</definedName>
    <definedName name="_41" localSheetId="9">[7]LIS183!#REF!</definedName>
    <definedName name="_41" localSheetId="8">[7]LIS183!#REF!</definedName>
    <definedName name="_41" localSheetId="10">[7]LIS183!#REF!</definedName>
    <definedName name="_41" localSheetId="1">[7]LIS183!#REF!</definedName>
    <definedName name="_41">[7]LIS183!#REF!</definedName>
    <definedName name="_42" localSheetId="13">[7]LIS183!#REF!</definedName>
    <definedName name="_42" localSheetId="14">[7]LIS183!#REF!</definedName>
    <definedName name="_42" localSheetId="17">[8]LIS183!#REF!</definedName>
    <definedName name="_42" localSheetId="18">[9]LIS183!#REF!</definedName>
    <definedName name="_42" localSheetId="19">[8]LIS183!#REF!</definedName>
    <definedName name="_42" localSheetId="20">[9]LIS183!#REF!</definedName>
    <definedName name="_42" localSheetId="21">[9]LIS183!#REF!</definedName>
    <definedName name="_42" localSheetId="3">[7]LIS183!#REF!</definedName>
    <definedName name="_42" localSheetId="9">[7]LIS183!#REF!</definedName>
    <definedName name="_42" localSheetId="8">[7]LIS183!#REF!</definedName>
    <definedName name="_42" localSheetId="10">[7]LIS183!#REF!</definedName>
    <definedName name="_42" localSheetId="1">[7]LIS183!#REF!</definedName>
    <definedName name="_42">[7]LIS183!#REF!</definedName>
    <definedName name="_43" localSheetId="13">[7]LIS183!#REF!</definedName>
    <definedName name="_43" localSheetId="14">[7]LIS183!#REF!</definedName>
    <definedName name="_43" localSheetId="17">[8]LIS183!#REF!</definedName>
    <definedName name="_43" localSheetId="18">[9]LIS183!#REF!</definedName>
    <definedName name="_43" localSheetId="19">[8]LIS183!#REF!</definedName>
    <definedName name="_43" localSheetId="20">[9]LIS183!#REF!</definedName>
    <definedName name="_43" localSheetId="21">[9]LIS183!#REF!</definedName>
    <definedName name="_43" localSheetId="3">[7]LIS183!#REF!</definedName>
    <definedName name="_43" localSheetId="9">[7]LIS183!#REF!</definedName>
    <definedName name="_43" localSheetId="8">[7]LIS183!#REF!</definedName>
    <definedName name="_43" localSheetId="10">[7]LIS183!#REF!</definedName>
    <definedName name="_43" localSheetId="1">[7]LIS183!#REF!</definedName>
    <definedName name="_43">[7]LIS183!#REF!</definedName>
    <definedName name="_44" localSheetId="13">[7]LIS183!#REF!</definedName>
    <definedName name="_44" localSheetId="14">[7]LIS183!#REF!</definedName>
    <definedName name="_44" localSheetId="17">[8]LIS183!#REF!</definedName>
    <definedName name="_44" localSheetId="18">[9]LIS183!#REF!</definedName>
    <definedName name="_44" localSheetId="19">[8]LIS183!#REF!</definedName>
    <definedName name="_44" localSheetId="20">[9]LIS183!#REF!</definedName>
    <definedName name="_44" localSheetId="21">[9]LIS183!#REF!</definedName>
    <definedName name="_44" localSheetId="3">[7]LIS183!#REF!</definedName>
    <definedName name="_44" localSheetId="9">[7]LIS183!#REF!</definedName>
    <definedName name="_44" localSheetId="8">[7]LIS183!#REF!</definedName>
    <definedName name="_44" localSheetId="10">[7]LIS183!#REF!</definedName>
    <definedName name="_44" localSheetId="1">[7]LIS183!#REF!</definedName>
    <definedName name="_44">[7]LIS183!#REF!</definedName>
    <definedName name="_45" localSheetId="13">[7]LIS183!#REF!</definedName>
    <definedName name="_45" localSheetId="14">[7]LIS183!#REF!</definedName>
    <definedName name="_45" localSheetId="17">[8]LIS183!#REF!</definedName>
    <definedName name="_45" localSheetId="18">[9]LIS183!#REF!</definedName>
    <definedName name="_45" localSheetId="19">[8]LIS183!#REF!</definedName>
    <definedName name="_45" localSheetId="20">[9]LIS183!#REF!</definedName>
    <definedName name="_45" localSheetId="21">[9]LIS183!#REF!</definedName>
    <definedName name="_45" localSheetId="3">[7]LIS183!#REF!</definedName>
    <definedName name="_45" localSheetId="9">[7]LIS183!#REF!</definedName>
    <definedName name="_45" localSheetId="8">[7]LIS183!#REF!</definedName>
    <definedName name="_45" localSheetId="10">[7]LIS183!#REF!</definedName>
    <definedName name="_45" localSheetId="1">[7]LIS183!#REF!</definedName>
    <definedName name="_45">[7]LIS183!#REF!</definedName>
    <definedName name="_46" localSheetId="13">[7]LIS183!#REF!</definedName>
    <definedName name="_46" localSheetId="14">[7]LIS183!#REF!</definedName>
    <definedName name="_46" localSheetId="17">[8]LIS183!#REF!</definedName>
    <definedName name="_46" localSheetId="18">[9]LIS183!#REF!</definedName>
    <definedName name="_46" localSheetId="19">[8]LIS183!#REF!</definedName>
    <definedName name="_46" localSheetId="20">[9]LIS183!#REF!</definedName>
    <definedName name="_46" localSheetId="21">[9]LIS183!#REF!</definedName>
    <definedName name="_46" localSheetId="3">[7]LIS183!#REF!</definedName>
    <definedName name="_46" localSheetId="9">[7]LIS183!#REF!</definedName>
    <definedName name="_46" localSheetId="8">[7]LIS183!#REF!</definedName>
    <definedName name="_46" localSheetId="10">[7]LIS183!#REF!</definedName>
    <definedName name="_46" localSheetId="1">[7]LIS183!#REF!</definedName>
    <definedName name="_46">[7]LIS183!#REF!</definedName>
    <definedName name="_47" localSheetId="13">[7]LIS183!#REF!</definedName>
    <definedName name="_47" localSheetId="14">[7]LIS183!#REF!</definedName>
    <definedName name="_47" localSheetId="17">[8]LIS183!#REF!</definedName>
    <definedName name="_47" localSheetId="18">[9]LIS183!#REF!</definedName>
    <definedName name="_47" localSheetId="19">[8]LIS183!#REF!</definedName>
    <definedName name="_47" localSheetId="20">[9]LIS183!#REF!</definedName>
    <definedName name="_47" localSheetId="21">[9]LIS183!#REF!</definedName>
    <definedName name="_47" localSheetId="3">[7]LIS183!#REF!</definedName>
    <definedName name="_47" localSheetId="9">[7]LIS183!#REF!</definedName>
    <definedName name="_47" localSheetId="8">[7]LIS183!#REF!</definedName>
    <definedName name="_47" localSheetId="10">[7]LIS183!#REF!</definedName>
    <definedName name="_47" localSheetId="1">[7]LIS183!#REF!</definedName>
    <definedName name="_47">[7]LIS183!#REF!</definedName>
    <definedName name="_48" localSheetId="13">[7]LIS183!#REF!</definedName>
    <definedName name="_48" localSheetId="14">[7]LIS183!#REF!</definedName>
    <definedName name="_48" localSheetId="17">[8]LIS183!#REF!</definedName>
    <definedName name="_48" localSheetId="18">[9]LIS183!#REF!</definedName>
    <definedName name="_48" localSheetId="19">[8]LIS183!#REF!</definedName>
    <definedName name="_48" localSheetId="20">[9]LIS183!#REF!</definedName>
    <definedName name="_48" localSheetId="21">[9]LIS183!#REF!</definedName>
    <definedName name="_48" localSheetId="3">[7]LIS183!#REF!</definedName>
    <definedName name="_48" localSheetId="9">[7]LIS183!#REF!</definedName>
    <definedName name="_48" localSheetId="8">[7]LIS183!#REF!</definedName>
    <definedName name="_48" localSheetId="10">[7]LIS183!#REF!</definedName>
    <definedName name="_48" localSheetId="1">[7]LIS183!#REF!</definedName>
    <definedName name="_48">[7]LIS183!#REF!</definedName>
    <definedName name="_49" localSheetId="13">[7]LIS183!#REF!</definedName>
    <definedName name="_49" localSheetId="14">[7]LIS183!#REF!</definedName>
    <definedName name="_49" localSheetId="17">[8]LIS183!#REF!</definedName>
    <definedName name="_49" localSheetId="18">[9]LIS183!#REF!</definedName>
    <definedName name="_49" localSheetId="19">[8]LIS183!#REF!</definedName>
    <definedName name="_49" localSheetId="20">[9]LIS183!#REF!</definedName>
    <definedName name="_49" localSheetId="21">[9]LIS183!#REF!</definedName>
    <definedName name="_49" localSheetId="3">[7]LIS183!#REF!</definedName>
    <definedName name="_49" localSheetId="9">[7]LIS183!#REF!</definedName>
    <definedName name="_49" localSheetId="8">[7]LIS183!#REF!</definedName>
    <definedName name="_49" localSheetId="10">[7]LIS183!#REF!</definedName>
    <definedName name="_49" localSheetId="1">[7]LIS183!#REF!</definedName>
    <definedName name="_49">[7]LIS183!#REF!</definedName>
    <definedName name="_5" localSheetId="13">[7]LIS183!#REF!</definedName>
    <definedName name="_5" localSheetId="14">[7]LIS183!#REF!</definedName>
    <definedName name="_5" localSheetId="17">[8]LIS183!#REF!</definedName>
    <definedName name="_5" localSheetId="18">[9]LIS183!#REF!</definedName>
    <definedName name="_5" localSheetId="19">[8]LIS183!#REF!</definedName>
    <definedName name="_5" localSheetId="20">[9]LIS183!#REF!</definedName>
    <definedName name="_5" localSheetId="21">[9]LIS183!#REF!</definedName>
    <definedName name="_5" localSheetId="3">[7]LIS183!#REF!</definedName>
    <definedName name="_5" localSheetId="9">[7]LIS183!#REF!</definedName>
    <definedName name="_5" localSheetId="8">[7]LIS183!#REF!</definedName>
    <definedName name="_5" localSheetId="10">[7]LIS183!#REF!</definedName>
    <definedName name="_5" localSheetId="1">[7]LIS183!#REF!</definedName>
    <definedName name="_5">[7]LIS183!#REF!</definedName>
    <definedName name="_50" localSheetId="13">[7]LIS183!#REF!</definedName>
    <definedName name="_50" localSheetId="14">[7]LIS183!#REF!</definedName>
    <definedName name="_50" localSheetId="17">[8]LIS183!#REF!</definedName>
    <definedName name="_50" localSheetId="18">[9]LIS183!#REF!</definedName>
    <definedName name="_50" localSheetId="19">[8]LIS183!#REF!</definedName>
    <definedName name="_50" localSheetId="20">[9]LIS183!#REF!</definedName>
    <definedName name="_50" localSheetId="21">[9]LIS183!#REF!</definedName>
    <definedName name="_50" localSheetId="3">[7]LIS183!#REF!</definedName>
    <definedName name="_50" localSheetId="9">[7]LIS183!#REF!</definedName>
    <definedName name="_50" localSheetId="8">[7]LIS183!#REF!</definedName>
    <definedName name="_50" localSheetId="10">[7]LIS183!#REF!</definedName>
    <definedName name="_50" localSheetId="1">[7]LIS183!#REF!</definedName>
    <definedName name="_50">[7]LIS183!#REF!</definedName>
    <definedName name="_51" localSheetId="13">[7]LIS183!#REF!</definedName>
    <definedName name="_51" localSheetId="14">[7]LIS183!#REF!</definedName>
    <definedName name="_51" localSheetId="17">[8]LIS183!#REF!</definedName>
    <definedName name="_51" localSheetId="18">[9]LIS183!#REF!</definedName>
    <definedName name="_51" localSheetId="19">[8]LIS183!#REF!</definedName>
    <definedName name="_51" localSheetId="20">[9]LIS183!#REF!</definedName>
    <definedName name="_51" localSheetId="21">[9]LIS183!#REF!</definedName>
    <definedName name="_51" localSheetId="3">[7]LIS183!#REF!</definedName>
    <definedName name="_51" localSheetId="9">[7]LIS183!#REF!</definedName>
    <definedName name="_51" localSheetId="8">[7]LIS183!#REF!</definedName>
    <definedName name="_51" localSheetId="10">[7]LIS183!#REF!</definedName>
    <definedName name="_51" localSheetId="1">[7]LIS183!#REF!</definedName>
    <definedName name="_51">[7]LIS183!#REF!</definedName>
    <definedName name="_52" localSheetId="13">[7]LIS183!#REF!</definedName>
    <definedName name="_52" localSheetId="14">[7]LIS183!#REF!</definedName>
    <definedName name="_52" localSheetId="17">[8]LIS183!#REF!</definedName>
    <definedName name="_52" localSheetId="18">[9]LIS183!#REF!</definedName>
    <definedName name="_52" localSheetId="19">[8]LIS183!#REF!</definedName>
    <definedName name="_52" localSheetId="20">[9]LIS183!#REF!</definedName>
    <definedName name="_52" localSheetId="21">[9]LIS183!#REF!</definedName>
    <definedName name="_52" localSheetId="3">[7]LIS183!#REF!</definedName>
    <definedName name="_52" localSheetId="9">[7]LIS183!#REF!</definedName>
    <definedName name="_52" localSheetId="8">[7]LIS183!#REF!</definedName>
    <definedName name="_52" localSheetId="10">[7]LIS183!#REF!</definedName>
    <definedName name="_52" localSheetId="1">[7]LIS183!#REF!</definedName>
    <definedName name="_52">[7]LIS183!#REF!</definedName>
    <definedName name="_53" localSheetId="13">[7]LIS183!#REF!</definedName>
    <definedName name="_53" localSheetId="14">[7]LIS183!#REF!</definedName>
    <definedName name="_53" localSheetId="17">[8]LIS183!#REF!</definedName>
    <definedName name="_53" localSheetId="18">[9]LIS183!#REF!</definedName>
    <definedName name="_53" localSheetId="19">[8]LIS183!#REF!</definedName>
    <definedName name="_53" localSheetId="20">[9]LIS183!#REF!</definedName>
    <definedName name="_53" localSheetId="21">[9]LIS183!#REF!</definedName>
    <definedName name="_53" localSheetId="3">[7]LIS183!#REF!</definedName>
    <definedName name="_53" localSheetId="9">[7]LIS183!#REF!</definedName>
    <definedName name="_53" localSheetId="8">[7]LIS183!#REF!</definedName>
    <definedName name="_53" localSheetId="10">[7]LIS183!#REF!</definedName>
    <definedName name="_53" localSheetId="1">[7]LIS183!#REF!</definedName>
    <definedName name="_53">[7]LIS183!#REF!</definedName>
    <definedName name="_54" localSheetId="13">[7]LIS183!#REF!</definedName>
    <definedName name="_54" localSheetId="14">[7]LIS183!#REF!</definedName>
    <definedName name="_54" localSheetId="17">[8]LIS183!#REF!</definedName>
    <definedName name="_54" localSheetId="18">[9]LIS183!#REF!</definedName>
    <definedName name="_54" localSheetId="19">[8]LIS183!#REF!</definedName>
    <definedName name="_54" localSheetId="20">[9]LIS183!#REF!</definedName>
    <definedName name="_54" localSheetId="21">[9]LIS183!#REF!</definedName>
    <definedName name="_54" localSheetId="3">[7]LIS183!#REF!</definedName>
    <definedName name="_54" localSheetId="9">[7]LIS183!#REF!</definedName>
    <definedName name="_54" localSheetId="8">[7]LIS183!#REF!</definedName>
    <definedName name="_54" localSheetId="10">[7]LIS183!#REF!</definedName>
    <definedName name="_54" localSheetId="1">[7]LIS183!#REF!</definedName>
    <definedName name="_54">[7]LIS183!#REF!</definedName>
    <definedName name="_55" localSheetId="13">[7]LIS183!#REF!</definedName>
    <definedName name="_55" localSheetId="14">[7]LIS183!#REF!</definedName>
    <definedName name="_55" localSheetId="17">[8]LIS183!#REF!</definedName>
    <definedName name="_55" localSheetId="18">[9]LIS183!#REF!</definedName>
    <definedName name="_55" localSheetId="19">[8]LIS183!#REF!</definedName>
    <definedName name="_55" localSheetId="20">[9]LIS183!#REF!</definedName>
    <definedName name="_55" localSheetId="21">[9]LIS183!#REF!</definedName>
    <definedName name="_55" localSheetId="3">[7]LIS183!#REF!</definedName>
    <definedName name="_55" localSheetId="9">[7]LIS183!#REF!</definedName>
    <definedName name="_55" localSheetId="8">[7]LIS183!#REF!</definedName>
    <definedName name="_55" localSheetId="10">[7]LIS183!#REF!</definedName>
    <definedName name="_55" localSheetId="1">[7]LIS183!#REF!</definedName>
    <definedName name="_55">[7]LIS183!#REF!</definedName>
    <definedName name="_56" localSheetId="13">[7]LIS183!#REF!</definedName>
    <definedName name="_56" localSheetId="14">[7]LIS183!#REF!</definedName>
    <definedName name="_56" localSheetId="17">[8]LIS183!#REF!</definedName>
    <definedName name="_56" localSheetId="18">[9]LIS183!#REF!</definedName>
    <definedName name="_56" localSheetId="19">[8]LIS183!#REF!</definedName>
    <definedName name="_56" localSheetId="20">[9]LIS183!#REF!</definedName>
    <definedName name="_56" localSheetId="21">[9]LIS183!#REF!</definedName>
    <definedName name="_56" localSheetId="3">[7]LIS183!#REF!</definedName>
    <definedName name="_56" localSheetId="9">[7]LIS183!#REF!</definedName>
    <definedName name="_56" localSheetId="8">[7]LIS183!#REF!</definedName>
    <definedName name="_56" localSheetId="10">[7]LIS183!#REF!</definedName>
    <definedName name="_56" localSheetId="1">[7]LIS183!#REF!</definedName>
    <definedName name="_56">[7]LIS183!#REF!</definedName>
    <definedName name="_57" localSheetId="13">[7]LIS183!#REF!</definedName>
    <definedName name="_57" localSheetId="14">[7]LIS183!#REF!</definedName>
    <definedName name="_57" localSheetId="17">[8]LIS183!#REF!</definedName>
    <definedName name="_57" localSheetId="18">[9]LIS183!#REF!</definedName>
    <definedName name="_57" localSheetId="19">[8]LIS183!#REF!</definedName>
    <definedName name="_57" localSheetId="20">[9]LIS183!#REF!</definedName>
    <definedName name="_57" localSheetId="21">[9]LIS183!#REF!</definedName>
    <definedName name="_57" localSheetId="3">[7]LIS183!#REF!</definedName>
    <definedName name="_57" localSheetId="9">[7]LIS183!#REF!</definedName>
    <definedName name="_57" localSheetId="8">[7]LIS183!#REF!</definedName>
    <definedName name="_57" localSheetId="10">[7]LIS183!#REF!</definedName>
    <definedName name="_57" localSheetId="1">[7]LIS183!#REF!</definedName>
    <definedName name="_57">[7]LIS183!#REF!</definedName>
    <definedName name="_58" localSheetId="13">[7]LIS183!#REF!</definedName>
    <definedName name="_58" localSheetId="14">[7]LIS183!#REF!</definedName>
    <definedName name="_58" localSheetId="17">[8]LIS183!#REF!</definedName>
    <definedName name="_58" localSheetId="18">[9]LIS183!#REF!</definedName>
    <definedName name="_58" localSheetId="19">[8]LIS183!#REF!</definedName>
    <definedName name="_58" localSheetId="20">[9]LIS183!#REF!</definedName>
    <definedName name="_58" localSheetId="21">[9]LIS183!#REF!</definedName>
    <definedName name="_58" localSheetId="3">[7]LIS183!#REF!</definedName>
    <definedName name="_58" localSheetId="9">[7]LIS183!#REF!</definedName>
    <definedName name="_58" localSheetId="8">[7]LIS183!#REF!</definedName>
    <definedName name="_58" localSheetId="10">[7]LIS183!#REF!</definedName>
    <definedName name="_58" localSheetId="1">[7]LIS183!#REF!</definedName>
    <definedName name="_58">[7]LIS183!#REF!</definedName>
    <definedName name="_59" localSheetId="13">[7]LIS183!#REF!</definedName>
    <definedName name="_59" localSheetId="14">[7]LIS183!#REF!</definedName>
    <definedName name="_59" localSheetId="17">[8]LIS183!#REF!</definedName>
    <definedName name="_59" localSheetId="18">[9]LIS183!#REF!</definedName>
    <definedName name="_59" localSheetId="19">[8]LIS183!#REF!</definedName>
    <definedName name="_59" localSheetId="20">[9]LIS183!#REF!</definedName>
    <definedName name="_59" localSheetId="21">[9]LIS183!#REF!</definedName>
    <definedName name="_59" localSheetId="3">[7]LIS183!#REF!</definedName>
    <definedName name="_59" localSheetId="9">[7]LIS183!#REF!</definedName>
    <definedName name="_59" localSheetId="8">[7]LIS183!#REF!</definedName>
    <definedName name="_59" localSheetId="10">[7]LIS183!#REF!</definedName>
    <definedName name="_59" localSheetId="1">[7]LIS183!#REF!</definedName>
    <definedName name="_59">[7]LIS183!#REF!</definedName>
    <definedName name="_6" localSheetId="13">[7]LIS183!#REF!</definedName>
    <definedName name="_6" localSheetId="14">[7]LIS183!#REF!</definedName>
    <definedName name="_6" localSheetId="17">[8]LIS183!#REF!</definedName>
    <definedName name="_6" localSheetId="18">[9]LIS183!#REF!</definedName>
    <definedName name="_6" localSheetId="19">[8]LIS183!#REF!</definedName>
    <definedName name="_6" localSheetId="20">[9]LIS183!#REF!</definedName>
    <definedName name="_6" localSheetId="21">[9]LIS183!#REF!</definedName>
    <definedName name="_6" localSheetId="3">[7]LIS183!#REF!</definedName>
    <definedName name="_6" localSheetId="9">[7]LIS183!#REF!</definedName>
    <definedName name="_6" localSheetId="8">[7]LIS183!#REF!</definedName>
    <definedName name="_6" localSheetId="10">[7]LIS183!#REF!</definedName>
    <definedName name="_6" localSheetId="1">[7]LIS183!#REF!</definedName>
    <definedName name="_6">[7]LIS183!#REF!</definedName>
    <definedName name="_60" localSheetId="13">[7]LIS183!#REF!</definedName>
    <definedName name="_60" localSheetId="14">[7]LIS183!#REF!</definedName>
    <definedName name="_60" localSheetId="17">[8]LIS183!#REF!</definedName>
    <definedName name="_60" localSheetId="18">[9]LIS183!#REF!</definedName>
    <definedName name="_60" localSheetId="19">[8]LIS183!#REF!</definedName>
    <definedName name="_60" localSheetId="20">[9]LIS183!#REF!</definedName>
    <definedName name="_60" localSheetId="21">[9]LIS183!#REF!</definedName>
    <definedName name="_60" localSheetId="3">[7]LIS183!#REF!</definedName>
    <definedName name="_60" localSheetId="9">[7]LIS183!#REF!</definedName>
    <definedName name="_60" localSheetId="8">[7]LIS183!#REF!</definedName>
    <definedName name="_60" localSheetId="10">[7]LIS183!#REF!</definedName>
    <definedName name="_60" localSheetId="1">[7]LIS183!#REF!</definedName>
    <definedName name="_60">[7]LIS183!#REF!</definedName>
    <definedName name="_61" localSheetId="13">[7]LIS183!#REF!</definedName>
    <definedName name="_61" localSheetId="14">[7]LIS183!#REF!</definedName>
    <definedName name="_61" localSheetId="17">[8]LIS183!#REF!</definedName>
    <definedName name="_61" localSheetId="18">[9]LIS183!#REF!</definedName>
    <definedName name="_61" localSheetId="19">[8]LIS183!#REF!</definedName>
    <definedName name="_61" localSheetId="20">[9]LIS183!#REF!</definedName>
    <definedName name="_61" localSheetId="21">[9]LIS183!#REF!</definedName>
    <definedName name="_61" localSheetId="3">[7]LIS183!#REF!</definedName>
    <definedName name="_61" localSheetId="9">[7]LIS183!#REF!</definedName>
    <definedName name="_61" localSheetId="8">[7]LIS183!#REF!</definedName>
    <definedName name="_61" localSheetId="10">[7]LIS183!#REF!</definedName>
    <definedName name="_61" localSheetId="1">[7]LIS183!#REF!</definedName>
    <definedName name="_61">[7]LIS183!#REF!</definedName>
    <definedName name="_62" localSheetId="13">[7]LIS183!#REF!</definedName>
    <definedName name="_62" localSheetId="14">[7]LIS183!#REF!</definedName>
    <definedName name="_62" localSheetId="17">[8]LIS183!#REF!</definedName>
    <definedName name="_62" localSheetId="18">[9]LIS183!#REF!</definedName>
    <definedName name="_62" localSheetId="19">[8]LIS183!#REF!</definedName>
    <definedName name="_62" localSheetId="20">[9]LIS183!#REF!</definedName>
    <definedName name="_62" localSheetId="21">[9]LIS183!#REF!</definedName>
    <definedName name="_62" localSheetId="3">[7]LIS183!#REF!</definedName>
    <definedName name="_62" localSheetId="9">[7]LIS183!#REF!</definedName>
    <definedName name="_62" localSheetId="8">[7]LIS183!#REF!</definedName>
    <definedName name="_62" localSheetId="10">[7]LIS183!#REF!</definedName>
    <definedName name="_62" localSheetId="1">[7]LIS183!#REF!</definedName>
    <definedName name="_62">[7]LIS183!#REF!</definedName>
    <definedName name="_63" localSheetId="13">[7]LIS183!#REF!</definedName>
    <definedName name="_63" localSheetId="14">[7]LIS183!#REF!</definedName>
    <definedName name="_63" localSheetId="17">[8]LIS183!#REF!</definedName>
    <definedName name="_63" localSheetId="18">[9]LIS183!#REF!</definedName>
    <definedName name="_63" localSheetId="19">[8]LIS183!#REF!</definedName>
    <definedName name="_63" localSheetId="20">[9]LIS183!#REF!</definedName>
    <definedName name="_63" localSheetId="21">[9]LIS183!#REF!</definedName>
    <definedName name="_63" localSheetId="3">[7]LIS183!#REF!</definedName>
    <definedName name="_63" localSheetId="9">[7]LIS183!#REF!</definedName>
    <definedName name="_63" localSheetId="8">[7]LIS183!#REF!</definedName>
    <definedName name="_63" localSheetId="10">[7]LIS183!#REF!</definedName>
    <definedName name="_63" localSheetId="1">[7]LIS183!#REF!</definedName>
    <definedName name="_63">[7]LIS183!#REF!</definedName>
    <definedName name="_64" localSheetId="13">[7]LIS183!#REF!</definedName>
    <definedName name="_64" localSheetId="14">[7]LIS183!#REF!</definedName>
    <definedName name="_64" localSheetId="17">[8]LIS183!#REF!</definedName>
    <definedName name="_64" localSheetId="18">[9]LIS183!#REF!</definedName>
    <definedName name="_64" localSheetId="19">[8]LIS183!#REF!</definedName>
    <definedName name="_64" localSheetId="20">[9]LIS183!#REF!</definedName>
    <definedName name="_64" localSheetId="21">[9]LIS183!#REF!</definedName>
    <definedName name="_64" localSheetId="3">[7]LIS183!#REF!</definedName>
    <definedName name="_64" localSheetId="9">[7]LIS183!#REF!</definedName>
    <definedName name="_64" localSheetId="8">[7]LIS183!#REF!</definedName>
    <definedName name="_64" localSheetId="10">[7]LIS183!#REF!</definedName>
    <definedName name="_64" localSheetId="1">[7]LIS183!#REF!</definedName>
    <definedName name="_64">[7]LIS183!#REF!</definedName>
    <definedName name="_65" localSheetId="13">[7]LIS183!#REF!</definedName>
    <definedName name="_65" localSheetId="14">[7]LIS183!#REF!</definedName>
    <definedName name="_65" localSheetId="17">[8]LIS183!#REF!</definedName>
    <definedName name="_65" localSheetId="18">[9]LIS183!#REF!</definedName>
    <definedName name="_65" localSheetId="19">[8]LIS183!#REF!</definedName>
    <definedName name="_65" localSheetId="20">[9]LIS183!#REF!</definedName>
    <definedName name="_65" localSheetId="21">[9]LIS183!#REF!</definedName>
    <definedName name="_65" localSheetId="3">[7]LIS183!#REF!</definedName>
    <definedName name="_65" localSheetId="9">[7]LIS183!#REF!</definedName>
    <definedName name="_65" localSheetId="8">[7]LIS183!#REF!</definedName>
    <definedName name="_65" localSheetId="10">[7]LIS183!#REF!</definedName>
    <definedName name="_65" localSheetId="1">[7]LIS183!#REF!</definedName>
    <definedName name="_65">[7]LIS183!#REF!</definedName>
    <definedName name="_66" localSheetId="13">[7]LIS183!#REF!</definedName>
    <definedName name="_66" localSheetId="14">[7]LIS183!#REF!</definedName>
    <definedName name="_66" localSheetId="17">[8]LIS183!#REF!</definedName>
    <definedName name="_66" localSheetId="18">[9]LIS183!#REF!</definedName>
    <definedName name="_66" localSheetId="19">[8]LIS183!#REF!</definedName>
    <definedName name="_66" localSheetId="20">[9]LIS183!#REF!</definedName>
    <definedName name="_66" localSheetId="21">[9]LIS183!#REF!</definedName>
    <definedName name="_66" localSheetId="3">[7]LIS183!#REF!</definedName>
    <definedName name="_66" localSheetId="9">[7]LIS183!#REF!</definedName>
    <definedName name="_66" localSheetId="8">[7]LIS183!#REF!</definedName>
    <definedName name="_66" localSheetId="10">[7]LIS183!#REF!</definedName>
    <definedName name="_66" localSheetId="1">[7]LIS183!#REF!</definedName>
    <definedName name="_66">[7]LIS183!#REF!</definedName>
    <definedName name="_67" localSheetId="13">[7]LIS183!#REF!</definedName>
    <definedName name="_67" localSheetId="14">[7]LIS183!#REF!</definedName>
    <definedName name="_67" localSheetId="17">[8]LIS183!#REF!</definedName>
    <definedName name="_67" localSheetId="18">[9]LIS183!#REF!</definedName>
    <definedName name="_67" localSheetId="19">[8]LIS183!#REF!</definedName>
    <definedName name="_67" localSheetId="20">[9]LIS183!#REF!</definedName>
    <definedName name="_67" localSheetId="21">[9]LIS183!#REF!</definedName>
    <definedName name="_67" localSheetId="3">[7]LIS183!#REF!</definedName>
    <definedName name="_67" localSheetId="9">[7]LIS183!#REF!</definedName>
    <definedName name="_67" localSheetId="8">[7]LIS183!#REF!</definedName>
    <definedName name="_67" localSheetId="10">[7]LIS183!#REF!</definedName>
    <definedName name="_67" localSheetId="1">[7]LIS183!#REF!</definedName>
    <definedName name="_67">[7]LIS183!#REF!</definedName>
    <definedName name="_68" localSheetId="13">[7]LIS183!#REF!</definedName>
    <definedName name="_68" localSheetId="14">[7]LIS183!#REF!</definedName>
    <definedName name="_68" localSheetId="17">[8]LIS183!#REF!</definedName>
    <definedName name="_68" localSheetId="18">[9]LIS183!#REF!</definedName>
    <definedName name="_68" localSheetId="19">[8]LIS183!#REF!</definedName>
    <definedName name="_68" localSheetId="20">[9]LIS183!#REF!</definedName>
    <definedName name="_68" localSheetId="21">[9]LIS183!#REF!</definedName>
    <definedName name="_68" localSheetId="3">[7]LIS183!#REF!</definedName>
    <definedName name="_68" localSheetId="9">[7]LIS183!#REF!</definedName>
    <definedName name="_68" localSheetId="8">[7]LIS183!#REF!</definedName>
    <definedName name="_68" localSheetId="10">[7]LIS183!#REF!</definedName>
    <definedName name="_68" localSheetId="1">[7]LIS183!#REF!</definedName>
    <definedName name="_68">[7]LIS183!#REF!</definedName>
    <definedName name="_69" localSheetId="13">[7]LIS183!#REF!</definedName>
    <definedName name="_69" localSheetId="14">[7]LIS183!#REF!</definedName>
    <definedName name="_69" localSheetId="17">[8]LIS183!#REF!</definedName>
    <definedName name="_69" localSheetId="18">[9]LIS183!#REF!</definedName>
    <definedName name="_69" localSheetId="19">[8]LIS183!#REF!</definedName>
    <definedName name="_69" localSheetId="20">[9]LIS183!#REF!</definedName>
    <definedName name="_69" localSheetId="21">[9]LIS183!#REF!</definedName>
    <definedName name="_69" localSheetId="3">[7]LIS183!#REF!</definedName>
    <definedName name="_69" localSheetId="9">[7]LIS183!#REF!</definedName>
    <definedName name="_69" localSheetId="8">[7]LIS183!#REF!</definedName>
    <definedName name="_69" localSheetId="10">[7]LIS183!#REF!</definedName>
    <definedName name="_69" localSheetId="1">[7]LIS183!#REF!</definedName>
    <definedName name="_69">[7]LIS183!#REF!</definedName>
    <definedName name="_7" localSheetId="13">[7]LIS183!#REF!</definedName>
    <definedName name="_7" localSheetId="14">[7]LIS183!#REF!</definedName>
    <definedName name="_7" localSheetId="17">[8]LIS183!#REF!</definedName>
    <definedName name="_7" localSheetId="18">[9]LIS183!#REF!</definedName>
    <definedName name="_7" localSheetId="19">[8]LIS183!#REF!</definedName>
    <definedName name="_7" localSheetId="20">[9]LIS183!#REF!</definedName>
    <definedName name="_7" localSheetId="21">[9]LIS183!#REF!</definedName>
    <definedName name="_7" localSheetId="3">[7]LIS183!#REF!</definedName>
    <definedName name="_7" localSheetId="9">[7]LIS183!#REF!</definedName>
    <definedName name="_7" localSheetId="8">[7]LIS183!#REF!</definedName>
    <definedName name="_7" localSheetId="10">[7]LIS183!#REF!</definedName>
    <definedName name="_7" localSheetId="1">[7]LIS183!#REF!</definedName>
    <definedName name="_7">[7]LIS183!#REF!</definedName>
    <definedName name="_70" localSheetId="13">[7]LIS183!#REF!</definedName>
    <definedName name="_70" localSheetId="14">[7]LIS183!#REF!</definedName>
    <definedName name="_70" localSheetId="17">[8]LIS183!#REF!</definedName>
    <definedName name="_70" localSheetId="18">[9]LIS183!#REF!</definedName>
    <definedName name="_70" localSheetId="19">[8]LIS183!#REF!</definedName>
    <definedName name="_70" localSheetId="20">[9]LIS183!#REF!</definedName>
    <definedName name="_70" localSheetId="21">[9]LIS183!#REF!</definedName>
    <definedName name="_70" localSheetId="3">[7]LIS183!#REF!</definedName>
    <definedName name="_70" localSheetId="9">[7]LIS183!#REF!</definedName>
    <definedName name="_70" localSheetId="8">[7]LIS183!#REF!</definedName>
    <definedName name="_70" localSheetId="10">[7]LIS183!#REF!</definedName>
    <definedName name="_70" localSheetId="1">[7]LIS183!#REF!</definedName>
    <definedName name="_70">[7]LIS183!#REF!</definedName>
    <definedName name="_71" localSheetId="13">[7]LIS183!#REF!</definedName>
    <definedName name="_71" localSheetId="14">[7]LIS183!#REF!</definedName>
    <definedName name="_71" localSheetId="17">[8]LIS183!#REF!</definedName>
    <definedName name="_71" localSheetId="18">[9]LIS183!#REF!</definedName>
    <definedName name="_71" localSheetId="19">[8]LIS183!#REF!</definedName>
    <definedName name="_71" localSheetId="20">[9]LIS183!#REF!</definedName>
    <definedName name="_71" localSheetId="21">[9]LIS183!#REF!</definedName>
    <definedName name="_71" localSheetId="3">[7]LIS183!#REF!</definedName>
    <definedName name="_71" localSheetId="9">[7]LIS183!#REF!</definedName>
    <definedName name="_71" localSheetId="8">[7]LIS183!#REF!</definedName>
    <definedName name="_71" localSheetId="10">[7]LIS183!#REF!</definedName>
    <definedName name="_71" localSheetId="1">[7]LIS183!#REF!</definedName>
    <definedName name="_71">[7]LIS183!#REF!</definedName>
    <definedName name="_72" localSheetId="13">[7]LIS183!#REF!</definedName>
    <definedName name="_72" localSheetId="14">[7]LIS183!#REF!</definedName>
    <definedName name="_72" localSheetId="17">[8]LIS183!#REF!</definedName>
    <definedName name="_72" localSheetId="18">[9]LIS183!#REF!</definedName>
    <definedName name="_72" localSheetId="19">[8]LIS183!#REF!</definedName>
    <definedName name="_72" localSheetId="20">[9]LIS183!#REF!</definedName>
    <definedName name="_72" localSheetId="21">[9]LIS183!#REF!</definedName>
    <definedName name="_72" localSheetId="3">[7]LIS183!#REF!</definedName>
    <definedName name="_72" localSheetId="9">[7]LIS183!#REF!</definedName>
    <definedName name="_72" localSheetId="8">[7]LIS183!#REF!</definedName>
    <definedName name="_72" localSheetId="10">[7]LIS183!#REF!</definedName>
    <definedName name="_72" localSheetId="1">[7]LIS183!#REF!</definedName>
    <definedName name="_72">[7]LIS183!#REF!</definedName>
    <definedName name="_73" localSheetId="13">[7]LIS183!#REF!</definedName>
    <definedName name="_73" localSheetId="14">[7]LIS183!#REF!</definedName>
    <definedName name="_73" localSheetId="17">[8]LIS183!#REF!</definedName>
    <definedName name="_73" localSheetId="18">[9]LIS183!#REF!</definedName>
    <definedName name="_73" localSheetId="19">[8]LIS183!#REF!</definedName>
    <definedName name="_73" localSheetId="20">[9]LIS183!#REF!</definedName>
    <definedName name="_73" localSheetId="21">[9]LIS183!#REF!</definedName>
    <definedName name="_73" localSheetId="3">[7]LIS183!#REF!</definedName>
    <definedName name="_73" localSheetId="9">[7]LIS183!#REF!</definedName>
    <definedName name="_73" localSheetId="8">[7]LIS183!#REF!</definedName>
    <definedName name="_73" localSheetId="10">[7]LIS183!#REF!</definedName>
    <definedName name="_73" localSheetId="1">[7]LIS183!#REF!</definedName>
    <definedName name="_73">[7]LIS183!#REF!</definedName>
    <definedName name="_74" localSheetId="13">[7]LIS183!#REF!</definedName>
    <definedName name="_74" localSheetId="14">[7]LIS183!#REF!</definedName>
    <definedName name="_74" localSheetId="17">[8]LIS183!#REF!</definedName>
    <definedName name="_74" localSheetId="18">[9]LIS183!#REF!</definedName>
    <definedName name="_74" localSheetId="19">[8]LIS183!#REF!</definedName>
    <definedName name="_74" localSheetId="20">[9]LIS183!#REF!</definedName>
    <definedName name="_74" localSheetId="21">[9]LIS183!#REF!</definedName>
    <definedName name="_74" localSheetId="3">[7]LIS183!#REF!</definedName>
    <definedName name="_74" localSheetId="9">[7]LIS183!#REF!</definedName>
    <definedName name="_74" localSheetId="8">[7]LIS183!#REF!</definedName>
    <definedName name="_74" localSheetId="10">[7]LIS183!#REF!</definedName>
    <definedName name="_74" localSheetId="1">[7]LIS183!#REF!</definedName>
    <definedName name="_74">[7]LIS183!#REF!</definedName>
    <definedName name="_75" localSheetId="13">[7]LIS183!#REF!</definedName>
    <definedName name="_75" localSheetId="14">[7]LIS183!#REF!</definedName>
    <definedName name="_75" localSheetId="17">[8]LIS183!#REF!</definedName>
    <definedName name="_75" localSheetId="18">[9]LIS183!#REF!</definedName>
    <definedName name="_75" localSheetId="19">[8]LIS183!#REF!</definedName>
    <definedName name="_75" localSheetId="20">[9]LIS183!#REF!</definedName>
    <definedName name="_75" localSheetId="21">[9]LIS183!#REF!</definedName>
    <definedName name="_75" localSheetId="3">[7]LIS183!#REF!</definedName>
    <definedName name="_75" localSheetId="9">[7]LIS183!#REF!</definedName>
    <definedName name="_75" localSheetId="8">[7]LIS183!#REF!</definedName>
    <definedName name="_75" localSheetId="10">[7]LIS183!#REF!</definedName>
    <definedName name="_75" localSheetId="1">[7]LIS183!#REF!</definedName>
    <definedName name="_75">[7]LIS183!#REF!</definedName>
    <definedName name="_76" localSheetId="13">[7]LIS183!#REF!</definedName>
    <definedName name="_76" localSheetId="14">[7]LIS183!#REF!</definedName>
    <definedName name="_76" localSheetId="17">[8]LIS183!#REF!</definedName>
    <definedName name="_76" localSheetId="18">[9]LIS183!#REF!</definedName>
    <definedName name="_76" localSheetId="19">[8]LIS183!#REF!</definedName>
    <definedName name="_76" localSheetId="20">[9]LIS183!#REF!</definedName>
    <definedName name="_76" localSheetId="21">[9]LIS183!#REF!</definedName>
    <definedName name="_76" localSheetId="3">[7]LIS183!#REF!</definedName>
    <definedName name="_76" localSheetId="9">[7]LIS183!#REF!</definedName>
    <definedName name="_76" localSheetId="8">[7]LIS183!#REF!</definedName>
    <definedName name="_76" localSheetId="10">[7]LIS183!#REF!</definedName>
    <definedName name="_76" localSheetId="1">[7]LIS183!#REF!</definedName>
    <definedName name="_76">[7]LIS183!#REF!</definedName>
    <definedName name="_77" localSheetId="13">[7]LIS183!#REF!</definedName>
    <definedName name="_77" localSheetId="14">[7]LIS183!#REF!</definedName>
    <definedName name="_77" localSheetId="17">[8]LIS183!#REF!</definedName>
    <definedName name="_77" localSheetId="18">[9]LIS183!#REF!</definedName>
    <definedName name="_77" localSheetId="19">[8]LIS183!#REF!</definedName>
    <definedName name="_77" localSheetId="20">[9]LIS183!#REF!</definedName>
    <definedName name="_77" localSheetId="21">[9]LIS183!#REF!</definedName>
    <definedName name="_77" localSheetId="3">[7]LIS183!#REF!</definedName>
    <definedName name="_77" localSheetId="9">[7]LIS183!#REF!</definedName>
    <definedName name="_77" localSheetId="8">[7]LIS183!#REF!</definedName>
    <definedName name="_77" localSheetId="10">[7]LIS183!#REF!</definedName>
    <definedName name="_77" localSheetId="1">[7]LIS183!#REF!</definedName>
    <definedName name="_77">[7]LIS183!#REF!</definedName>
    <definedName name="_78" localSheetId="13">[7]LIS183!#REF!</definedName>
    <definedName name="_78" localSheetId="14">[7]LIS183!#REF!</definedName>
    <definedName name="_78" localSheetId="17">[8]LIS183!#REF!</definedName>
    <definedName name="_78" localSheetId="18">[9]LIS183!#REF!</definedName>
    <definedName name="_78" localSheetId="19">[8]LIS183!#REF!</definedName>
    <definedName name="_78" localSheetId="20">[9]LIS183!#REF!</definedName>
    <definedName name="_78" localSheetId="21">[9]LIS183!#REF!</definedName>
    <definedName name="_78" localSheetId="3">[7]LIS183!#REF!</definedName>
    <definedName name="_78" localSheetId="9">[7]LIS183!#REF!</definedName>
    <definedName name="_78" localSheetId="8">[7]LIS183!#REF!</definedName>
    <definedName name="_78" localSheetId="10">[7]LIS183!#REF!</definedName>
    <definedName name="_78" localSheetId="1">[7]LIS183!#REF!</definedName>
    <definedName name="_78">[7]LIS183!#REF!</definedName>
    <definedName name="_79" localSheetId="13">[7]LIS183!#REF!</definedName>
    <definedName name="_79" localSheetId="14">[7]LIS183!#REF!</definedName>
    <definedName name="_79" localSheetId="17">[8]LIS183!#REF!</definedName>
    <definedName name="_79" localSheetId="18">[9]LIS183!#REF!</definedName>
    <definedName name="_79" localSheetId="19">[8]LIS183!#REF!</definedName>
    <definedName name="_79" localSheetId="20">[9]LIS183!#REF!</definedName>
    <definedName name="_79" localSheetId="21">[9]LIS183!#REF!</definedName>
    <definedName name="_79" localSheetId="3">[7]LIS183!#REF!</definedName>
    <definedName name="_79" localSheetId="9">[7]LIS183!#REF!</definedName>
    <definedName name="_79" localSheetId="8">[7]LIS183!#REF!</definedName>
    <definedName name="_79" localSheetId="10">[7]LIS183!#REF!</definedName>
    <definedName name="_79" localSheetId="1">[7]LIS183!#REF!</definedName>
    <definedName name="_79">[7]LIS183!#REF!</definedName>
    <definedName name="_8" localSheetId="13">[7]LIS183!#REF!</definedName>
    <definedName name="_8" localSheetId="14">[7]LIS183!#REF!</definedName>
    <definedName name="_8" localSheetId="17">[8]LIS183!#REF!</definedName>
    <definedName name="_8" localSheetId="18">[9]LIS183!#REF!</definedName>
    <definedName name="_8" localSheetId="19">[8]LIS183!#REF!</definedName>
    <definedName name="_8" localSheetId="20">[9]LIS183!#REF!</definedName>
    <definedName name="_8" localSheetId="21">[9]LIS183!#REF!</definedName>
    <definedName name="_8" localSheetId="3">[7]LIS183!#REF!</definedName>
    <definedName name="_8" localSheetId="9">[7]LIS183!#REF!</definedName>
    <definedName name="_8" localSheetId="8">[7]LIS183!#REF!</definedName>
    <definedName name="_8" localSheetId="10">[7]LIS183!#REF!</definedName>
    <definedName name="_8" localSheetId="1">[7]LIS183!#REF!</definedName>
    <definedName name="_8">[7]LIS183!#REF!</definedName>
    <definedName name="_80" localSheetId="13">[7]LIS183!#REF!</definedName>
    <definedName name="_80" localSheetId="14">[7]LIS183!#REF!</definedName>
    <definedName name="_80" localSheetId="17">[8]LIS183!#REF!</definedName>
    <definedName name="_80" localSheetId="18">[9]LIS183!#REF!</definedName>
    <definedName name="_80" localSheetId="19">[8]LIS183!#REF!</definedName>
    <definedName name="_80" localSheetId="20">[9]LIS183!#REF!</definedName>
    <definedName name="_80" localSheetId="21">[9]LIS183!#REF!</definedName>
    <definedName name="_80" localSheetId="3">[7]LIS183!#REF!</definedName>
    <definedName name="_80" localSheetId="9">[7]LIS183!#REF!</definedName>
    <definedName name="_80" localSheetId="8">[7]LIS183!#REF!</definedName>
    <definedName name="_80" localSheetId="10">[7]LIS183!#REF!</definedName>
    <definedName name="_80" localSheetId="1">[7]LIS183!#REF!</definedName>
    <definedName name="_80">[7]LIS183!#REF!</definedName>
    <definedName name="_81" localSheetId="13">[7]LIS183!#REF!</definedName>
    <definedName name="_81" localSheetId="14">[7]LIS183!#REF!</definedName>
    <definedName name="_81" localSheetId="17">[8]LIS183!#REF!</definedName>
    <definedName name="_81" localSheetId="18">[9]LIS183!#REF!</definedName>
    <definedName name="_81" localSheetId="19">[8]LIS183!#REF!</definedName>
    <definedName name="_81" localSheetId="20">[9]LIS183!#REF!</definedName>
    <definedName name="_81" localSheetId="21">[9]LIS183!#REF!</definedName>
    <definedName name="_81" localSheetId="3">[7]LIS183!#REF!</definedName>
    <definedName name="_81" localSheetId="9">[7]LIS183!#REF!</definedName>
    <definedName name="_81" localSheetId="8">[7]LIS183!#REF!</definedName>
    <definedName name="_81" localSheetId="10">[7]LIS183!#REF!</definedName>
    <definedName name="_81" localSheetId="1">[7]LIS183!#REF!</definedName>
    <definedName name="_81">[7]LIS183!#REF!</definedName>
    <definedName name="_82" localSheetId="13">[7]LIS183!#REF!</definedName>
    <definedName name="_82" localSheetId="14">[7]LIS183!#REF!</definedName>
    <definedName name="_82" localSheetId="17">[8]LIS183!#REF!</definedName>
    <definedName name="_82" localSheetId="18">[9]LIS183!#REF!</definedName>
    <definedName name="_82" localSheetId="19">[8]LIS183!#REF!</definedName>
    <definedName name="_82" localSheetId="20">[9]LIS183!#REF!</definedName>
    <definedName name="_82" localSheetId="21">[9]LIS183!#REF!</definedName>
    <definedName name="_82" localSheetId="3">[7]LIS183!#REF!</definedName>
    <definedName name="_82" localSheetId="9">[7]LIS183!#REF!</definedName>
    <definedName name="_82" localSheetId="8">[7]LIS183!#REF!</definedName>
    <definedName name="_82" localSheetId="10">[7]LIS183!#REF!</definedName>
    <definedName name="_82" localSheetId="1">[7]LIS183!#REF!</definedName>
    <definedName name="_82">[7]LIS183!#REF!</definedName>
    <definedName name="_83" localSheetId="13">[7]LIS183!#REF!</definedName>
    <definedName name="_83" localSheetId="14">[7]LIS183!#REF!</definedName>
    <definedName name="_83" localSheetId="17">[8]LIS183!#REF!</definedName>
    <definedName name="_83" localSheetId="18">[9]LIS183!#REF!</definedName>
    <definedName name="_83" localSheetId="19">[8]LIS183!#REF!</definedName>
    <definedName name="_83" localSheetId="20">[9]LIS183!#REF!</definedName>
    <definedName name="_83" localSheetId="21">[9]LIS183!#REF!</definedName>
    <definedName name="_83" localSheetId="3">[7]LIS183!#REF!</definedName>
    <definedName name="_83" localSheetId="9">[7]LIS183!#REF!</definedName>
    <definedName name="_83" localSheetId="8">[7]LIS183!#REF!</definedName>
    <definedName name="_83" localSheetId="10">[7]LIS183!#REF!</definedName>
    <definedName name="_83" localSheetId="1">[7]LIS183!#REF!</definedName>
    <definedName name="_83">[7]LIS183!#REF!</definedName>
    <definedName name="_84" localSheetId="13">[7]LIS183!#REF!</definedName>
    <definedName name="_84" localSheetId="14">[7]LIS183!#REF!</definedName>
    <definedName name="_84" localSheetId="17">[8]LIS183!#REF!</definedName>
    <definedName name="_84" localSheetId="18">[9]LIS183!#REF!</definedName>
    <definedName name="_84" localSheetId="19">[8]LIS183!#REF!</definedName>
    <definedName name="_84" localSheetId="20">[9]LIS183!#REF!</definedName>
    <definedName name="_84" localSheetId="21">[9]LIS183!#REF!</definedName>
    <definedName name="_84" localSheetId="3">[7]LIS183!#REF!</definedName>
    <definedName name="_84" localSheetId="9">[7]LIS183!#REF!</definedName>
    <definedName name="_84" localSheetId="8">[7]LIS183!#REF!</definedName>
    <definedName name="_84" localSheetId="10">[7]LIS183!#REF!</definedName>
    <definedName name="_84" localSheetId="1">[7]LIS183!#REF!</definedName>
    <definedName name="_84">[7]LIS183!#REF!</definedName>
    <definedName name="_85" localSheetId="13">[7]LIS183!#REF!</definedName>
    <definedName name="_85" localSheetId="14">[7]LIS183!#REF!</definedName>
    <definedName name="_85" localSheetId="17">[8]LIS183!#REF!</definedName>
    <definedName name="_85" localSheetId="18">[9]LIS183!#REF!</definedName>
    <definedName name="_85" localSheetId="19">[8]LIS183!#REF!</definedName>
    <definedName name="_85" localSheetId="20">[9]LIS183!#REF!</definedName>
    <definedName name="_85" localSheetId="21">[9]LIS183!#REF!</definedName>
    <definedName name="_85" localSheetId="3">[7]LIS183!#REF!</definedName>
    <definedName name="_85" localSheetId="9">[7]LIS183!#REF!</definedName>
    <definedName name="_85" localSheetId="8">[7]LIS183!#REF!</definedName>
    <definedName name="_85" localSheetId="10">[7]LIS183!#REF!</definedName>
    <definedName name="_85" localSheetId="1">[7]LIS183!#REF!</definedName>
    <definedName name="_85">[7]LIS183!#REF!</definedName>
    <definedName name="_86" localSheetId="13">[7]LIS183!#REF!</definedName>
    <definedName name="_86" localSheetId="14">[7]LIS183!#REF!</definedName>
    <definedName name="_86" localSheetId="17">[8]LIS183!#REF!</definedName>
    <definedName name="_86" localSheetId="18">[9]LIS183!#REF!</definedName>
    <definedName name="_86" localSheetId="19">[8]LIS183!#REF!</definedName>
    <definedName name="_86" localSheetId="20">[9]LIS183!#REF!</definedName>
    <definedName name="_86" localSheetId="21">[9]LIS183!#REF!</definedName>
    <definedName name="_86" localSheetId="3">[7]LIS183!#REF!</definedName>
    <definedName name="_86" localSheetId="9">[7]LIS183!#REF!</definedName>
    <definedName name="_86" localSheetId="8">[7]LIS183!#REF!</definedName>
    <definedName name="_86" localSheetId="10">[7]LIS183!#REF!</definedName>
    <definedName name="_86" localSheetId="1">[7]LIS183!#REF!</definedName>
    <definedName name="_86">[7]LIS183!#REF!</definedName>
    <definedName name="_87" localSheetId="13">[7]LIS183!#REF!</definedName>
    <definedName name="_87" localSheetId="14">[7]LIS183!#REF!</definedName>
    <definedName name="_87" localSheetId="17">[8]LIS183!#REF!</definedName>
    <definedName name="_87" localSheetId="18">[9]LIS183!#REF!</definedName>
    <definedName name="_87" localSheetId="19">[8]LIS183!#REF!</definedName>
    <definedName name="_87" localSheetId="20">[9]LIS183!#REF!</definedName>
    <definedName name="_87" localSheetId="21">[9]LIS183!#REF!</definedName>
    <definedName name="_87" localSheetId="3">[7]LIS183!#REF!</definedName>
    <definedName name="_87" localSheetId="9">[7]LIS183!#REF!</definedName>
    <definedName name="_87" localSheetId="8">[7]LIS183!#REF!</definedName>
    <definedName name="_87" localSheetId="10">[7]LIS183!#REF!</definedName>
    <definedName name="_87" localSheetId="1">[7]LIS183!#REF!</definedName>
    <definedName name="_87">[7]LIS183!#REF!</definedName>
    <definedName name="_88" localSheetId="13">[7]LIS183!#REF!</definedName>
    <definedName name="_88" localSheetId="14">[7]LIS183!#REF!</definedName>
    <definedName name="_88" localSheetId="17">[8]LIS183!#REF!</definedName>
    <definedName name="_88" localSheetId="18">[9]LIS183!#REF!</definedName>
    <definedName name="_88" localSheetId="19">[8]LIS183!#REF!</definedName>
    <definedName name="_88" localSheetId="20">[9]LIS183!#REF!</definedName>
    <definedName name="_88" localSheetId="21">[9]LIS183!#REF!</definedName>
    <definedName name="_88" localSheetId="3">[7]LIS183!#REF!</definedName>
    <definedName name="_88" localSheetId="9">[7]LIS183!#REF!</definedName>
    <definedName name="_88" localSheetId="8">[7]LIS183!#REF!</definedName>
    <definedName name="_88" localSheetId="10">[7]LIS183!#REF!</definedName>
    <definedName name="_88" localSheetId="1">[7]LIS183!#REF!</definedName>
    <definedName name="_88">[7]LIS183!#REF!</definedName>
    <definedName name="_89" localSheetId="13">[7]LIS183!#REF!</definedName>
    <definedName name="_89" localSheetId="14">[7]LIS183!#REF!</definedName>
    <definedName name="_89" localSheetId="17">[8]LIS183!#REF!</definedName>
    <definedName name="_89" localSheetId="18">[9]LIS183!#REF!</definedName>
    <definedName name="_89" localSheetId="19">[8]LIS183!#REF!</definedName>
    <definedName name="_89" localSheetId="20">[9]LIS183!#REF!</definedName>
    <definedName name="_89" localSheetId="21">[9]LIS183!#REF!</definedName>
    <definedName name="_89" localSheetId="3">[7]LIS183!#REF!</definedName>
    <definedName name="_89" localSheetId="9">[7]LIS183!#REF!</definedName>
    <definedName name="_89" localSheetId="8">[7]LIS183!#REF!</definedName>
    <definedName name="_89" localSheetId="10">[7]LIS183!#REF!</definedName>
    <definedName name="_89" localSheetId="1">[7]LIS183!#REF!</definedName>
    <definedName name="_89">[7]LIS183!#REF!</definedName>
    <definedName name="_9" localSheetId="13">[7]LIS183!#REF!</definedName>
    <definedName name="_9" localSheetId="14">[7]LIS183!#REF!</definedName>
    <definedName name="_9" localSheetId="17">[8]LIS183!#REF!</definedName>
    <definedName name="_9" localSheetId="18">[9]LIS183!#REF!</definedName>
    <definedName name="_9" localSheetId="19">[8]LIS183!#REF!</definedName>
    <definedName name="_9" localSheetId="20">[9]LIS183!#REF!</definedName>
    <definedName name="_9" localSheetId="21">[9]LIS183!#REF!</definedName>
    <definedName name="_9" localSheetId="3">[7]LIS183!#REF!</definedName>
    <definedName name="_9" localSheetId="9">[7]LIS183!#REF!</definedName>
    <definedName name="_9" localSheetId="8">[7]LIS183!#REF!</definedName>
    <definedName name="_9" localSheetId="10">[7]LIS183!#REF!</definedName>
    <definedName name="_9" localSheetId="1">[7]LIS183!#REF!</definedName>
    <definedName name="_9">[7]LIS183!#REF!</definedName>
    <definedName name="_90" localSheetId="13">[7]LIS183!#REF!</definedName>
    <definedName name="_90" localSheetId="14">[7]LIS183!#REF!</definedName>
    <definedName name="_90" localSheetId="17">[8]LIS183!#REF!</definedName>
    <definedName name="_90" localSheetId="18">[9]LIS183!#REF!</definedName>
    <definedName name="_90" localSheetId="19">[8]LIS183!#REF!</definedName>
    <definedName name="_90" localSheetId="20">[9]LIS183!#REF!</definedName>
    <definedName name="_90" localSheetId="21">[9]LIS183!#REF!</definedName>
    <definedName name="_90" localSheetId="3">[7]LIS183!#REF!</definedName>
    <definedName name="_90" localSheetId="9">[7]LIS183!#REF!</definedName>
    <definedName name="_90" localSheetId="8">[7]LIS183!#REF!</definedName>
    <definedName name="_90" localSheetId="10">[7]LIS183!#REF!</definedName>
    <definedName name="_90" localSheetId="1">[7]LIS183!#REF!</definedName>
    <definedName name="_90">[7]LIS183!#REF!</definedName>
    <definedName name="_91" localSheetId="13">[7]LIS183!#REF!</definedName>
    <definedName name="_91" localSheetId="14">[7]LIS183!#REF!</definedName>
    <definedName name="_91" localSheetId="17">[8]LIS183!#REF!</definedName>
    <definedName name="_91" localSheetId="18">[9]LIS183!#REF!</definedName>
    <definedName name="_91" localSheetId="19">[8]LIS183!#REF!</definedName>
    <definedName name="_91" localSheetId="20">[9]LIS183!#REF!</definedName>
    <definedName name="_91" localSheetId="21">[9]LIS183!#REF!</definedName>
    <definedName name="_91" localSheetId="3">[7]LIS183!#REF!</definedName>
    <definedName name="_91" localSheetId="9">[7]LIS183!#REF!</definedName>
    <definedName name="_91" localSheetId="8">[7]LIS183!#REF!</definedName>
    <definedName name="_91" localSheetId="10">[7]LIS183!#REF!</definedName>
    <definedName name="_91" localSheetId="1">[7]LIS183!#REF!</definedName>
    <definedName name="_91">[7]LIS183!#REF!</definedName>
    <definedName name="_92" localSheetId="13">[7]LIS183!#REF!</definedName>
    <definedName name="_92" localSheetId="14">[7]LIS183!#REF!</definedName>
    <definedName name="_92" localSheetId="17">[8]LIS183!#REF!</definedName>
    <definedName name="_92" localSheetId="18">[9]LIS183!#REF!</definedName>
    <definedName name="_92" localSheetId="19">[8]LIS183!#REF!</definedName>
    <definedName name="_92" localSheetId="20">[9]LIS183!#REF!</definedName>
    <definedName name="_92" localSheetId="21">[9]LIS183!#REF!</definedName>
    <definedName name="_92" localSheetId="3">[7]LIS183!#REF!</definedName>
    <definedName name="_92" localSheetId="9">[7]LIS183!#REF!</definedName>
    <definedName name="_92" localSheetId="8">[7]LIS183!#REF!</definedName>
    <definedName name="_92" localSheetId="10">[7]LIS183!#REF!</definedName>
    <definedName name="_92" localSheetId="1">[7]LIS183!#REF!</definedName>
    <definedName name="_92">[7]LIS183!#REF!</definedName>
    <definedName name="_93" localSheetId="13">[7]LIS183!#REF!</definedName>
    <definedName name="_93" localSheetId="14">[7]LIS183!#REF!</definedName>
    <definedName name="_93" localSheetId="17">[8]LIS183!#REF!</definedName>
    <definedName name="_93" localSheetId="18">[9]LIS183!#REF!</definedName>
    <definedName name="_93" localSheetId="19">[8]LIS183!#REF!</definedName>
    <definedName name="_93" localSheetId="20">[9]LIS183!#REF!</definedName>
    <definedName name="_93" localSheetId="21">[9]LIS183!#REF!</definedName>
    <definedName name="_93" localSheetId="3">[7]LIS183!#REF!</definedName>
    <definedName name="_93" localSheetId="9">[7]LIS183!#REF!</definedName>
    <definedName name="_93" localSheetId="8">[7]LIS183!#REF!</definedName>
    <definedName name="_93" localSheetId="10">[7]LIS183!#REF!</definedName>
    <definedName name="_93" localSheetId="1">[7]LIS183!#REF!</definedName>
    <definedName name="_93">[7]LIS183!#REF!</definedName>
    <definedName name="_94" localSheetId="13">[7]LIS183!#REF!</definedName>
    <definedName name="_94" localSheetId="14">[7]LIS183!#REF!</definedName>
    <definedName name="_94" localSheetId="17">[8]LIS183!#REF!</definedName>
    <definedName name="_94" localSheetId="18">[9]LIS183!#REF!</definedName>
    <definedName name="_94" localSheetId="19">[8]LIS183!#REF!</definedName>
    <definedName name="_94" localSheetId="20">[9]LIS183!#REF!</definedName>
    <definedName name="_94" localSheetId="21">[9]LIS183!#REF!</definedName>
    <definedName name="_94" localSheetId="3">[7]LIS183!#REF!</definedName>
    <definedName name="_94" localSheetId="9">[7]LIS183!#REF!</definedName>
    <definedName name="_94" localSheetId="8">[7]LIS183!#REF!</definedName>
    <definedName name="_94" localSheetId="10">[7]LIS183!#REF!</definedName>
    <definedName name="_94" localSheetId="1">[7]LIS183!#REF!</definedName>
    <definedName name="_94">[7]LIS183!#REF!</definedName>
    <definedName name="_95" localSheetId="13">[7]LIS183!#REF!</definedName>
    <definedName name="_95" localSheetId="14">[7]LIS183!#REF!</definedName>
    <definedName name="_95" localSheetId="17">[8]LIS183!#REF!</definedName>
    <definedName name="_95" localSheetId="18">[9]LIS183!#REF!</definedName>
    <definedName name="_95" localSheetId="19">[8]LIS183!#REF!</definedName>
    <definedName name="_95" localSheetId="20">[9]LIS183!#REF!</definedName>
    <definedName name="_95" localSheetId="21">[9]LIS183!#REF!</definedName>
    <definedName name="_95" localSheetId="3">[7]LIS183!#REF!</definedName>
    <definedName name="_95" localSheetId="9">[7]LIS183!#REF!</definedName>
    <definedName name="_95" localSheetId="8">[7]LIS183!#REF!</definedName>
    <definedName name="_95" localSheetId="10">[7]LIS183!#REF!</definedName>
    <definedName name="_95" localSheetId="1">[7]LIS183!#REF!</definedName>
    <definedName name="_95">[7]LIS183!#REF!</definedName>
    <definedName name="_96" localSheetId="13">[7]LIS183!#REF!</definedName>
    <definedName name="_96" localSheetId="14">[7]LIS183!#REF!</definedName>
    <definedName name="_96" localSheetId="17">[8]LIS183!#REF!</definedName>
    <definedName name="_96" localSheetId="18">[9]LIS183!#REF!</definedName>
    <definedName name="_96" localSheetId="19">[8]LIS183!#REF!</definedName>
    <definedName name="_96" localSheetId="20">[9]LIS183!#REF!</definedName>
    <definedName name="_96" localSheetId="21">[9]LIS183!#REF!</definedName>
    <definedName name="_96" localSheetId="3">[7]LIS183!#REF!</definedName>
    <definedName name="_96" localSheetId="9">[7]LIS183!#REF!</definedName>
    <definedName name="_96" localSheetId="8">[7]LIS183!#REF!</definedName>
    <definedName name="_96" localSheetId="10">[7]LIS183!#REF!</definedName>
    <definedName name="_96" localSheetId="1">[7]LIS183!#REF!</definedName>
    <definedName name="_96">[7]LIS183!#REF!</definedName>
    <definedName name="_97" localSheetId="13">[7]LIS183!#REF!</definedName>
    <definedName name="_97" localSheetId="14">[7]LIS183!#REF!</definedName>
    <definedName name="_97" localSheetId="17">[8]LIS183!#REF!</definedName>
    <definedName name="_97" localSheetId="18">[9]LIS183!#REF!</definedName>
    <definedName name="_97" localSheetId="19">[8]LIS183!#REF!</definedName>
    <definedName name="_97" localSheetId="20">[9]LIS183!#REF!</definedName>
    <definedName name="_97" localSheetId="21">[9]LIS183!#REF!</definedName>
    <definedName name="_97" localSheetId="3">[7]LIS183!#REF!</definedName>
    <definedName name="_97" localSheetId="9">[7]LIS183!#REF!</definedName>
    <definedName name="_97" localSheetId="8">[7]LIS183!#REF!</definedName>
    <definedName name="_97" localSheetId="10">[7]LIS183!#REF!</definedName>
    <definedName name="_97" localSheetId="1">[7]LIS183!#REF!</definedName>
    <definedName name="_97">[7]LIS183!#REF!</definedName>
    <definedName name="_98" localSheetId="13">[7]LIS183!#REF!</definedName>
    <definedName name="_98" localSheetId="14">[7]LIS183!#REF!</definedName>
    <definedName name="_98" localSheetId="17">[8]LIS183!#REF!</definedName>
    <definedName name="_98" localSheetId="18">[9]LIS183!#REF!</definedName>
    <definedName name="_98" localSheetId="19">[8]LIS183!#REF!</definedName>
    <definedName name="_98" localSheetId="20">[9]LIS183!#REF!</definedName>
    <definedName name="_98" localSheetId="21">[9]LIS183!#REF!</definedName>
    <definedName name="_98" localSheetId="3">[7]LIS183!#REF!</definedName>
    <definedName name="_98" localSheetId="9">[7]LIS183!#REF!</definedName>
    <definedName name="_98" localSheetId="8">[7]LIS183!#REF!</definedName>
    <definedName name="_98" localSheetId="10">[7]LIS183!#REF!</definedName>
    <definedName name="_98" localSheetId="1">[7]LIS183!#REF!</definedName>
    <definedName name="_98">[7]LIS183!#REF!</definedName>
    <definedName name="_99" localSheetId="13">[7]LIS183!#REF!</definedName>
    <definedName name="_99" localSheetId="14">[7]LIS183!#REF!</definedName>
    <definedName name="_99" localSheetId="17">[8]LIS183!#REF!</definedName>
    <definedName name="_99" localSheetId="18">[9]LIS183!#REF!</definedName>
    <definedName name="_99" localSheetId="19">[8]LIS183!#REF!</definedName>
    <definedName name="_99" localSheetId="20">[9]LIS183!#REF!</definedName>
    <definedName name="_99" localSheetId="21">[9]LIS183!#REF!</definedName>
    <definedName name="_99" localSheetId="3">[7]LIS183!#REF!</definedName>
    <definedName name="_99" localSheetId="9">[7]LIS183!#REF!</definedName>
    <definedName name="_99" localSheetId="8">[7]LIS183!#REF!</definedName>
    <definedName name="_99" localSheetId="10">[7]LIS183!#REF!</definedName>
    <definedName name="_99" localSheetId="1">[7]LIS183!#REF!</definedName>
    <definedName name="_99">[7]LIS183!#REF!</definedName>
    <definedName name="_CAU103" localSheetId="16">[4]Hoja1!$A$1:$C$10607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6">[11]Hoja1!$A$1:$C$10607</definedName>
    <definedName name="_CAU103">[4]Hoja1!$A$1:$C$10607</definedName>
    <definedName name="_xlnm._FilterDatabase" localSheetId="2" hidden="1">'1. Población_Afiliada_Regimen'!$A$4:$FC$138</definedName>
    <definedName name="_xlnm._FilterDatabase" localSheetId="12" hidden="1">'10. Tendencia_por mes_RS'!$FP$2:$FS$138</definedName>
    <definedName name="_xlnm._FilterDatabase" localSheetId="13" hidden="1">'11. Tendencia_por mes_ RC'!$EF$2:$EI$141</definedName>
    <definedName name="_xlnm._FilterDatabase" localSheetId="14" hidden="1">'12. Tendencia_por mes_REX'!$DH$2:$DK$141</definedName>
    <definedName name="_xlnm._FilterDatabase" localSheetId="16" hidden="1">'13. Afiliados_Nivel_Sexo_Zona'!#REF!</definedName>
    <definedName name="_xlnm._FilterDatabase" localSheetId="17" hidden="1">'14. Afiliados_Grupo_edad_RS'!$C$1:$N$139</definedName>
    <definedName name="_xlnm._FilterDatabase" localSheetId="18" hidden="1">'14A. RS_Curso_Vida'!$C$1:$N$139</definedName>
    <definedName name="_xlnm._FilterDatabase" localSheetId="19" hidden="1">'15. Afiliados_Grupo_edad_RC'!$C$1:$N$139</definedName>
    <definedName name="_xlnm._FilterDatabase" localSheetId="20" hidden="1">'15A. RC_Curso_Vida'!$C$1:$N$139</definedName>
    <definedName name="_xlnm._FilterDatabase" localSheetId="21" hidden="1">'16. REx_Curso_Vida'!$C$1:$N$139</definedName>
    <definedName name="_xlnm._FilterDatabase" localSheetId="3" hidden="1">'2. Afiliados_Esquema Asociativo'!$C$3:$O$70</definedName>
    <definedName name="_xlnm._FilterDatabase" localSheetId="9" hidden="1">'3C. Afiliados_ Suspendidos_RC'!$AH$4:$AP$4</definedName>
    <definedName name="_xlnm._FilterDatabase" localSheetId="5" hidden="1">'4. Gráficos_%Tendencia_Subreg'!#REF!</definedName>
    <definedName name="_xlnm._FilterDatabase" localSheetId="7" hidden="1">'6.Gráfico_Afiliados_EPS_Régimen'!$A$30:$D$30</definedName>
    <definedName name="_xlnm._FilterDatabase" localSheetId="8" hidden="1">'7. Gráficos_Tendencia_EPS'!$A$28:$D$28</definedName>
    <definedName name="_xlnm._FilterDatabase" localSheetId="10" hidden="1">'8. Afiliados_ EPS_Mpio_RS'!$A$6:$BD$139</definedName>
    <definedName name="_xlnm._FilterDatabase" localSheetId="11" hidden="1">'9. Afiliados_EPS_Mpio_RC '!#REF!</definedName>
    <definedName name="_xlnm._FilterDatabase" localSheetId="24" hidden="1">'A. Codigos_Municipio'!$B$1:$J$126</definedName>
    <definedName name="_xlnm._FilterDatabase" localSheetId="1" hidden="1">'CONSOLIDADO REGION '!$A$1:$T$44</definedName>
    <definedName name="A" localSheetId="13">[7]LIS183!#REF!</definedName>
    <definedName name="A" localSheetId="14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1">[7]LIS183!#REF!</definedName>
    <definedName name="A" localSheetId="3">[7]LIS183!#REF!</definedName>
    <definedName name="A" localSheetId="9">[7]LIS183!#REF!</definedName>
    <definedName name="A" localSheetId="5">[7]LIS183!#REF!</definedName>
    <definedName name="A" localSheetId="6">[7]LIS183!#REF!</definedName>
    <definedName name="A" localSheetId="8">[7]LIS183!#REF!</definedName>
    <definedName name="A" localSheetId="10">[7]LIS183!#REF!</definedName>
    <definedName name="A" localSheetId="1">[7]LIS183!#REF!</definedName>
    <definedName name="A">[7]LIS183!#REF!</definedName>
    <definedName name="A_impresión_IM" localSheetId="13">#REF!</definedName>
    <definedName name="A_impresión_IM" localSheetId="14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1">#REF!</definedName>
    <definedName name="A_impresión_IM" localSheetId="3">#REF!</definedName>
    <definedName name="A_impresión_IM" localSheetId="9">#REF!</definedName>
    <definedName name="A_impresión_IM" localSheetId="5">#REF!</definedName>
    <definedName name="A_impresión_IM" localSheetId="6">#REF!</definedName>
    <definedName name="A_impresión_IM" localSheetId="8">#REF!</definedName>
    <definedName name="A_impresión_IM" localSheetId="10">#REF!</definedName>
    <definedName name="A_impresión_IM" localSheetId="1">#REF!</definedName>
    <definedName name="A_impresión_IM">#REF!</definedName>
    <definedName name="APIA">[12]Hoja1!$A$8:$B$8</definedName>
    <definedName name="_xlnm.Print_Area" localSheetId="2">'1. Población_Afiliada_Regimen'!$A$1:$O$142</definedName>
    <definedName name="_xlnm.Print_Area" localSheetId="15">'12. Tendencia_Valores_Años'!$A$1:$P$53</definedName>
    <definedName name="_xlnm.Print_Area" localSheetId="3">'2. Afiliados_Esquema Asociativo'!$A$1:$O$73</definedName>
    <definedName name="_xlnm.Print_Area" localSheetId="4">'3. Gráficos_Cobertura_Dpto'!$A$1:$L$43</definedName>
    <definedName name="_xlnm.Print_Area" localSheetId="1">'CONSOLIDADO REGION '!$A$1:$P$18</definedName>
    <definedName name="asdewq" localSheetId="13">#REF!</definedName>
    <definedName name="asdewq" localSheetId="14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1">#REF!</definedName>
    <definedName name="asdewq" localSheetId="3">#REF!</definedName>
    <definedName name="asdewq" localSheetId="9">#REF!</definedName>
    <definedName name="asdewq" localSheetId="5">#REF!</definedName>
    <definedName name="asdewq" localSheetId="6">#REF!</definedName>
    <definedName name="asdewq" localSheetId="8">#REF!</definedName>
    <definedName name="asdewq" localSheetId="10">#REF!</definedName>
    <definedName name="asdewq" localSheetId="1">#REF!</definedName>
    <definedName name="asdewq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3">#REF!</definedName>
    <definedName name="_xlnm.Database" localSheetId="9">#REF!</definedName>
    <definedName name="_xlnm.Database" localSheetId="5">#REF!</definedName>
    <definedName name="_xlnm.Database" localSheetId="6">#REF!</definedName>
    <definedName name="_xlnm.Database" localSheetId="8">#REF!</definedName>
    <definedName name="_xlnm.Database" localSheetId="10">#REF!</definedName>
    <definedName name="_xlnm.Database" localSheetId="1">#REF!</definedName>
    <definedName name="_xlnm.Database">#REF!</definedName>
    <definedName name="bASEDEDATOS1" localSheetId="13">#REF!</definedName>
    <definedName name="bASEDEDATOS1" localSheetId="14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1">#REF!</definedName>
    <definedName name="bASEDEDATOS1" localSheetId="3">#REF!</definedName>
    <definedName name="bASEDEDATOS1" localSheetId="9">#REF!</definedName>
    <definedName name="bASEDEDATOS1" localSheetId="5">#REF!</definedName>
    <definedName name="bASEDEDATOS1" localSheetId="6">#REF!</definedName>
    <definedName name="bASEDEDATOS1" localSheetId="8">#REF!</definedName>
    <definedName name="bASEDEDATOS1" localSheetId="10">#REF!</definedName>
    <definedName name="bASEDEDATOS1" localSheetId="1">#REF!</definedName>
    <definedName name="bASEDEDATOS1">#REF!</definedName>
    <definedName name="BELEN_DE_UMBRIA">[12]Hoja1!$A$12:$B$12</definedName>
    <definedName name="BUCARAMANGA">[12]Hoja1!$A$22:$B$22</definedName>
    <definedName name="BVFD" localSheetId="13">#REF!</definedName>
    <definedName name="BVFD" localSheetId="14">#REF!</definedName>
    <definedName name="BVFD" localSheetId="18">#REF!</definedName>
    <definedName name="BVFD" localSheetId="19">#REF!</definedName>
    <definedName name="BVFD" localSheetId="20">#REF!</definedName>
    <definedName name="BVFD" localSheetId="21">#REF!</definedName>
    <definedName name="BVFD" localSheetId="3">#REF!</definedName>
    <definedName name="BVFD" localSheetId="9">#REF!</definedName>
    <definedName name="BVFD" localSheetId="5">#REF!</definedName>
    <definedName name="BVFD" localSheetId="6">#REF!</definedName>
    <definedName name="BVFD" localSheetId="8">#REF!</definedName>
    <definedName name="BVFD" localSheetId="10">#REF!</definedName>
    <definedName name="BVFD" localSheetId="1">#REF!</definedName>
    <definedName name="BVFD">#REF!</definedName>
    <definedName name="bvg" localSheetId="13">#REF!</definedName>
    <definedName name="bvg" localSheetId="14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1">#REF!</definedName>
    <definedName name="bvg" localSheetId="3">#REF!</definedName>
    <definedName name="bvg" localSheetId="9">#REF!</definedName>
    <definedName name="bvg" localSheetId="5">#REF!</definedName>
    <definedName name="bvg" localSheetId="6">#REF!</definedName>
    <definedName name="bvg" localSheetId="8">#REF!</definedName>
    <definedName name="bvg" localSheetId="10">#REF!</definedName>
    <definedName name="bvg" localSheetId="1">#REF!</definedName>
    <definedName name="bvg">#REF!</definedName>
    <definedName name="CARMEN_DE_APICALA">[12]Hoja1!$A$3:$B$3</definedName>
    <definedName name="CAU" localSheetId="13">#REF!</definedName>
    <definedName name="CAU" localSheetId="14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1">#REF!</definedName>
    <definedName name="CAU" localSheetId="3">#REF!</definedName>
    <definedName name="CAU" localSheetId="9">#REF!</definedName>
    <definedName name="CAU" localSheetId="5">#REF!</definedName>
    <definedName name="CAU" localSheetId="6">#REF!</definedName>
    <definedName name="CAU" localSheetId="8">#REF!</definedName>
    <definedName name="CAU" localSheetId="10">#REF!</definedName>
    <definedName name="CAU" localSheetId="1">#REF!</definedName>
    <definedName name="CAU">#REF!</definedName>
    <definedName name="CENSO1964" localSheetId="13">#REF!</definedName>
    <definedName name="CENSO1964" localSheetId="14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1">#REF!</definedName>
    <definedName name="CENSO1964" localSheetId="3">#REF!</definedName>
    <definedName name="CENSO1964" localSheetId="9">#REF!</definedName>
    <definedName name="CENSO1964" localSheetId="5">#REF!</definedName>
    <definedName name="CENSO1964" localSheetId="6">#REF!</definedName>
    <definedName name="CENSO1964" localSheetId="8">#REF!</definedName>
    <definedName name="CENSO1964" localSheetId="10">#REF!</definedName>
    <definedName name="CENSO1964" localSheetId="1">#REF!</definedName>
    <definedName name="CENSO1964">#REF!</definedName>
    <definedName name="CENSO1973" localSheetId="13">#REF!</definedName>
    <definedName name="CENSO1973" localSheetId="14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1">#REF!</definedName>
    <definedName name="CENSO1973" localSheetId="3">#REF!</definedName>
    <definedName name="CENSO1973" localSheetId="9">#REF!</definedName>
    <definedName name="CENSO1973" localSheetId="5">#REF!</definedName>
    <definedName name="CENSO1973" localSheetId="6">#REF!</definedName>
    <definedName name="CENSO1973" localSheetId="8">#REF!</definedName>
    <definedName name="CENSO1973" localSheetId="10">#REF!</definedName>
    <definedName name="CENSO1973" localSheetId="1">#REF!</definedName>
    <definedName name="CENSO1973">#REF!</definedName>
    <definedName name="CENSO1985" localSheetId="13">#REF!</definedName>
    <definedName name="CENSO1985" localSheetId="14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1">#REF!</definedName>
    <definedName name="CENSO1985" localSheetId="3">#REF!</definedName>
    <definedName name="CENSO1985" localSheetId="9">#REF!</definedName>
    <definedName name="CENSO1985" localSheetId="5">#REF!</definedName>
    <definedName name="CENSO1985" localSheetId="8">#REF!</definedName>
    <definedName name="CENSO1985" localSheetId="10">#REF!</definedName>
    <definedName name="CENSO1985" localSheetId="1">#REF!</definedName>
    <definedName name="CENSO1985">#REF!</definedName>
    <definedName name="cffbhf" localSheetId="13">#REF!</definedName>
    <definedName name="cffbhf" localSheetId="14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1">#REF!</definedName>
    <definedName name="cffbhf" localSheetId="3">#REF!</definedName>
    <definedName name="cffbhf" localSheetId="9">#REF!</definedName>
    <definedName name="cffbhf" localSheetId="5">#REF!</definedName>
    <definedName name="cffbhf" localSheetId="8">#REF!</definedName>
    <definedName name="cffbhf" localSheetId="10">#REF!</definedName>
    <definedName name="cffbhf" localSheetId="1">#REF!</definedName>
    <definedName name="cffbhf">#REF!</definedName>
    <definedName name="COBER" localSheetId="13">[7]LIS183!#REF!</definedName>
    <definedName name="COBER" localSheetId="14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1">[7]LIS183!#REF!</definedName>
    <definedName name="COBER" localSheetId="3">[7]LIS183!#REF!</definedName>
    <definedName name="COBER" localSheetId="9">[7]LIS183!#REF!</definedName>
    <definedName name="COBER" localSheetId="5">[7]LIS183!#REF!</definedName>
    <definedName name="COBER" localSheetId="6">[7]LIS183!#REF!</definedName>
    <definedName name="COBER" localSheetId="8">[7]LIS183!#REF!</definedName>
    <definedName name="COBER" localSheetId="10">[7]LIS183!#REF!</definedName>
    <definedName name="COBER" localSheetId="1">[7]LIS183!#REF!</definedName>
    <definedName name="COBER">[7]LIS183!#REF!</definedName>
    <definedName name="CODIGO_DIVIPOLA" localSheetId="2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3">#REF!</definedName>
    <definedName name="CODIGO_DIVIPOLA" localSheetId="4">#REF!</definedName>
    <definedName name="CODIGO_DIVIPOLA" localSheetId="9">#REF!</definedName>
    <definedName name="CODIGO_DIVIPOLA" localSheetId="5">#REF!</definedName>
    <definedName name="CODIGO_DIVIPOLA" localSheetId="6">#REF!</definedName>
    <definedName name="CODIGO_DIVIPOLA" localSheetId="8">#REF!</definedName>
    <definedName name="CODIGO_DIVIPOLA" localSheetId="10">#REF!</definedName>
    <definedName name="CODIGO_DIVIPOLA" localSheetId="1">#REF!</definedName>
    <definedName name="CODIGO_DIVIPOLA">#REF!</definedName>
    <definedName name="CUNDAY">[12]Hoja1!$A$4:$B$4</definedName>
    <definedName name="D" localSheetId="13">[7]LIS183!#REF!</definedName>
    <definedName name="D" localSheetId="14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1">[7]LIS183!#REF!</definedName>
    <definedName name="D" localSheetId="3">[7]LIS183!#REF!</definedName>
    <definedName name="D" localSheetId="9">[7]LIS183!#REF!</definedName>
    <definedName name="D" localSheetId="5">[7]LIS183!#REF!</definedName>
    <definedName name="D" localSheetId="6">[7]LIS183!#REF!</definedName>
    <definedName name="D" localSheetId="8">[7]LIS183!#REF!</definedName>
    <definedName name="D" localSheetId="10">[7]LIS183!#REF!</definedName>
    <definedName name="D" localSheetId="1">[7]LIS183!#REF!</definedName>
    <definedName name="D">[7]LIS183!#REF!</definedName>
    <definedName name="DboREGISTRO_LEY_617" localSheetId="2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3">#REF!</definedName>
    <definedName name="DboREGISTRO_LEY_617" localSheetId="4">#REF!</definedName>
    <definedName name="DboREGISTRO_LEY_617" localSheetId="9">#REF!</definedName>
    <definedName name="DboREGISTRO_LEY_617" localSheetId="5">#REF!</definedName>
    <definedName name="DboREGISTRO_LEY_617" localSheetId="6">#REF!</definedName>
    <definedName name="DboREGISTRO_LEY_617" localSheetId="8">#REF!</definedName>
    <definedName name="DboREGISTRO_LEY_617" localSheetId="10">#REF!</definedName>
    <definedName name="DboREGISTRO_LEY_617" localSheetId="1">#REF!</definedName>
    <definedName name="DboREGISTRO_LEY_617">#REF!</definedName>
    <definedName name="Def" localSheetId="13">#REF!</definedName>
    <definedName name="Def" localSheetId="14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1">#REF!</definedName>
    <definedName name="Def" localSheetId="3">#REF!</definedName>
    <definedName name="Def" localSheetId="9">#REF!</definedName>
    <definedName name="Def" localSheetId="5">#REF!</definedName>
    <definedName name="Def" localSheetId="6">#REF!</definedName>
    <definedName name="Def" localSheetId="8">#REF!</definedName>
    <definedName name="Def" localSheetId="10">#REF!</definedName>
    <definedName name="Def" localSheetId="1">#REF!</definedName>
    <definedName name="Def">#REF!</definedName>
    <definedName name="defr" localSheetId="13">[7]LIS183!#REF!</definedName>
    <definedName name="defr" localSheetId="14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1">[7]LIS183!#REF!</definedName>
    <definedName name="defr" localSheetId="3">[7]LIS183!#REF!</definedName>
    <definedName name="defr" localSheetId="9">[7]LIS183!#REF!</definedName>
    <definedName name="defr" localSheetId="5">[7]LIS183!#REF!</definedName>
    <definedName name="defr" localSheetId="6">[7]LIS183!#REF!</definedName>
    <definedName name="defr" localSheetId="8">[7]LIS183!#REF!</definedName>
    <definedName name="defr" localSheetId="10">[7]LIS183!#REF!</definedName>
    <definedName name="defr" localSheetId="1">[7]LIS183!#REF!</definedName>
    <definedName name="defr">[7]LIS183!#REF!</definedName>
    <definedName name="defrts" localSheetId="13">#REF!</definedName>
    <definedName name="defrts" localSheetId="14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1">#REF!</definedName>
    <definedName name="defrts" localSheetId="3">#REF!</definedName>
    <definedName name="defrts" localSheetId="9">#REF!</definedName>
    <definedName name="defrts" localSheetId="5">#REF!</definedName>
    <definedName name="defrts" localSheetId="6">#REF!</definedName>
    <definedName name="defrts" localSheetId="8">#REF!</definedName>
    <definedName name="defrts" localSheetId="10">#REF!</definedName>
    <definedName name="defrts" localSheetId="1">#REF!</definedName>
    <definedName name="defrts">#REF!</definedName>
    <definedName name="DEFUNCIONES10" localSheetId="13">#REF!</definedName>
    <definedName name="DEFUNCIONES10" localSheetId="14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1">#REF!</definedName>
    <definedName name="DEFUNCIONES10" localSheetId="3">#REF!</definedName>
    <definedName name="DEFUNCIONES10" localSheetId="9">#REF!</definedName>
    <definedName name="DEFUNCIONES10" localSheetId="5">#REF!</definedName>
    <definedName name="DEFUNCIONES10" localSheetId="6">#REF!</definedName>
    <definedName name="DEFUNCIONES10" localSheetId="8">#REF!</definedName>
    <definedName name="DEFUNCIONES10" localSheetId="10">#REF!</definedName>
    <definedName name="DEFUNCIONES10" localSheetId="1">#REF!</definedName>
    <definedName name="DEFUNCIONES10">#REF!</definedName>
    <definedName name="DGGG" localSheetId="13">#REF!</definedName>
    <definedName name="DGGG" localSheetId="14">#REF!</definedName>
    <definedName name="DGGG" localSheetId="18">#REF!</definedName>
    <definedName name="DGGG" localSheetId="19">#REF!</definedName>
    <definedName name="DGGG" localSheetId="20">#REF!</definedName>
    <definedName name="DGGG" localSheetId="21">#REF!</definedName>
    <definedName name="DGGG" localSheetId="3">#REF!</definedName>
    <definedName name="DGGG" localSheetId="9">#REF!</definedName>
    <definedName name="DGGG" localSheetId="5">#REF!</definedName>
    <definedName name="DGGG" localSheetId="6">#REF!</definedName>
    <definedName name="DGGG" localSheetId="8">#REF!</definedName>
    <definedName name="DGGG" localSheetId="10">#REF!</definedName>
    <definedName name="DGGG" localSheetId="1">#REF!</definedName>
    <definedName name="DGGG">#REF!</definedName>
    <definedName name="DIAAN" localSheetId="13">#REF!</definedName>
    <definedName name="DIAAN" localSheetId="14">#REF!</definedName>
    <definedName name="DIAAN" localSheetId="18">#REF!</definedName>
    <definedName name="DIAAN" localSheetId="19">#REF!</definedName>
    <definedName name="DIAAN" localSheetId="20">#REF!</definedName>
    <definedName name="DIAAN" localSheetId="21">#REF!</definedName>
    <definedName name="DIAAN" localSheetId="3">#REF!</definedName>
    <definedName name="DIAAN" localSheetId="9">#REF!</definedName>
    <definedName name="DIAAN" localSheetId="5">#REF!</definedName>
    <definedName name="DIAAN" localSheetId="8">#REF!</definedName>
    <definedName name="DIAAN" localSheetId="10">#REF!</definedName>
    <definedName name="DIAAN" localSheetId="1">#REF!</definedName>
    <definedName name="DIAAN">#REF!</definedName>
    <definedName name="DIAGNOSTICOS4" localSheetId="13">#REF!</definedName>
    <definedName name="DIAGNOSTICOS4" localSheetId="14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3">#REF!</definedName>
    <definedName name="DIAGNOSTICOS4" localSheetId="9">#REF!</definedName>
    <definedName name="DIAGNOSTICOS4" localSheetId="5">#REF!</definedName>
    <definedName name="DIAGNOSTICOS4" localSheetId="8">#REF!</definedName>
    <definedName name="DIAGNOSTICOS4" localSheetId="10">#REF!</definedName>
    <definedName name="DIAGNOSTICOS4" localSheetId="1">#REF!</definedName>
    <definedName name="DIAGNOSTICOS4">#REF!</definedName>
    <definedName name="diGNOSTICO5" localSheetId="13">#REF!</definedName>
    <definedName name="diGNOSTICO5" localSheetId="14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1">#REF!</definedName>
    <definedName name="diGNOSTICO5" localSheetId="3">#REF!</definedName>
    <definedName name="diGNOSTICO5" localSheetId="9">#REF!</definedName>
    <definedName name="diGNOSTICO5" localSheetId="5">#REF!</definedName>
    <definedName name="diGNOSTICO5" localSheetId="8">#REF!</definedName>
    <definedName name="diGNOSTICO5" localSheetId="10">#REF!</definedName>
    <definedName name="diGNOSTICO5" localSheetId="1">#REF!</definedName>
    <definedName name="diGNOSTICO5">#REF!</definedName>
    <definedName name="DILLA" localSheetId="13">#REF!</definedName>
    <definedName name="DILLA" localSheetId="14">#REF!</definedName>
    <definedName name="DILLA" localSheetId="18">#REF!</definedName>
    <definedName name="DILLA" localSheetId="19">#REF!</definedName>
    <definedName name="DILLA" localSheetId="20">#REF!</definedName>
    <definedName name="DILLA" localSheetId="21">#REF!</definedName>
    <definedName name="DILLA" localSheetId="3">#REF!</definedName>
    <definedName name="DILLA" localSheetId="9">#REF!</definedName>
    <definedName name="DILLA" localSheetId="5">#REF!</definedName>
    <definedName name="DILLA" localSheetId="8">#REF!</definedName>
    <definedName name="DILLA" localSheetId="10">#REF!</definedName>
    <definedName name="DILLA" localSheetId="1">#REF!</definedName>
    <definedName name="DILLA">#REF!</definedName>
    <definedName name="DOSQUEBRADAS">[12]Hoja1!$A$18:$B$18</definedName>
    <definedName name="E" localSheetId="13">[7]LIS183!#REF!</definedName>
    <definedName name="E" localSheetId="14">[7]LIS183!#REF!</definedName>
    <definedName name="E" localSheetId="17">[4]Hoja1!$A$1:$C$10607</definedName>
    <definedName name="E" localSheetId="18">[5]Hoja1!$A$1:$C$10607</definedName>
    <definedName name="E" localSheetId="19">[4]Hoja1!$A$1:$C$10607</definedName>
    <definedName name="E" localSheetId="20">[5]Hoja1!$A$1:$C$10607</definedName>
    <definedName name="E" localSheetId="21">[5]Hoja1!$A$1:$C$10607</definedName>
    <definedName name="E" localSheetId="3">[7]LIS183!#REF!</definedName>
    <definedName name="E" localSheetId="9">[7]LIS183!#REF!</definedName>
    <definedName name="E" localSheetId="5">[7]LIS183!#REF!</definedName>
    <definedName name="E" localSheetId="6">[7]LIS183!#REF!</definedName>
    <definedName name="E" localSheetId="8">[7]LIS183!#REF!</definedName>
    <definedName name="E" localSheetId="10">[7]LIS183!#REF!</definedName>
    <definedName name="E" localSheetId="1">[7]LIS183!#REF!</definedName>
    <definedName name="E">[7]LIS183!#REF!</definedName>
    <definedName name="edad" localSheetId="13">#REF!</definedName>
    <definedName name="edad" localSheetId="14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1">#REF!</definedName>
    <definedName name="edad" localSheetId="3">#REF!</definedName>
    <definedName name="edad" localSheetId="9">#REF!</definedName>
    <definedName name="edad" localSheetId="5">#REF!</definedName>
    <definedName name="edad" localSheetId="6">#REF!</definedName>
    <definedName name="edad" localSheetId="8">#REF!</definedName>
    <definedName name="edad" localSheetId="10">#REF!</definedName>
    <definedName name="edad" localSheetId="1">#REF!</definedName>
    <definedName name="edad">#REF!</definedName>
    <definedName name="egghgh" localSheetId="13">#REF!</definedName>
    <definedName name="egghgh" localSheetId="14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1">#REF!</definedName>
    <definedName name="egghgh" localSheetId="3">#REF!</definedName>
    <definedName name="egghgh" localSheetId="9">#REF!</definedName>
    <definedName name="egghgh" localSheetId="5">#REF!</definedName>
    <definedName name="egghgh" localSheetId="6">#REF!</definedName>
    <definedName name="egghgh" localSheetId="8">#REF!</definedName>
    <definedName name="egghgh" localSheetId="10">#REF!</definedName>
    <definedName name="egghgh" localSheetId="1">#REF!</definedName>
    <definedName name="egghgh">#REF!</definedName>
    <definedName name="fda" localSheetId="13">#REF!</definedName>
    <definedName name="fda" localSheetId="14">#REF!</definedName>
    <definedName name="fda" localSheetId="18">#REF!</definedName>
    <definedName name="fda" localSheetId="19">#REF!</definedName>
    <definedName name="fda" localSheetId="20">#REF!</definedName>
    <definedName name="fda" localSheetId="21">#REF!</definedName>
    <definedName name="fda" localSheetId="3">#REF!</definedName>
    <definedName name="fda" localSheetId="9">#REF!</definedName>
    <definedName name="fda" localSheetId="5">#REF!</definedName>
    <definedName name="fda" localSheetId="6">#REF!</definedName>
    <definedName name="fda" localSheetId="8">#REF!</definedName>
    <definedName name="fda" localSheetId="10">#REF!</definedName>
    <definedName name="fda" localSheetId="1">#REF!</definedName>
    <definedName name="fda">#REF!</definedName>
    <definedName name="FLORIDABLANCA_HOSP">[12]Hoja1!$A$19:$B$19</definedName>
    <definedName name="G" localSheetId="13">[7]LIS183!#REF!</definedName>
    <definedName name="G" localSheetId="14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1">[7]LIS183!#REF!</definedName>
    <definedName name="G" localSheetId="3">[7]LIS183!#REF!</definedName>
    <definedName name="G" localSheetId="9">[7]LIS183!#REF!</definedName>
    <definedName name="G" localSheetId="5">[7]LIS183!#REF!</definedName>
    <definedName name="G" localSheetId="6">[7]LIS183!#REF!</definedName>
    <definedName name="G" localSheetId="8">[7]LIS183!#REF!</definedName>
    <definedName name="G" localSheetId="10">[7]LIS183!#REF!</definedName>
    <definedName name="G" localSheetId="1">[7]LIS183!#REF!</definedName>
    <definedName name="G">[7]LIS183!#REF!</definedName>
    <definedName name="GBV" localSheetId="13">#REF!</definedName>
    <definedName name="GBV" localSheetId="14">#REF!</definedName>
    <definedName name="GBV" localSheetId="18">#REF!</definedName>
    <definedName name="GBV" localSheetId="19">#REF!</definedName>
    <definedName name="GBV" localSheetId="20">#REF!</definedName>
    <definedName name="GBV" localSheetId="21">#REF!</definedName>
    <definedName name="GBV" localSheetId="3">#REF!</definedName>
    <definedName name="GBV" localSheetId="9">#REF!</definedName>
    <definedName name="GBV" localSheetId="5">#REF!</definedName>
    <definedName name="GBV" localSheetId="6">#REF!</definedName>
    <definedName name="GBV" localSheetId="8">#REF!</definedName>
    <definedName name="GBV" localSheetId="10">#REF!</definedName>
    <definedName name="GBV" localSheetId="1">#REF!</definedName>
    <definedName name="GBV">#REF!</definedName>
    <definedName name="gedad" localSheetId="6">[13]Hoja4!$A$1:$B$45</definedName>
    <definedName name="gedad">[13]Hoja4!$A$1:$B$45</definedName>
    <definedName name="GHHGF" localSheetId="13">#REF!</definedName>
    <definedName name="GHHGF" localSheetId="14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1">#REF!</definedName>
    <definedName name="GHHGF" localSheetId="3">#REF!</definedName>
    <definedName name="GHHGF" localSheetId="9">#REF!</definedName>
    <definedName name="GHHGF" localSheetId="5">#REF!</definedName>
    <definedName name="GHHGF" localSheetId="6">#REF!</definedName>
    <definedName name="GHHGF" localSheetId="8">#REF!</definedName>
    <definedName name="GHHGF" localSheetId="10">#REF!</definedName>
    <definedName name="GHHGF" localSheetId="1">#REF!</definedName>
    <definedName name="GHHGF">#REF!</definedName>
    <definedName name="GIRON">[12]Hoja1!$A$15:$B$15</definedName>
    <definedName name="GJGJU" localSheetId="13">#REF!</definedName>
    <definedName name="GJGJU" localSheetId="14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1">#REF!</definedName>
    <definedName name="GJGJU" localSheetId="3">#REF!</definedName>
    <definedName name="GJGJU" localSheetId="9">#REF!</definedName>
    <definedName name="GJGJU" localSheetId="5">#REF!</definedName>
    <definedName name="GJGJU" localSheetId="6">#REF!</definedName>
    <definedName name="GJGJU" localSheetId="8">#REF!</definedName>
    <definedName name="GJGJU" localSheetId="10">#REF!</definedName>
    <definedName name="GJGJU" localSheetId="1">#REF!</definedName>
    <definedName name="GJGJU">#REF!</definedName>
    <definedName name="GRUPO105" localSheetId="13">#REF!</definedName>
    <definedName name="GRUPO105" localSheetId="14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3">#REF!</definedName>
    <definedName name="GRUPO105" localSheetId="9">#REF!</definedName>
    <definedName name="GRUPO105" localSheetId="5">#REF!</definedName>
    <definedName name="GRUPO105" localSheetId="6">#REF!</definedName>
    <definedName name="GRUPO105" localSheetId="8">#REF!</definedName>
    <definedName name="GRUPO105" localSheetId="10">#REF!</definedName>
    <definedName name="GRUPO105" localSheetId="1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3">#REF!</definedName>
    <definedName name="INFARTOMIO2000" localSheetId="14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3">#REF!</definedName>
    <definedName name="INFARTOMIO2000" localSheetId="9">#REF!</definedName>
    <definedName name="INFARTOMIO2000" localSheetId="5">#REF!</definedName>
    <definedName name="INFARTOMIO2000" localSheetId="6">#REF!</definedName>
    <definedName name="INFARTOMIO2000" localSheetId="8">#REF!</definedName>
    <definedName name="INFARTOMIO2000" localSheetId="10">#REF!</definedName>
    <definedName name="INFARTOMIO2000" localSheetId="1">#REF!</definedName>
    <definedName name="INFARTOMIO2000">#REF!</definedName>
    <definedName name="J" localSheetId="13">[7]LIS183!#REF!</definedName>
    <definedName name="J" localSheetId="14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1">[7]LIS183!#REF!</definedName>
    <definedName name="J" localSheetId="3">[7]LIS183!#REF!</definedName>
    <definedName name="J" localSheetId="9">[7]LIS183!#REF!</definedName>
    <definedName name="J" localSheetId="5">[7]LIS183!#REF!</definedName>
    <definedName name="J" localSheetId="6">[7]LIS183!#REF!</definedName>
    <definedName name="J" localSheetId="8">[7]LIS183!#REF!</definedName>
    <definedName name="J" localSheetId="10">[7]LIS183!#REF!</definedName>
    <definedName name="J" localSheetId="1">[7]LIS183!#REF!</definedName>
    <definedName name="J">[7]LIS183!#REF!</definedName>
    <definedName name="JHHH" localSheetId="13">#REF!</definedName>
    <definedName name="JHHH" localSheetId="14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1">#REF!</definedName>
    <definedName name="JHHH" localSheetId="3">#REF!</definedName>
    <definedName name="JHHH" localSheetId="9">#REF!</definedName>
    <definedName name="JHHH" localSheetId="5">#REF!</definedName>
    <definedName name="JHHH" localSheetId="6">#REF!</definedName>
    <definedName name="JHHH" localSheetId="8">#REF!</definedName>
    <definedName name="JHHH" localSheetId="10">#REF!</definedName>
    <definedName name="JHHH" localSheetId="1">#REF!</definedName>
    <definedName name="JHHH">#REF!</definedName>
    <definedName name="jkohuigui" localSheetId="13">#REF!</definedName>
    <definedName name="jkohuigui" localSheetId="14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1">#REF!</definedName>
    <definedName name="jkohuigui" localSheetId="3">#REF!</definedName>
    <definedName name="jkohuigui" localSheetId="9">#REF!</definedName>
    <definedName name="jkohuigui" localSheetId="5">#REF!</definedName>
    <definedName name="jkohuigui" localSheetId="6">#REF!</definedName>
    <definedName name="jkohuigui" localSheetId="8">#REF!</definedName>
    <definedName name="jkohuigui" localSheetId="10">#REF!</definedName>
    <definedName name="jkohuigui" localSheetId="1">#REF!</definedName>
    <definedName name="jkohuigui">#REF!</definedName>
    <definedName name="JYGY" localSheetId="13">#REF!</definedName>
    <definedName name="JYGY" localSheetId="14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1">#REF!</definedName>
    <definedName name="JYGY" localSheetId="3">#REF!</definedName>
    <definedName name="JYGY" localSheetId="9">#REF!</definedName>
    <definedName name="JYGY" localSheetId="5">#REF!</definedName>
    <definedName name="JYGY" localSheetId="6">#REF!</definedName>
    <definedName name="JYGY" localSheetId="8">#REF!</definedName>
    <definedName name="JYGY" localSheetId="10">#REF!</definedName>
    <definedName name="JYGY" localSheetId="1">#REF!</definedName>
    <definedName name="JYGY">#REF!</definedName>
    <definedName name="K" localSheetId="13">[7]LIS183!#REF!</definedName>
    <definedName name="K" localSheetId="14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1">[7]LIS183!#REF!</definedName>
    <definedName name="K" localSheetId="3">[7]LIS183!#REF!</definedName>
    <definedName name="K" localSheetId="9">[7]LIS183!#REF!</definedName>
    <definedName name="K" localSheetId="5">[7]LIS183!#REF!</definedName>
    <definedName name="K" localSheetId="6">[7]LIS183!#REF!</definedName>
    <definedName name="K" localSheetId="8">[7]LIS183!#REF!</definedName>
    <definedName name="K" localSheetId="10">[7]LIS183!#REF!</definedName>
    <definedName name="K" localSheetId="1">[7]LIS183!#REF!</definedName>
    <definedName name="K">[7]LIS183!#REF!</definedName>
    <definedName name="kkkk" localSheetId="13">'[14]CUADRO No 4'!#REF!</definedName>
    <definedName name="kkkk" localSheetId="14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1">'[14]CUADRO No 4'!#REF!</definedName>
    <definedName name="kkkk" localSheetId="3">'[14]CUADRO No 4'!#REF!</definedName>
    <definedName name="kkkk" localSheetId="9">'[14]CUADRO No 4'!#REF!</definedName>
    <definedName name="kkkk" localSheetId="5">'[14]CUADRO No 4'!#REF!</definedName>
    <definedName name="kkkk" localSheetId="6">'[14]CUADRO No 4'!#REF!</definedName>
    <definedName name="kkkk" localSheetId="8">'[14]CUADRO No 4'!#REF!</definedName>
    <definedName name="kkkk" localSheetId="10">'[14]CUADRO No 4'!#REF!</definedName>
    <definedName name="kkkk" localSheetId="1">'[14]CUADRO No 4'!#REF!</definedName>
    <definedName name="kkkk">'[14]CUADRO No 4'!#REF!</definedName>
    <definedName name="kkl" localSheetId="13">#REF!</definedName>
    <definedName name="kkl" localSheetId="14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1">#REF!</definedName>
    <definedName name="kkl" localSheetId="3">#REF!</definedName>
    <definedName name="kkl" localSheetId="9">#REF!</definedName>
    <definedName name="kkl" localSheetId="5">#REF!</definedName>
    <definedName name="kkl" localSheetId="6">#REF!</definedName>
    <definedName name="kkl" localSheetId="8">#REF!</definedName>
    <definedName name="kkl" localSheetId="10">#REF!</definedName>
    <definedName name="kkl" localSheetId="1">#REF!</definedName>
    <definedName name="kkl">#REF!</definedName>
    <definedName name="LA_CELIA">[12]Hoja1!$A$5:$B$5</definedName>
    <definedName name="LA_VIRGINIA">[12]Hoja1!$A$17:$B$17</definedName>
    <definedName name="ldddk" localSheetId="13">'[14]CUADRO No 4'!#REF!</definedName>
    <definedName name="ldddk" localSheetId="14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1">'[14]CUADRO No 4'!#REF!</definedName>
    <definedName name="ldddk" localSheetId="3">'[14]CUADRO No 4'!#REF!</definedName>
    <definedName name="ldddk" localSheetId="9">'[14]CUADRO No 4'!#REF!</definedName>
    <definedName name="ldddk" localSheetId="5">'[14]CUADRO No 4'!#REF!</definedName>
    <definedName name="ldddk" localSheetId="6">'[14]CUADRO No 4'!#REF!</definedName>
    <definedName name="ldddk" localSheetId="8">'[14]CUADRO No 4'!#REF!</definedName>
    <definedName name="ldddk" localSheetId="10">'[14]CUADRO No 4'!#REF!</definedName>
    <definedName name="ldddk" localSheetId="1">'[14]CUADRO No 4'!#REF!</definedName>
    <definedName name="ldddk">'[14]CUADRO No 4'!#REF!</definedName>
    <definedName name="lijnmmlñ" localSheetId="13">#REF!</definedName>
    <definedName name="lijnmmlñ" localSheetId="14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3">#REF!</definedName>
    <definedName name="lijnmmlñ" localSheetId="9">#REF!</definedName>
    <definedName name="lijnmmlñ" localSheetId="5">#REF!</definedName>
    <definedName name="lijnmmlñ" localSheetId="6">#REF!</definedName>
    <definedName name="lijnmmlñ" localSheetId="8">#REF!</definedName>
    <definedName name="lijnmmlñ" localSheetId="10">#REF!</definedName>
    <definedName name="lijnmmlñ" localSheetId="1">#REF!</definedName>
    <definedName name="lijnmmlñ">#REF!</definedName>
    <definedName name="lñ" localSheetId="13">#REF!</definedName>
    <definedName name="lñ" localSheetId="14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1">#REF!</definedName>
    <definedName name="lñ" localSheetId="3">#REF!</definedName>
    <definedName name="lñ" localSheetId="9">#REF!</definedName>
    <definedName name="lñ" localSheetId="5">#REF!</definedName>
    <definedName name="lñ" localSheetId="6">#REF!</definedName>
    <definedName name="lñ" localSheetId="8">#REF!</definedName>
    <definedName name="lñ" localSheetId="10">#REF!</definedName>
    <definedName name="lñ" localSheetId="1">#REF!</definedName>
    <definedName name="lñ">#REF!</definedName>
    <definedName name="m" localSheetId="13">'[1]CUADRO No 4'!#REF!</definedName>
    <definedName name="m" localSheetId="14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1">'[1]CUADRO No 4'!#REF!</definedName>
    <definedName name="m" localSheetId="3">'[1]CUADRO No 4'!#REF!</definedName>
    <definedName name="m" localSheetId="9">'[1]CUADRO No 4'!#REF!</definedName>
    <definedName name="m" localSheetId="5">'[1]CUADRO No 4'!#REF!</definedName>
    <definedName name="m" localSheetId="6">'[1]CUADRO No 4'!#REF!</definedName>
    <definedName name="m" localSheetId="8">'[1]CUADRO No 4'!#REF!</definedName>
    <definedName name="m" localSheetId="10">'[1]CUADRO No 4'!#REF!</definedName>
    <definedName name="m" localSheetId="1">'[1]CUADRO No 4'!#REF!</definedName>
    <definedName name="m">'[1]CUADRO No 4'!#REF!</definedName>
    <definedName name="MACRO" localSheetId="13">#REF!</definedName>
    <definedName name="MACRO" localSheetId="14">#REF!</definedName>
    <definedName name="MACRO" localSheetId="18">#REF!</definedName>
    <definedName name="MACRO" localSheetId="19">#REF!</definedName>
    <definedName name="MACRO" localSheetId="20">#REF!</definedName>
    <definedName name="MACRO" localSheetId="21">#REF!</definedName>
    <definedName name="MACRO" localSheetId="3">#REF!</definedName>
    <definedName name="MACRO" localSheetId="9">#REF!</definedName>
    <definedName name="MACRO" localSheetId="5">#REF!</definedName>
    <definedName name="MACRO" localSheetId="6">#REF!</definedName>
    <definedName name="MACRO" localSheetId="8">#REF!</definedName>
    <definedName name="MACRO" localSheetId="10">#REF!</definedName>
    <definedName name="MACRO" localSheetId="1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3">#REF!</definedName>
    <definedName name="mlkl" localSheetId="14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1">#REF!</definedName>
    <definedName name="mlkl" localSheetId="3">#REF!</definedName>
    <definedName name="mlkl" localSheetId="9">#REF!</definedName>
    <definedName name="mlkl" localSheetId="5">#REF!</definedName>
    <definedName name="mlkl" localSheetId="6">#REF!</definedName>
    <definedName name="mlkl" localSheetId="8">#REF!</definedName>
    <definedName name="mlkl" localSheetId="10">#REF!</definedName>
    <definedName name="mlkl" localSheetId="1">#REF!</definedName>
    <definedName name="mlkl">#REF!</definedName>
    <definedName name="MORTALIDAD" localSheetId="13">#REF!</definedName>
    <definedName name="MORTALIDAD" localSheetId="14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1">#REF!</definedName>
    <definedName name="MORTALIDAD" localSheetId="3">#REF!</definedName>
    <definedName name="MORTALIDAD" localSheetId="9">#REF!</definedName>
    <definedName name="MORTALIDAD" localSheetId="5">#REF!</definedName>
    <definedName name="MORTALIDAD" localSheetId="6">#REF!</definedName>
    <definedName name="MORTALIDAD" localSheetId="8">#REF!</definedName>
    <definedName name="MORTALIDAD" localSheetId="10">#REF!</definedName>
    <definedName name="MORTALIDAD" localSheetId="1">#REF!</definedName>
    <definedName name="MORTALIDAD">#REF!</definedName>
    <definedName name="MPIOS" localSheetId="13">#REF!</definedName>
    <definedName name="MPIOS" localSheetId="14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1">#REF!</definedName>
    <definedName name="MPIOS" localSheetId="3">#REF!</definedName>
    <definedName name="MPIOS" localSheetId="9">#REF!</definedName>
    <definedName name="MPIOS" localSheetId="5">#REF!</definedName>
    <definedName name="MPIOS" localSheetId="6">#REF!</definedName>
    <definedName name="MPIOS" localSheetId="8">#REF!</definedName>
    <definedName name="MPIOS" localSheetId="10">#REF!</definedName>
    <definedName name="MPIOS" localSheetId="1">#REF!</definedName>
    <definedName name="MPIOS">#REF!</definedName>
    <definedName name="Ñ" localSheetId="13">[7]LIS183!#REF!</definedName>
    <definedName name="Ñ" localSheetId="14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1">[7]LIS183!#REF!</definedName>
    <definedName name="Ñ" localSheetId="3">[7]LIS183!#REF!</definedName>
    <definedName name="Ñ" localSheetId="9">[7]LIS183!#REF!</definedName>
    <definedName name="Ñ" localSheetId="5">[7]LIS183!#REF!</definedName>
    <definedName name="Ñ" localSheetId="6">[7]LIS183!#REF!</definedName>
    <definedName name="Ñ" localSheetId="8">[7]LIS183!#REF!</definedName>
    <definedName name="Ñ" localSheetId="10">[7]LIS183!#REF!</definedName>
    <definedName name="Ñ" localSheetId="1">[7]LIS183!#REF!</definedName>
    <definedName name="Ñ">[7]LIS183!#REF!</definedName>
    <definedName name="P" localSheetId="13">[7]LIS183!#REF!</definedName>
    <definedName name="P" localSheetId="14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1">[7]LIS183!#REF!</definedName>
    <definedName name="P" localSheetId="3">[7]LIS183!#REF!</definedName>
    <definedName name="P" localSheetId="9">[7]LIS183!#REF!</definedName>
    <definedName name="P" localSheetId="5">[7]LIS183!#REF!</definedName>
    <definedName name="P" localSheetId="6">[7]LIS183!#REF!</definedName>
    <definedName name="P" localSheetId="8">[7]LIS183!#REF!</definedName>
    <definedName name="P" localSheetId="10">[7]LIS183!#REF!</definedName>
    <definedName name="P" localSheetId="1">[7]LIS183!#REF!</definedName>
    <definedName name="P">[7]LIS183!#REF!</definedName>
    <definedName name="PEREIRA">[12]Hoja1!$A$21:$B$21</definedName>
    <definedName name="q" localSheetId="13">'[1]CUADRO No 4'!#REF!</definedName>
    <definedName name="q" localSheetId="14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1">'[1]CUADRO No 4'!#REF!</definedName>
    <definedName name="q" localSheetId="3">'[1]CUADRO No 4'!#REF!</definedName>
    <definedName name="q" localSheetId="9">'[1]CUADRO No 4'!#REF!</definedName>
    <definedName name="q" localSheetId="5">'[1]CUADRO No 4'!#REF!</definedName>
    <definedName name="q" localSheetId="6">'[1]CUADRO No 4'!#REF!</definedName>
    <definedName name="q" localSheetId="8">'[1]CUADRO No 4'!#REF!</definedName>
    <definedName name="q" localSheetId="10">'[1]CUADRO No 4'!#REF!</definedName>
    <definedName name="q" localSheetId="1">'[1]CUADRO No 4'!#REF!</definedName>
    <definedName name="q">'[1]CUADRO No 4'!#REF!</definedName>
    <definedName name="QUINCHIA">[12]Hoja1!$A$14:$B$14</definedName>
    <definedName name="RA" localSheetId="13">#REF!</definedName>
    <definedName name="RA" localSheetId="14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1">#REF!</definedName>
    <definedName name="RA" localSheetId="3">#REF!</definedName>
    <definedName name="RA" localSheetId="9">#REF!</definedName>
    <definedName name="RA" localSheetId="5">#REF!</definedName>
    <definedName name="RA" localSheetId="6">#REF!</definedName>
    <definedName name="RA" localSheetId="8">#REF!</definedName>
    <definedName name="RA" localSheetId="10">#REF!</definedName>
    <definedName name="RA" localSheetId="1">#REF!</definedName>
    <definedName name="RA">#REF!</definedName>
    <definedName name="RDPTO" localSheetId="13">#REF!</definedName>
    <definedName name="RDPTO" localSheetId="14">#REF!</definedName>
    <definedName name="RDPTO" localSheetId="18">#REF!</definedName>
    <definedName name="RDPTO" localSheetId="19">#REF!</definedName>
    <definedName name="RDPTO" localSheetId="20">#REF!</definedName>
    <definedName name="RDPTO" localSheetId="21">#REF!</definedName>
    <definedName name="RDPTO" localSheetId="3">#REF!</definedName>
    <definedName name="RDPTO" localSheetId="9">#REF!</definedName>
    <definedName name="RDPTO" localSheetId="5">#REF!</definedName>
    <definedName name="RDPTO" localSheetId="6">#REF!</definedName>
    <definedName name="RDPTO" localSheetId="8">#REF!</definedName>
    <definedName name="RDPTO" localSheetId="10">#REF!</definedName>
    <definedName name="RDPTO" localSheetId="1">#REF!</definedName>
    <definedName name="RDPTO">#REF!</definedName>
    <definedName name="rrrrrr" localSheetId="13">#REF!</definedName>
    <definedName name="rrrrrr" localSheetId="14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1">#REF!</definedName>
    <definedName name="rrrrrr" localSheetId="3">#REF!</definedName>
    <definedName name="rrrrrr" localSheetId="9">#REF!</definedName>
    <definedName name="rrrrrr" localSheetId="5">#REF!</definedName>
    <definedName name="rrrrrr" localSheetId="6">#REF!</definedName>
    <definedName name="rrrrrr" localSheetId="8">#REF!</definedName>
    <definedName name="rrrrrr" localSheetId="10">#REF!</definedName>
    <definedName name="rrrrrr" localSheetId="1">#REF!</definedName>
    <definedName name="rrrrrr">#REF!</definedName>
    <definedName name="S" localSheetId="13">[7]LIS183!#REF!</definedName>
    <definedName name="S" localSheetId="14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1">[7]LIS183!#REF!</definedName>
    <definedName name="S" localSheetId="3">[7]LIS183!#REF!</definedName>
    <definedName name="S" localSheetId="9">[7]LIS183!#REF!</definedName>
    <definedName name="S" localSheetId="5">[7]LIS183!#REF!</definedName>
    <definedName name="S" localSheetId="6">[7]LIS183!#REF!</definedName>
    <definedName name="S" localSheetId="8">[7]LIS183!#REF!</definedName>
    <definedName name="S" localSheetId="10">[7]LIS183!#REF!</definedName>
    <definedName name="S" localSheetId="1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3">#REF!</definedName>
    <definedName name="SF" localSheetId="14">#REF!</definedName>
    <definedName name="SF" localSheetId="18">#REF!</definedName>
    <definedName name="SF" localSheetId="19">#REF!</definedName>
    <definedName name="SF" localSheetId="20">#REF!</definedName>
    <definedName name="SF" localSheetId="21">#REF!</definedName>
    <definedName name="SF" localSheetId="3">#REF!</definedName>
    <definedName name="SF" localSheetId="9">#REF!</definedName>
    <definedName name="SF" localSheetId="5">#REF!</definedName>
    <definedName name="SF" localSheetId="6">#REF!</definedName>
    <definedName name="SF" localSheetId="8">#REF!</definedName>
    <definedName name="SF" localSheetId="10">#REF!</definedName>
    <definedName name="SF" localSheetId="1">#REF!</definedName>
    <definedName name="SF">#REF!</definedName>
    <definedName name="SFJDHK" localSheetId="13">#REF!</definedName>
    <definedName name="SFJDHK" localSheetId="14">#REF!</definedName>
    <definedName name="SFJDHK" localSheetId="18">#REF!</definedName>
    <definedName name="SFJDHK" localSheetId="19">#REF!</definedName>
    <definedName name="SFJDHK" localSheetId="20">#REF!</definedName>
    <definedName name="SFJDHK" localSheetId="21">#REF!</definedName>
    <definedName name="SFJDHK" localSheetId="3">#REF!</definedName>
    <definedName name="SFJDHK" localSheetId="9">#REF!</definedName>
    <definedName name="SFJDHK" localSheetId="5">#REF!</definedName>
    <definedName name="SFJDHK" localSheetId="6">#REF!</definedName>
    <definedName name="SFJDHK" localSheetId="8">#REF!</definedName>
    <definedName name="SFJDHK" localSheetId="10">#REF!</definedName>
    <definedName name="SFJDHK" localSheetId="1">#REF!</definedName>
    <definedName name="SFJDHK">#REF!</definedName>
    <definedName name="sse" localSheetId="13">#REF!</definedName>
    <definedName name="sse" localSheetId="14">#REF!</definedName>
    <definedName name="sse" localSheetId="18">#REF!</definedName>
    <definedName name="sse" localSheetId="19">#REF!</definedName>
    <definedName name="sse" localSheetId="20">#REF!</definedName>
    <definedName name="sse" localSheetId="21">#REF!</definedName>
    <definedName name="sse" localSheetId="3">#REF!</definedName>
    <definedName name="sse" localSheetId="9">#REF!</definedName>
    <definedName name="sse" localSheetId="5">#REF!</definedName>
    <definedName name="sse" localSheetId="6">#REF!</definedName>
    <definedName name="sse" localSheetId="8">#REF!</definedName>
    <definedName name="sse" localSheetId="10">#REF!</definedName>
    <definedName name="sse" localSheetId="1">#REF!</definedName>
    <definedName name="sse">#REF!</definedName>
    <definedName name="SSSS" localSheetId="13">[7]LIS183!#REF!</definedName>
    <definedName name="SSSS" localSheetId="14">[7]LIS183!#REF!</definedName>
    <definedName name="SSSS" localSheetId="18">[7]LIS183!#REF!</definedName>
    <definedName name="SSSS" localSheetId="20">[7]LIS183!#REF!</definedName>
    <definedName name="SSSS" localSheetId="21">[7]LIS183!#REF!</definedName>
    <definedName name="SSSS" localSheetId="3">[7]LIS183!#REF!</definedName>
    <definedName name="SSSS" localSheetId="9">[7]LIS183!#REF!</definedName>
    <definedName name="SSSS" localSheetId="6">[7]LIS183!#REF!</definedName>
    <definedName name="SSSS" localSheetId="8">[7]LIS183!#REF!</definedName>
    <definedName name="SSSS" localSheetId="1">[7]LIS183!#REF!</definedName>
    <definedName name="SSSS">[7]LIS183!#REF!</definedName>
    <definedName name="SUAREZ">[12]Hoja1!$A$1:$B$1</definedName>
    <definedName name="T" localSheetId="13">[7]LIS183!#REF!</definedName>
    <definedName name="T" localSheetId="14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1">[7]LIS183!#REF!</definedName>
    <definedName name="T" localSheetId="3">[7]LIS183!#REF!</definedName>
    <definedName name="T" localSheetId="9">[7]LIS183!#REF!</definedName>
    <definedName name="T" localSheetId="8">[7]LIS183!#REF!</definedName>
    <definedName name="T" localSheetId="10">[7]LIS183!#REF!</definedName>
    <definedName name="T" localSheetId="1">[7]LIS183!#REF!</definedName>
    <definedName name="T">[7]LIS183!#REF!</definedName>
    <definedName name="Tbldiagnosticos_copia" localSheetId="13">#REF!</definedName>
    <definedName name="Tbldiagnosticos_copia" localSheetId="14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3">#REF!</definedName>
    <definedName name="Tbldiagnosticos_copia" localSheetId="9">#REF!</definedName>
    <definedName name="Tbldiagnosticos_copia" localSheetId="5">#REF!</definedName>
    <definedName name="Tbldiagnosticos_copia" localSheetId="6">#REF!</definedName>
    <definedName name="Tbldiagnosticos_copia" localSheetId="8">#REF!</definedName>
    <definedName name="Tbldiagnosticos_copia" localSheetId="10">#REF!</definedName>
    <definedName name="Tbldiagnosticos_copia" localSheetId="1">#REF!</definedName>
    <definedName name="Tbldiagnosticos_copia">#REF!</definedName>
    <definedName name="_xlnm.Print_Titles" localSheetId="2">'1. Población_Afiliada_Regimen'!$2:$3</definedName>
    <definedName name="_xlnm.Print_Titles" localSheetId="16">'13. Afiliados_Nivel_Sexo_Zona'!$B$5:$HG$6</definedName>
    <definedName name="_xlnm.Print_Titles" localSheetId="3">'2. Afiliados_Esquema Asociativo'!$2:$3</definedName>
    <definedName name="_xlnm.Print_Titles" localSheetId="1">'CONSOLIDADO REGION '!$2:$3</definedName>
    <definedName name="Títulos_a_imprimir_IM" localSheetId="13">#REF!</definedName>
    <definedName name="Títulos_a_imprimir_IM" localSheetId="14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1">#REF!</definedName>
    <definedName name="Títulos_a_imprimir_IM" localSheetId="3">#REF!</definedName>
    <definedName name="Títulos_a_imprimir_IM" localSheetId="9">#REF!</definedName>
    <definedName name="Títulos_a_imprimir_IM" localSheetId="5">#REF!</definedName>
    <definedName name="Títulos_a_imprimir_IM" localSheetId="6">#REF!</definedName>
    <definedName name="Títulos_a_imprimir_IM" localSheetId="8">#REF!</definedName>
    <definedName name="Títulos_a_imprimir_IM" localSheetId="10">#REF!</definedName>
    <definedName name="Títulos_a_imprimir_IM" localSheetId="1">#REF!</definedName>
    <definedName name="Títulos_a_imprimir_IM">#REF!</definedName>
    <definedName name="Total" localSheetId="16">[15]Barrios!$C$257</definedName>
    <definedName name="Total" localSheetId="18">[16]Barrios!$C$257</definedName>
    <definedName name="Total" localSheetId="20">[16]Barrios!$C$257</definedName>
    <definedName name="Total" localSheetId="21">[16]Barrios!$C$257</definedName>
    <definedName name="Total" localSheetId="6">[17]Barrios!$C$257</definedName>
    <definedName name="Total">[18]Barrios!$C$257</definedName>
    <definedName name="Total1" localSheetId="16">[19]Barrios!$C$257</definedName>
    <definedName name="Total1" localSheetId="18">[20]Barrios!$C$257</definedName>
    <definedName name="Total1" localSheetId="20">[20]Barrios!$C$257</definedName>
    <definedName name="Total1" localSheetId="21">[20]Barrios!$C$257</definedName>
    <definedName name="Total1" localSheetId="6">[21]Barrios!$C$257</definedName>
    <definedName name="Total1">[22]Barrios!$C$257</definedName>
    <definedName name="UJN" localSheetId="13">#REF!</definedName>
    <definedName name="UJN" localSheetId="14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1">#REF!</definedName>
    <definedName name="UJN" localSheetId="3">#REF!</definedName>
    <definedName name="UJN" localSheetId="9">#REF!</definedName>
    <definedName name="UJN" localSheetId="5">#REF!</definedName>
    <definedName name="UJN" localSheetId="6">#REF!</definedName>
    <definedName name="UJN" localSheetId="8">#REF!</definedName>
    <definedName name="UJN" localSheetId="10">#REF!</definedName>
    <definedName name="UJN" localSheetId="1">#REF!</definedName>
    <definedName name="UJN">#REF!</definedName>
    <definedName name="vcbg" localSheetId="13">#REF!</definedName>
    <definedName name="vcbg" localSheetId="14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1">#REF!</definedName>
    <definedName name="vcbg" localSheetId="3">#REF!</definedName>
    <definedName name="vcbg" localSheetId="9">#REF!</definedName>
    <definedName name="vcbg" localSheetId="5">#REF!</definedName>
    <definedName name="vcbg" localSheetId="6">#REF!</definedName>
    <definedName name="vcbg" localSheetId="8">#REF!</definedName>
    <definedName name="vcbg" localSheetId="10">#REF!</definedName>
    <definedName name="vcbg" localSheetId="1">#REF!</definedName>
    <definedName name="vcbg">#REF!</definedName>
    <definedName name="VECTORES" localSheetId="13">#REF!</definedName>
    <definedName name="VECTORES" localSheetId="14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3">#REF!</definedName>
    <definedName name="VECTORES" localSheetId="9">#REF!</definedName>
    <definedName name="VECTORES" localSheetId="5">#REF!</definedName>
    <definedName name="VECTORES" localSheetId="6">#REF!</definedName>
    <definedName name="VECTORES" localSheetId="8">#REF!</definedName>
    <definedName name="VECTORES" localSheetId="10">#REF!</definedName>
    <definedName name="VECTORES" localSheetId="1">#REF!</definedName>
    <definedName name="VECTORES">#REF!</definedName>
    <definedName name="W" localSheetId="13">[7]LIS183!#REF!</definedName>
    <definedName name="W" localSheetId="14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1">[7]LIS183!#REF!</definedName>
    <definedName name="W" localSheetId="3">[7]LIS183!#REF!</definedName>
    <definedName name="W" localSheetId="9">[7]LIS183!#REF!</definedName>
    <definedName name="W" localSheetId="5">[7]LIS183!#REF!</definedName>
    <definedName name="W" localSheetId="6">[7]LIS183!#REF!</definedName>
    <definedName name="W" localSheetId="8">[7]LIS183!#REF!</definedName>
    <definedName name="W" localSheetId="10">[7]LIS183!#REF!</definedName>
    <definedName name="W" localSheetId="1">[7]LIS183!#REF!</definedName>
    <definedName name="W">[7]LIS183!#REF!</definedName>
    <definedName name="Z" localSheetId="13">'[1]CUADRO No 4'!#REF!</definedName>
    <definedName name="Z" localSheetId="14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1">'[1]CUADRO No 4'!#REF!</definedName>
    <definedName name="Z" localSheetId="3">'[1]CUADRO No 4'!#REF!</definedName>
    <definedName name="Z" localSheetId="9">'[1]CUADRO No 4'!#REF!</definedName>
    <definedName name="Z" localSheetId="5">'[1]CUADRO No 4'!#REF!</definedName>
    <definedName name="Z" localSheetId="6">'[1]CUADRO No 4'!#REF!</definedName>
    <definedName name="Z" localSheetId="8">'[1]CUADRO No 4'!#REF!</definedName>
    <definedName name="Z" localSheetId="10">'[1]CUADRO No 4'!#REF!</definedName>
    <definedName name="Z" localSheetId="1">'[1]CUADRO No 4'!#REF!</definedName>
    <definedName name="Z">'[1]CUADRO No 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29" i="16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U31" i="16"/>
  <c r="U30" i="16" s="1"/>
  <c r="U28" i="16"/>
  <c r="AQ7" i="229" l="1"/>
  <c r="AH6" i="229"/>
  <c r="AQ6" i="229" s="1"/>
  <c r="U33" i="16"/>
  <c r="U32" i="16" s="1"/>
  <c r="U35" i="16"/>
  <c r="U34" i="16" s="1"/>
  <c r="P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B1DDDE5B-DCA0-44F7-BFC5-51EBD933CE36}">
      <text>
        <r>
          <rPr>
            <b/>
            <sz val="9"/>
            <color indexed="81"/>
            <rFont val="Tahoma"/>
            <family val="2"/>
          </rPr>
          <t xml:space="preserve">DIANA MILENA LOPEZ VALENCIA:
La inofrmación del regimen expcion y espcial se encuentra con corte a marzo, a la fecha de la realización de las estadisticas  no se encuentra actualizado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A3784C37-C35F-44A2-9F1B-2981B2799D60}">
      <text>
        <r>
          <rPr>
            <b/>
            <sz val="9"/>
            <color indexed="81"/>
            <rFont val="Tahoma"/>
            <family val="2"/>
          </rPr>
          <t>DIANA MILENA LOPEZ VALENCIA:
La inofrmación del regimen expcion y espcial se encuentra con corte a marzo, a la fecha de la realización de las estadisticas  no se encuentra actualizado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A8" authorId="0" shapeId="0" xr:uid="{0AA1B69E-4FEF-44CD-A34B-9FC27ED18381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inofrmación del regimen expcion y espcial se encuentra con corte a marzo, a la fecha de la realización de las estadisticas  no se encuentra actualizad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58" authorId="0" shapeId="0" xr:uid="{E100EBD9-6F6A-40E6-8547-EA3E078E7E6F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inofrmación del regimen expcion y espcial se encuentra con corte a Mayo 2023, a la fecha de la realización de las estadisticas  no se encuentra actualizado a Junnio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Q4" authorId="0" shapeId="0" xr:uid="{7AE51F2C-7BFD-4A4F-AE69-E94AA635E665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Z3" authorId="0" shapeId="0" xr:uid="{E010524C-D33A-438B-9F8E-F9C3DD93CBBE}">
      <text>
        <r>
          <rPr>
            <b/>
            <sz val="9"/>
            <color indexed="81"/>
            <rFont val="Tahoma"/>
            <family val="2"/>
          </rPr>
          <t>DIANA MILENA LOPEZ VALENCIA:
La información del regimen expcion y espcial se encuentra con corte a mayo 2023, a la fecha de la realización de las estadisticas  no se encuentra ctualizad</t>
        </r>
        <r>
          <rPr>
            <sz val="9"/>
            <color indexed="81"/>
            <rFont val="Tahoma"/>
            <family val="2"/>
          </rPr>
          <t xml:space="preserve">
a a junio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F45" authorId="0" shapeId="0" xr:uid="{F9DCBA2F-E443-47E7-AAAC-BE53B2F6BA37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Sispro aun no actualiza. Los datos  corresponden al mes de marzo 2023</t>
        </r>
      </text>
    </comment>
  </commentList>
</comments>
</file>

<file path=xl/sharedStrings.xml><?xml version="1.0" encoding="utf-8"?>
<sst xmlns="http://schemas.openxmlformats.org/spreadsheetml/2006/main" count="7013" uniqueCount="1223">
  <si>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</si>
  <si>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</si>
  <si>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</si>
  <si>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</si>
  <si>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</si>
  <si>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</si>
  <si>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</si>
  <si>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</si>
  <si>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</si>
  <si>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</si>
  <si>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</si>
  <si>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</si>
  <si>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</si>
  <si>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</si>
  <si>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</si>
  <si>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</si>
  <si>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</si>
  <si>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</si>
  <si>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</si>
  <si>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</si>
  <si>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</si>
  <si>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</si>
  <si>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</si>
  <si>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</si>
  <si>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</si>
  <si>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</si>
  <si>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</si>
  <si>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</si>
  <si>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</si>
  <si>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</si>
  <si>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</si>
  <si>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</si>
  <si>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</si>
  <si>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</si>
  <si>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</si>
  <si>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</si>
  <si>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</si>
  <si>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</si>
  <si>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</si>
  <si>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</si>
  <si>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</si>
  <si>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</si>
  <si>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</si>
  <si>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</si>
  <si>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</si>
  <si>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</si>
  <si>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</si>
  <si>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</si>
  <si>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</si>
  <si>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</si>
  <si>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</si>
  <si>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</si>
  <si>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</si>
  <si>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</si>
  <si>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</si>
  <si>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</si>
  <si>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</si>
  <si>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</si>
  <si>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</si>
  <si>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</si>
  <si>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</si>
  <si>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</si>
  <si>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</si>
  <si>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</si>
  <si>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</si>
  <si>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</si>
  <si>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</si>
  <si>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</si>
  <si>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</si>
  <si>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</si>
  <si>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</si>
  <si>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</si>
  <si>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</si>
  <si>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</si>
  <si>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</si>
  <si>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</si>
  <si>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</si>
  <si>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</si>
  <si>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</si>
  <si>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</si>
  <si>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</si>
  <si>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</si>
  <si>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</si>
  <si>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</si>
  <si>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</si>
  <si>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</si>
  <si>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</si>
  <si>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</si>
  <si>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</si>
  <si>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</si>
  <si>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</si>
  <si>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</si>
  <si>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</si>
  <si>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</si>
  <si>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</si>
  <si>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</si>
  <si>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</si>
  <si>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</si>
  <si>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</si>
  <si>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</si>
  <si>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</si>
  <si>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</si>
  <si>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</si>
  <si>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</si>
  <si>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</si>
  <si>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</si>
  <si>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</si>
  <si>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</si>
  <si>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</si>
  <si>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</si>
  <si>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</si>
  <si>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</si>
  <si>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</si>
  <si>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</si>
  <si>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</si>
  <si>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</si>
  <si>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</si>
  <si>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</si>
  <si>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</si>
  <si>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</si>
  <si>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</si>
  <si>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</si>
  <si>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</si>
  <si>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</si>
  <si>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</si>
  <si>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</si>
  <si>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</si>
  <si>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</si>
  <si>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</si>
  <si>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</si>
  <si>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</si>
  <si>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</si>
  <si>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</si>
  <si>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</si>
  <si>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</si>
  <si>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</si>
  <si>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</si>
  <si>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</si>
  <si>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</si>
  <si>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</si>
  <si>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</si>
  <si>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</si>
  <si>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</si>
  <si>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</si>
  <si>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</si>
  <si>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</si>
  <si>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</si>
  <si>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</si>
  <si>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</si>
  <si>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</si>
  <si>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</si>
  <si>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</si>
  <si>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</si>
  <si>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</si>
  <si>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</si>
  <si>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</si>
  <si>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</si>
  <si>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</si>
  <si>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</si>
  <si>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</si>
  <si>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</si>
  <si>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</si>
  <si>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</si>
  <si>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</si>
  <si>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</si>
  <si>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</si>
  <si>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</si>
  <si>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</si>
  <si>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</si>
  <si>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</si>
  <si>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</si>
  <si>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</si>
  <si>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</si>
  <si>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</si>
  <si>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</si>
  <si>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</si>
  <si>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</si>
  <si>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</si>
  <si>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</si>
  <si>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</si>
  <si>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</si>
  <si>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</si>
  <si>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</si>
  <si>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</si>
  <si>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</si>
  <si>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</si>
  <si>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</si>
  <si>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</si>
  <si>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</si>
  <si>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</si>
  <si>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</si>
  <si>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</si>
  <si>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</si>
  <si>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</si>
  <si>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</si>
  <si>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</si>
  <si>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</si>
  <si>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</si>
  <si>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</si>
  <si>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</si>
  <si>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</si>
  <si>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</si>
  <si>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</si>
  <si>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</si>
  <si>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</si>
  <si>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</si>
  <si>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</si>
  <si>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</si>
  <si>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</si>
  <si>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</si>
  <si>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</si>
  <si>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</si>
  <si>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</si>
  <si>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</si>
  <si>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</si>
  <si>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</si>
  <si>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</si>
  <si>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</si>
  <si>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</si>
  <si>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</si>
  <si>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</si>
  <si>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</si>
  <si>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</si>
  <si>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</si>
  <si>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</si>
  <si>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</si>
  <si>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</si>
  <si>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</si>
  <si>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</si>
  <si>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</si>
  <si>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</si>
  <si>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</si>
  <si>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</si>
  <si>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</si>
  <si>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</si>
  <si>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</si>
  <si>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</si>
  <si>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</si>
  <si>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</si>
  <si>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</si>
  <si>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</si>
  <si>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</si>
  <si>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</si>
  <si>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</si>
  <si>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</si>
  <si>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</si>
  <si>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</si>
  <si>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</si>
  <si>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</si>
  <si>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</si>
  <si>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</si>
  <si>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</si>
  <si>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</si>
  <si>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</si>
  <si>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</si>
  <si>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</si>
  <si>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</si>
  <si>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</si>
  <si>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</si>
  <si>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</si>
  <si>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</si>
  <si>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</si>
  <si>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</si>
  <si>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</si>
  <si>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</si>
  <si>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</si>
  <si>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</si>
  <si>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</si>
  <si>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</si>
  <si>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ENERO 2023</t>
  </si>
  <si>
    <t>COBERTURA POBLACIÓN ACTIVA AFILIADA AL SGSSS EN EL DEPARTAMENTO DE ANTIOQUIA, POR SUBREGIÓN, MUNICIPIO Y RÉGIMEN. 
Según Población Proyectada DANE 2022.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</si>
  <si>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</si>
  <si>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</si>
  <si>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</si>
  <si>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</si>
  <si>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</si>
  <si>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</si>
  <si>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t>REGIMEN EXCEPCIÓN+ ESPECIAL</t>
  </si>
  <si>
    <t xml:space="preserve">Total afiliados  al SGSSS </t>
  </si>
  <si>
    <t>SIN COBERTURA</t>
  </si>
  <si>
    <r>
      <t xml:space="preserve">REGIMEN EXCEPCIÓN+ ESPECIAL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</si>
  <si>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</si>
  <si>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</si>
  <si>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 DANE 2022</t>
  </si>
  <si>
    <t xml:space="preserve">Total Afiliados </t>
  </si>
  <si>
    <t xml:space="preserve">%  de cobertura </t>
  </si>
  <si>
    <t>% de Cobertura
RS+RC+RE</t>
  </si>
  <si>
    <t>Total INPEC</t>
  </si>
  <si>
    <t>Total afiliados  SGSSS + Régimen escpecial/ecepcion+ INPEC</t>
  </si>
  <si>
    <t>TOTAL DEPARTAMENTO</t>
  </si>
  <si>
    <t>MAGDALENA MEDIO</t>
  </si>
  <si>
    <t>BAJO CAUCA</t>
  </si>
  <si>
    <t>URABA</t>
  </si>
  <si>
    <t>NORDESTE</t>
  </si>
  <si>
    <t>OCCIDENTE</t>
  </si>
  <si>
    <t>NORTE</t>
  </si>
  <si>
    <t>ORIENTE</t>
  </si>
  <si>
    <t>SUROESTE</t>
  </si>
  <si>
    <t xml:space="preserve">VALLE ABURRA </t>
  </si>
  <si>
    <t>Fuentes:</t>
  </si>
  <si>
    <t>Régimen Subsidiado y Contributivo: ADRES  enero 2023 ,REGIMEN EXCEPCIÓN(Magisterio, Ecopetrol, UdeA, Unal) CUBO SISPRO enero 2023- INPEC: Pagima web  inpec tabla aestadisticas  de PPL intramural</t>
  </si>
  <si>
    <t>PROYECCIÓN DANE 2023</t>
  </si>
  <si>
    <t>Realizado por:</t>
  </si>
  <si>
    <t>Diana Milena Lopez</t>
  </si>
  <si>
    <t>Junio 2023</t>
  </si>
  <si>
    <t>COBERTURA POBLACIÓN ACTIVA AFILIADA AL SGSSS EN EL DEPARTAMENTO DE ANTIOQUIA, POR SUBREGIÓN, MUNICIPIO Y RÉGIMEN. 
Según Población Proyectada DANE 2023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</si>
  <si>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</si>
  <si>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Total afiliados  al SGSSS - con INPEC</t>
  </si>
  <si>
    <t>Total afiliados  al SGSSS - sin INPEC</t>
  </si>
  <si>
    <t xml:space="preserve"> DANE 2023</t>
  </si>
  <si>
    <t xml:space="preserve">%   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</si>
  <si>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</si>
  <si>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</si>
  <si>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</si>
  <si>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</si>
  <si>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</si>
  <si>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</si>
  <si>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</si>
  <si>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</si>
  <si>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</si>
  <si>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</si>
  <si>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CACERES</t>
  </si>
  <si>
    <t>CAUCASIA</t>
  </si>
  <si>
    <t>EL BAGRE</t>
  </si>
  <si>
    <t>NECHI</t>
  </si>
  <si>
    <t>TARAZA</t>
  </si>
  <si>
    <t>ZARAGOZA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</si>
  <si>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</si>
  <si>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</si>
  <si>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</si>
  <si>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</si>
  <si>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</si>
  <si>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</si>
  <si>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</si>
  <si>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</si>
  <si>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</si>
  <si>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</si>
  <si>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</si>
  <si>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</si>
  <si>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</si>
  <si>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</si>
  <si>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</si>
  <si>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</si>
  <si>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</si>
  <si>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</si>
  <si>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</si>
  <si>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</si>
  <si>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</si>
  <si>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</si>
  <si>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</si>
  <si>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</si>
  <si>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</si>
  <si>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</si>
  <si>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</si>
  <si>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</si>
  <si>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</si>
  <si>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</si>
  <si>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</si>
  <si>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</si>
  <si>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</si>
  <si>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</si>
  <si>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</si>
  <si>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</si>
  <si>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</si>
  <si>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</si>
  <si>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</si>
  <si>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</si>
  <si>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</si>
  <si>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</si>
  <si>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</si>
  <si>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</si>
  <si>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</si>
  <si>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</si>
  <si>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</si>
  <si>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</si>
  <si>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</si>
  <si>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</si>
  <si>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</si>
  <si>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</si>
  <si>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</si>
  <si>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</si>
  <si>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</si>
  <si>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</si>
  <si>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</si>
  <si>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</si>
  <si>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</si>
  <si>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</si>
  <si>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</si>
  <si>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</si>
  <si>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</si>
  <si>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</si>
  <si>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</si>
  <si>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</si>
  <si>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</si>
  <si>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</si>
  <si>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</si>
  <si>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</si>
  <si>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</si>
  <si>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</si>
  <si>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</si>
  <si>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</si>
  <si>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</si>
  <si>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</si>
  <si>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</si>
  <si>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</si>
  <si>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</si>
  <si>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</si>
  <si>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</si>
  <si>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</si>
  <si>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</si>
  <si>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</si>
  <si>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</si>
  <si>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</si>
  <si>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</si>
  <si>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</si>
  <si>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</si>
  <si>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</si>
  <si>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</si>
  <si>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</si>
  <si>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</si>
  <si>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</si>
  <si>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</si>
  <si>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</si>
  <si>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</si>
  <si>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</si>
  <si>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</si>
  <si>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</si>
  <si>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</si>
  <si>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</si>
  <si>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</si>
  <si>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</si>
  <si>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</si>
  <si>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</si>
  <si>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</si>
  <si>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</si>
  <si>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</si>
  <si>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</si>
  <si>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</si>
  <si>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</si>
  <si>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</si>
  <si>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 ADRES:</t>
  </si>
  <si>
    <t>Fuente Sispro</t>
  </si>
  <si>
    <t>REGIMEN EXCEPCIÓN(Magisterio, Ecopetrol, UdeA, Unal) CUBO SISPRO mayo 2023- INPEC: Pagima web  inpec tabla aestadisticas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</si>
  <si>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</si>
  <si>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</si>
  <si>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</si>
  <si>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</si>
  <si>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</si>
  <si>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JUNIO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</si>
  <si>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</si>
  <si>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</si>
  <si>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</si>
  <si>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</si>
  <si>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</si>
  <si>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</si>
  <si>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</si>
  <si>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REGIMEN EXCEPCIÓN(Magisterio, Ecopetrol, UdeA, Unal) CUBO SISPRO Mayo 2023- INPEC: Pagima web  inpec tabla aestadisticas  de PPL intramural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</si>
  <si>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</si>
  <si>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</si>
  <si>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</si>
  <si>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</si>
  <si>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</si>
  <si>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</si>
  <si>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</si>
  <si>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</si>
  <si>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</si>
  <si>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</si>
  <si>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</si>
  <si>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</si>
  <si>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</si>
  <si>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</si>
  <si>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</si>
  <si>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</si>
  <si>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</si>
  <si>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</si>
  <si>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</si>
  <si>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</si>
  <si>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</si>
  <si>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</si>
  <si>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</si>
  <si>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</si>
  <si>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</si>
  <si>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</si>
  <si>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</si>
  <si>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</si>
  <si>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</si>
  <si>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</si>
  <si>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</si>
  <si>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</si>
  <si>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</si>
  <si>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</si>
  <si>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</si>
  <si>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</si>
  <si>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</si>
  <si>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</si>
  <si>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</si>
  <si>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</si>
  <si>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</si>
  <si>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</si>
  <si>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</si>
  <si>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</si>
  <si>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</si>
  <si>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</si>
  <si>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</si>
  <si>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</si>
  <si>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</si>
  <si>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</si>
  <si>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</si>
  <si>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</si>
  <si>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</si>
  <si>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</si>
  <si>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</si>
  <si>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</si>
  <si>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</si>
  <si>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</si>
  <si>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</si>
  <si>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REGIMEN EXCEPCIÓN(Magisterio, Ecopetrol, UdeA, Unal) CUBO SISPRO marzo 2023- INPEC: Página web  inpec tabla aestadisticas  de PPL intramural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</si>
  <si>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</si>
  <si>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</si>
  <si>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</si>
  <si>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</si>
  <si>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</si>
  <si>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</si>
  <si>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</si>
  <si>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</si>
  <si>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</si>
  <si>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</si>
  <si>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</si>
  <si>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</si>
  <si>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EPS</t>
  </si>
  <si>
    <t>RS</t>
  </si>
  <si>
    <t>RC</t>
  </si>
  <si>
    <t>total</t>
  </si>
  <si>
    <t>NOMBRE EPS</t>
  </si>
  <si>
    <t>EPSS40</t>
  </si>
  <si>
    <t>Savia Salud</t>
  </si>
  <si>
    <t>1. SURA.</t>
  </si>
  <si>
    <t>Coosalud</t>
  </si>
  <si>
    <t>2. Savia Salud</t>
  </si>
  <si>
    <t>EPSS10</t>
  </si>
  <si>
    <t>SURA.</t>
  </si>
  <si>
    <t>3. La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</si>
  <si>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</si>
  <si>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</si>
  <si>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</si>
  <si>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</si>
  <si>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</si>
  <si>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</si>
  <si>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</si>
  <si>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CCF033</t>
  </si>
  <si>
    <t>EPS Familiar de Colombia</t>
  </si>
  <si>
    <t>7. Ecoopsos</t>
  </si>
  <si>
    <t>EPSS05</t>
  </si>
  <si>
    <t>Sanitas S.A.</t>
  </si>
  <si>
    <t>EPSS08</t>
  </si>
  <si>
    <t>Compensar EPS</t>
  </si>
  <si>
    <t>8. AIC</t>
  </si>
  <si>
    <t>EPSS18</t>
  </si>
  <si>
    <t xml:space="preserve">Servicio Occidental </t>
  </si>
  <si>
    <t>9. Compensar EPS</t>
  </si>
  <si>
    <t>ESS062</t>
  </si>
  <si>
    <t>ASMET SALUD</t>
  </si>
  <si>
    <t>10. SOS</t>
  </si>
  <si>
    <t>CCF055</t>
  </si>
  <si>
    <t>CAJACOPI ATLANTICO</t>
  </si>
  <si>
    <t>11. Coomeva</t>
  </si>
  <si>
    <t>CCF102</t>
  </si>
  <si>
    <t>COMFACHOCO</t>
  </si>
  <si>
    <t>ESS207</t>
  </si>
  <si>
    <t>MUTUAL SER</t>
  </si>
  <si>
    <t>EPSS34</t>
  </si>
  <si>
    <t>CAPITAL SALUD E.P.S</t>
  </si>
  <si>
    <t>EPSI01</t>
  </si>
  <si>
    <t xml:space="preserve">DUSAKAWI </t>
  </si>
  <si>
    <t>ALIANSALUD E.P.S.</t>
  </si>
  <si>
    <t>EPM</t>
  </si>
  <si>
    <t xml:space="preserve">Famisanar </t>
  </si>
  <si>
    <t>Fondo Ferrocarriles Nal</t>
  </si>
  <si>
    <t>Total Afiliado Régimen Subsidiado</t>
  </si>
  <si>
    <t>EPSS37</t>
  </si>
  <si>
    <t>EPSS41</t>
  </si>
  <si>
    <t>ESS024</t>
  </si>
  <si>
    <t>EPSS42</t>
  </si>
  <si>
    <t>Emssanar SAS</t>
  </si>
  <si>
    <t>confaoriente</t>
  </si>
  <si>
    <t>Total Afiliados por EPS Régimen Contributivo</t>
  </si>
  <si>
    <t>EPS010</t>
  </si>
  <si>
    <t>EPS002</t>
  </si>
  <si>
    <t>EPS005</t>
  </si>
  <si>
    <t>EPS040</t>
  </si>
  <si>
    <t>EAS016</t>
  </si>
  <si>
    <t>EPS008</t>
  </si>
  <si>
    <t>EAS027</t>
  </si>
  <si>
    <t>EPSIC3</t>
  </si>
  <si>
    <t>EPS018</t>
  </si>
  <si>
    <t>CCFC55</t>
  </si>
  <si>
    <t>EPS048</t>
  </si>
  <si>
    <t>EPS017</t>
  </si>
  <si>
    <t>CCFC33</t>
  </si>
  <si>
    <t>EPS001</t>
  </si>
  <si>
    <t>EPSC34</t>
  </si>
  <si>
    <t>ESSC07</t>
  </si>
  <si>
    <t>Mutual Ser</t>
  </si>
  <si>
    <t>Total Afiliado Régimen Contributivo</t>
  </si>
  <si>
    <t>EPS037</t>
  </si>
  <si>
    <t>EPS041</t>
  </si>
  <si>
    <t>La Nueva EPS-  Movilidad</t>
  </si>
  <si>
    <t>EPS042</t>
  </si>
  <si>
    <t>ESSC24</t>
  </si>
  <si>
    <t xml:space="preserve">Total Afiliados por EPS Régimen Excepción, </t>
  </si>
  <si>
    <t>RES004</t>
  </si>
  <si>
    <t>Magisterio- cubo</t>
  </si>
  <si>
    <t>POL001</t>
  </si>
  <si>
    <t>Policia Nacional- no cubo</t>
  </si>
  <si>
    <t>FMS001</t>
  </si>
  <si>
    <t>Ejercito Nacional- no cubo</t>
  </si>
  <si>
    <t>RES011</t>
  </si>
  <si>
    <t>Universidad de Antioquia- cubo</t>
  </si>
  <si>
    <t>RES008</t>
  </si>
  <si>
    <t>Universidad Nacional</t>
  </si>
  <si>
    <t>RES002</t>
  </si>
  <si>
    <t>Ecopetrol- cubo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</si>
  <si>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</si>
  <si>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</si>
  <si>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</si>
  <si>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</si>
  <si>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</si>
  <si>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</si>
  <si>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</si>
  <si>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</si>
  <si>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</si>
  <si>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CUBO SISPRO MARZO 2023</t>
  </si>
  <si>
    <t>Código</t>
  </si>
  <si>
    <t>EPS Subsidiado</t>
  </si>
  <si>
    <t>CODIGO Ministerio</t>
  </si>
  <si>
    <t>ESS091</t>
  </si>
  <si>
    <t>Ecoopsos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</si>
  <si>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</si>
  <si>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</si>
  <si>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</si>
  <si>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</si>
  <si>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</si>
  <si>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</si>
  <si>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</si>
  <si>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</si>
  <si>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</si>
  <si>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</si>
  <si>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</si>
  <si>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</si>
  <si>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</si>
  <si>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</si>
  <si>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</si>
  <si>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-</t>
  </si>
  <si>
    <t>N° DE AFILIADOS</t>
  </si>
  <si>
    <t>EPS044</t>
  </si>
  <si>
    <t>ESSC91</t>
  </si>
  <si>
    <t>COOSALUD</t>
  </si>
  <si>
    <t>Compensar</t>
  </si>
  <si>
    <t>EPS023</t>
  </si>
  <si>
    <t xml:space="preserve">Cruz Blanca </t>
  </si>
  <si>
    <t>EPS033</t>
  </si>
  <si>
    <t>SALUDVIDA S.A. E.P.S.</t>
  </si>
  <si>
    <t xml:space="preserve">COMPENSAR E.P.S. </t>
  </si>
  <si>
    <t>NUEVA EPS S.A. -CM</t>
  </si>
  <si>
    <t>CAJACOPI ATLANTICO -CM</t>
  </si>
  <si>
    <t>EPSC25</t>
  </si>
  <si>
    <t>CAPRESOCA</t>
  </si>
  <si>
    <t>Capital Salud</t>
  </si>
  <si>
    <t>ESSC62</t>
  </si>
  <si>
    <t>Asmet Salud</t>
  </si>
  <si>
    <t>ESSC33</t>
  </si>
  <si>
    <t>COMPARTA</t>
  </si>
  <si>
    <t>Magisterio</t>
  </si>
  <si>
    <t>RES001</t>
  </si>
  <si>
    <t>Policia Nacional</t>
  </si>
  <si>
    <t>RES003</t>
  </si>
  <si>
    <t>Ejercito Nacional</t>
  </si>
  <si>
    <t>Universidad de Antioquia</t>
  </si>
  <si>
    <t>Ecopetrol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</si>
  <si>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</si>
  <si>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</si>
  <si>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</si>
  <si>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</si>
  <si>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</si>
  <si>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</si>
  <si>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</si>
  <si>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</si>
  <si>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</si>
  <si>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</si>
  <si>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</si>
  <si>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</si>
  <si>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</si>
  <si>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</si>
  <si>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</si>
  <si>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</si>
  <si>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</si>
  <si>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</si>
  <si>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</si>
  <si>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</si>
  <si>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</si>
  <si>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</si>
  <si>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</si>
  <si>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</si>
  <si>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</si>
  <si>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</si>
  <si>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</si>
  <si>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</si>
  <si>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</si>
  <si>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</si>
  <si>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</si>
  <si>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</si>
  <si>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</si>
  <si>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</si>
  <si>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</si>
  <si>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</si>
  <si>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</si>
  <si>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</si>
  <si>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</si>
  <si>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</si>
  <si>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</si>
  <si>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</si>
  <si>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</si>
  <si>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</si>
  <si>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</si>
  <si>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</si>
  <si>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</si>
  <si>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</si>
  <si>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</si>
  <si>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</si>
  <si>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</si>
  <si>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</si>
  <si>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</si>
  <si>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</si>
  <si>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</si>
  <si>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</si>
  <si>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</si>
  <si>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</si>
  <si>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</si>
  <si>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</si>
  <si>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</si>
  <si>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</si>
  <si>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Cajacopi</t>
  </si>
  <si>
    <t>Mallamas EPSI</t>
  </si>
  <si>
    <t>Emssanar S.A.S.</t>
  </si>
  <si>
    <t>CCAPITAL SALUD</t>
  </si>
  <si>
    <t>TOTAL AFILIADOS</t>
  </si>
  <si>
    <t>EPSS48</t>
  </si>
  <si>
    <t>EPSI05</t>
  </si>
  <si>
    <t>ESS118</t>
  </si>
  <si>
    <t>Participacion EPS municipios</t>
  </si>
  <si>
    <t>Total Afiliados en Antioquia</t>
  </si>
  <si>
    <t xml:space="preserve"> Bajo Cauca</t>
  </si>
  <si>
    <t>Valle de Aburra</t>
  </si>
  <si>
    <t xml:space="preserve">Régimen Subsidiado: ADRES 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</si>
  <si>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</si>
  <si>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</si>
  <si>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</si>
  <si>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</si>
  <si>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</si>
  <si>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ALIANZALUD</t>
  </si>
  <si>
    <t>CCFc33</t>
  </si>
  <si>
    <t>EPSIC5</t>
  </si>
  <si>
    <t>Participacion de EPS en  municipios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</si>
  <si>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</si>
  <si>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</si>
  <si>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</si>
  <si>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</si>
  <si>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</si>
  <si>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</si>
  <si>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</si>
  <si>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</si>
  <si>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</si>
  <si>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</si>
  <si>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</si>
  <si>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</si>
  <si>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</si>
  <si>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</si>
  <si>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</si>
  <si>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</si>
  <si>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</si>
  <si>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</si>
  <si>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</si>
  <si>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</si>
  <si>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</si>
  <si>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(junio2023 menos mayo2023)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</si>
  <si>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</si>
  <si>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</si>
  <si>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</si>
  <si>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</si>
  <si>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</si>
  <si>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</si>
  <si>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</si>
  <si>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</si>
  <si>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</si>
  <si>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</si>
  <si>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</si>
  <si>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</si>
  <si>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</si>
  <si>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</si>
  <si>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</si>
  <si>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</si>
  <si>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</si>
  <si>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</si>
  <si>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</si>
  <si>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</si>
  <si>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</si>
  <si>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</si>
  <si>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</si>
  <si>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</si>
  <si>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</si>
  <si>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</si>
  <si>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</si>
  <si>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</si>
  <si>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</si>
  <si>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</si>
  <si>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</si>
  <si>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</si>
  <si>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</si>
  <si>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</si>
  <si>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</si>
  <si>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</si>
  <si>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</si>
  <si>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</si>
  <si>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</si>
  <si>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</si>
  <si>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</si>
  <si>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</si>
  <si>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(Junio 2023 menos Mayo 2023)</t>
  </si>
  <si>
    <t>junio</t>
  </si>
  <si>
    <t>julio</t>
  </si>
  <si>
    <t>agosto</t>
  </si>
  <si>
    <t>septiembre</t>
  </si>
  <si>
    <t>octubre</t>
  </si>
  <si>
    <t>noviembre</t>
  </si>
  <si>
    <t>diciembre</t>
  </si>
  <si>
    <t>JUNIO 23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</si>
  <si>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</si>
  <si>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</si>
  <si>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</si>
  <si>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</si>
  <si>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</si>
  <si>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</si>
  <si>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</si>
  <si>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(Mayomenos abril 2022)</t>
  </si>
  <si>
    <t>enero</t>
  </si>
  <si>
    <t>febrero</t>
  </si>
  <si>
    <t>marzo</t>
  </si>
  <si>
    <t>&lt;0,1% y &gt;0,5%</t>
  </si>
  <si>
    <t>&lt; 0,1%</t>
  </si>
  <si>
    <t>REGIMEN EXCEPCIÓN(Magisterio, Ecopetrol, Universidades) : CUBO SISPRO mayo2023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</si>
  <si>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</si>
  <si>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</si>
  <si>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</si>
  <si>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</si>
  <si>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</si>
  <si>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</si>
  <si>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</si>
  <si>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</si>
  <si>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</si>
  <si>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</si>
  <si>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</si>
  <si>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</si>
  <si>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</si>
  <si>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</si>
  <si>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</si>
  <si>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</si>
  <si>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</si>
  <si>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</si>
  <si>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</si>
  <si>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</si>
  <si>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</si>
  <si>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</si>
  <si>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</si>
  <si>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</si>
  <si>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</si>
  <si>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</si>
  <si>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</si>
  <si>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</si>
  <si>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</si>
  <si>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</si>
  <si>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</si>
  <si>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</si>
  <si>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</si>
  <si>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</si>
  <si>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</si>
  <si>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</si>
  <si>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</si>
  <si>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</si>
  <si>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</si>
  <si>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</si>
  <si>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</si>
  <si>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</si>
  <si>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</si>
  <si>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</si>
  <si>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</si>
  <si>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</si>
  <si>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</si>
  <si>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</si>
  <si>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</si>
  <si>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</si>
  <si>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</si>
  <si>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</si>
  <si>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</si>
  <si>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</si>
  <si>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</si>
  <si>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</si>
  <si>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</si>
  <si>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</si>
  <si>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</si>
  <si>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</si>
  <si>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Se toman igual de la TD</t>
  </si>
  <si>
    <t>3-4</t>
  </si>
  <si>
    <t>5-6-7</t>
  </si>
  <si>
    <t>8-9-10-11</t>
  </si>
  <si>
    <t>12</t>
  </si>
  <si>
    <t>cod_mpio</t>
  </si>
  <si>
    <t>60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</si>
  <si>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</si>
  <si>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</si>
  <si>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</si>
  <si>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</si>
  <si>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</si>
  <si>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</si>
  <si>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</si>
  <si>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</si>
  <si>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</si>
  <si>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</si>
  <si>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</si>
  <si>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</si>
  <si>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</si>
  <si>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MAYO 2023</t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</si>
  <si>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</si>
  <si>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</si>
  <si>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</si>
  <si>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</si>
  <si>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</si>
  <si>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</si>
  <si>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</si>
  <si>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</si>
  <si>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</si>
  <si>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</si>
  <si>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</si>
  <si>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</si>
  <si>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</si>
  <si>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</si>
  <si>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</si>
  <si>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</si>
  <si>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</si>
  <si>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</si>
  <si>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</si>
  <si>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</si>
  <si>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</si>
  <si>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</si>
  <si>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</si>
  <si>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</si>
  <si>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</si>
  <si>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</si>
  <si>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</si>
  <si>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</si>
  <si>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</si>
  <si>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</si>
  <si>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</si>
  <si>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</si>
  <si>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general</t>
  </si>
  <si>
    <t>total población especial, esta incluida en el total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</si>
  <si>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</si>
  <si>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</si>
  <si>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</si>
  <si>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</si>
  <si>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</si>
  <si>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</si>
  <si>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</si>
  <si>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</si>
  <si>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</si>
  <si>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</si>
  <si>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</si>
  <si>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</si>
  <si>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</si>
  <si>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</si>
  <si>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</si>
  <si>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</si>
  <si>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</si>
  <si>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</si>
  <si>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</si>
  <si>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</si>
  <si>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</si>
  <si>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</si>
  <si>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</si>
  <si>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</si>
  <si>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</si>
  <si>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</si>
  <si>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</si>
  <si>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</si>
  <si>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</si>
  <si>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</si>
  <si>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</si>
  <si>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</si>
  <si>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</si>
  <si>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</si>
  <si>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</si>
  <si>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</si>
  <si>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</si>
  <si>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</si>
  <si>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</si>
  <si>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</si>
  <si>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</si>
  <si>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</si>
  <si>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</si>
  <si>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</si>
  <si>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</si>
  <si>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</si>
  <si>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</si>
  <si>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</si>
  <si>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</si>
  <si>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</si>
  <si>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</si>
  <si>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</si>
  <si>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</si>
  <si>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</si>
  <si>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</si>
  <si>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</si>
  <si>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</si>
  <si>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</si>
  <si>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</si>
  <si>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</si>
  <si>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</si>
  <si>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</si>
  <si>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</si>
  <si>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</si>
  <si>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</si>
  <si>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</si>
  <si>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</si>
  <si>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</si>
  <si>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</si>
  <si>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</si>
  <si>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</si>
  <si>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</si>
  <si>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</si>
  <si>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</si>
  <si>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</si>
  <si>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</si>
  <si>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</si>
  <si>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</si>
  <si>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</si>
  <si>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</si>
  <si>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</si>
  <si>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</si>
  <si>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</si>
  <si>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</si>
  <si>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</si>
  <si>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</si>
  <si>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</si>
  <si>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</si>
  <si>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</si>
  <si>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</si>
  <si>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</si>
  <si>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</si>
  <si>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</si>
  <si>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 APLICA</t>
  </si>
  <si>
    <t>Quindio</t>
  </si>
  <si>
    <t>NORTE DE SANTANDER</t>
  </si>
  <si>
    <t>Risaralda</t>
  </si>
  <si>
    <t>PUTUMAYO</t>
  </si>
  <si>
    <t>San Andrés</t>
  </si>
  <si>
    <t>QUINDIO</t>
  </si>
  <si>
    <t>Santander (3)</t>
  </si>
  <si>
    <t>RISARALDA</t>
  </si>
  <si>
    <t>Sucre (3)</t>
  </si>
  <si>
    <t>SAN ANDRES</t>
  </si>
  <si>
    <t>Tolima (3)</t>
  </si>
  <si>
    <t>SANTANDER</t>
  </si>
  <si>
    <t>Valle Del Cauca</t>
  </si>
  <si>
    <t>SUCRE</t>
  </si>
  <si>
    <t>Vaupés</t>
  </si>
  <si>
    <t>TOLIMA</t>
  </si>
  <si>
    <t>Vichada</t>
  </si>
  <si>
    <t>VALLE</t>
  </si>
  <si>
    <t>VAUPES</t>
  </si>
  <si>
    <t>VICHADA</t>
  </si>
  <si>
    <t>SISPRO-BODEGA DE DATOS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</si>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</sst>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4"/>
      <color theme="1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FF00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661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8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2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36" fillId="34" borderId="0" applyNumberFormat="0" applyBorder="0" applyAlignment="0" applyProtection="0"/>
    <xf numFmtId="0" fontId="16" fillId="26" borderId="0" applyNumberFormat="0" applyBorder="0" applyAlignment="0" applyProtection="0"/>
    <xf numFmtId="0" fontId="36" fillId="33" borderId="0" applyNumberFormat="0" applyBorder="0" applyAlignment="0" applyProtection="0"/>
    <xf numFmtId="0" fontId="16" fillId="39" borderId="0" applyNumberFormat="0" applyBorder="0" applyAlignment="0" applyProtection="0"/>
    <xf numFmtId="0" fontId="1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19" borderId="0" applyNumberFormat="0" applyBorder="0" applyAlignment="0" applyProtection="0"/>
    <xf numFmtId="0" fontId="36" fillId="31" borderId="0" applyNumberFormat="0" applyBorder="0" applyAlignment="0" applyProtection="0"/>
    <xf numFmtId="0" fontId="16" fillId="21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3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5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3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9" borderId="0" applyNumberFormat="0" applyBorder="0" applyAlignment="0" applyProtection="0"/>
    <xf numFmtId="0" fontId="67" fillId="34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36" borderId="0" applyNumberFormat="0" applyBorder="0" applyAlignment="0" applyProtection="0"/>
    <xf numFmtId="0" fontId="67" fillId="34" borderId="0" applyNumberFormat="0" applyBorder="0" applyAlignment="0" applyProtection="0"/>
    <xf numFmtId="0" fontId="67" fillId="31" borderId="0" applyNumberFormat="0" applyBorder="0" applyAlignment="0" applyProtection="0"/>
    <xf numFmtId="0" fontId="67" fillId="44" borderId="0" applyNumberFormat="0" applyBorder="0" applyAlignment="0" applyProtection="0"/>
    <xf numFmtId="0" fontId="67" fillId="31" borderId="0" applyNumberFormat="0" applyBorder="0" applyAlignment="0" applyProtection="0"/>
    <xf numFmtId="0" fontId="67" fillId="41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3" borderId="0" applyNumberFormat="0" applyBorder="0" applyAlignment="0" applyProtection="0"/>
    <xf numFmtId="0" fontId="67" fillId="42" borderId="0" applyNumberFormat="0" applyBorder="0" applyAlignment="0" applyProtection="0"/>
    <xf numFmtId="0" fontId="67" fillId="49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8" fillId="38" borderId="0" applyNumberFormat="0" applyBorder="0" applyAlignment="0" applyProtection="0"/>
    <xf numFmtId="0" fontId="69" fillId="37" borderId="0" applyNumberFormat="0" applyBorder="0" applyAlignment="0" applyProtection="0"/>
    <xf numFmtId="0" fontId="70" fillId="51" borderId="51" applyNumberFormat="0" applyAlignment="0" applyProtection="0"/>
    <xf numFmtId="0" fontId="71" fillId="39" borderId="51" applyNumberFormat="0" applyAlignment="0" applyProtection="0"/>
    <xf numFmtId="0" fontId="72" fillId="52" borderId="52" applyNumberFormat="0" applyAlignment="0" applyProtection="0"/>
    <xf numFmtId="0" fontId="73" fillId="0" borderId="53" applyNumberFormat="0" applyFill="0" applyAlignment="0" applyProtection="0"/>
    <xf numFmtId="0" fontId="72" fillId="52" borderId="52" applyNumberFormat="0" applyAlignment="0" applyProtection="0"/>
    <xf numFmtId="0" fontId="74" fillId="0" borderId="0" applyNumberFormat="0" applyFill="0" applyBorder="0" applyAlignment="0" applyProtection="0"/>
    <xf numFmtId="0" fontId="67" fillId="53" borderId="0" applyNumberFormat="0" applyBorder="0" applyAlignment="0" applyProtection="0"/>
    <xf numFmtId="0" fontId="67" fillId="50" borderId="0" applyNumberFormat="0" applyBorder="0" applyAlignment="0" applyProtection="0"/>
    <xf numFmtId="0" fontId="67" fillId="5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3" borderId="0" applyNumberFormat="0" applyBorder="0" applyAlignment="0" applyProtection="0"/>
    <xf numFmtId="0" fontId="75" fillId="33" borderId="51" applyNumberFormat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4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75" fillId="40" borderId="51" applyNumberFormat="0" applyAlignment="0" applyProtection="0"/>
    <xf numFmtId="0" fontId="80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1" fillId="4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83" fillId="51" borderId="58" applyNumberFormat="0" applyAlignment="0" applyProtection="0"/>
    <xf numFmtId="9" fontId="27" fillId="0" borderId="0" applyFont="0" applyFill="0" applyBorder="0" applyAlignment="0" applyProtection="0"/>
    <xf numFmtId="0" fontId="83" fillId="39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7" fillId="0" borderId="0" applyFont="0" applyFill="0" applyBorder="0" applyAlignment="0" applyProtection="0"/>
    <xf numFmtId="177" fontId="98" fillId="0" borderId="0">
      <protection locked="0"/>
    </xf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41" borderId="0" applyNumberFormat="0" applyBorder="0" applyAlignment="0" applyProtection="0"/>
    <xf numFmtId="0" fontId="36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2" borderId="0" applyNumberFormat="0" applyBorder="0" applyAlignment="0" applyProtection="0"/>
    <xf numFmtId="169" fontId="99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99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5" fillId="0" borderId="0"/>
    <xf numFmtId="0" fontId="7" fillId="0" borderId="0"/>
    <xf numFmtId="0" fontId="6" fillId="0" borderId="0"/>
    <xf numFmtId="0" fontId="27" fillId="0" borderId="0"/>
    <xf numFmtId="0" fontId="107" fillId="0" borderId="0"/>
    <xf numFmtId="0" fontId="5" fillId="0" borderId="0"/>
    <xf numFmtId="0" fontId="5" fillId="0" borderId="0"/>
    <xf numFmtId="0" fontId="109" fillId="0" borderId="0"/>
    <xf numFmtId="9" fontId="1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3" fillId="0" borderId="0"/>
    <xf numFmtId="43" fontId="114" fillId="0" borderId="0" applyFont="0" applyFill="0" applyBorder="0" applyAlignment="0" applyProtection="0"/>
    <xf numFmtId="0" fontId="115" fillId="0" borderId="0"/>
    <xf numFmtId="0" fontId="116" fillId="0" borderId="0"/>
    <xf numFmtId="0" fontId="117" fillId="0" borderId="0"/>
    <xf numFmtId="164" fontId="118" fillId="0" borderId="0" applyFont="0" applyFill="0" applyBorder="0" applyAlignment="0" applyProtection="0"/>
    <xf numFmtId="0" fontId="119" fillId="0" borderId="0"/>
    <xf numFmtId="0" fontId="120" fillId="0" borderId="0"/>
    <xf numFmtId="43" fontId="3" fillId="0" borderId="0" applyFont="0" applyFill="0" applyBorder="0" applyAlignment="0" applyProtection="0"/>
    <xf numFmtId="0" fontId="3" fillId="0" borderId="0"/>
    <xf numFmtId="0" fontId="125" fillId="65" borderId="0" applyNumberFormat="0" applyBorder="0" applyAlignment="0" applyProtection="0"/>
    <xf numFmtId="0" fontId="126" fillId="66" borderId="0" applyNumberFormat="0" applyBorder="0" applyAlignment="0" applyProtection="0"/>
    <xf numFmtId="0" fontId="127" fillId="67" borderId="86" applyNumberFormat="0" applyAlignment="0" applyProtection="0"/>
    <xf numFmtId="0" fontId="128" fillId="67" borderId="85" applyNumberFormat="0" applyAlignment="0" applyProtection="0"/>
    <xf numFmtId="0" fontId="2" fillId="0" borderId="0"/>
    <xf numFmtId="0" fontId="2" fillId="0" borderId="0"/>
    <xf numFmtId="0" fontId="29" fillId="0" borderId="0"/>
    <xf numFmtId="0" fontId="1" fillId="0" borderId="0"/>
    <xf numFmtId="43" fontId="27" fillId="0" borderId="0" applyFont="0" applyFill="0" applyBorder="0" applyAlignment="0" applyProtection="0"/>
  </cellStyleXfs>
  <cellXfs count="1032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10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10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7" fillId="10" borderId="15" xfId="40" applyNumberFormat="1" applyFont="1" applyFill="1" applyBorder="1" applyAlignment="1">
      <alignment horizontal="center"/>
    </xf>
    <xf numFmtId="3" fontId="58" fillId="10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9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8" borderId="1" xfId="14" applyFont="1" applyFill="1" applyBorder="1" applyAlignment="1">
      <alignment vertical="center"/>
    </xf>
    <xf numFmtId="3" fontId="89" fillId="55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0" fontId="40" fillId="0" borderId="0" xfId="316" applyFont="1"/>
    <xf numFmtId="3" fontId="89" fillId="55" borderId="2" xfId="568" applyNumberFormat="1" applyFont="1" applyFill="1" applyBorder="1" applyAlignment="1">
      <alignment horizontal="center" wrapText="1"/>
    </xf>
    <xf numFmtId="0" fontId="93" fillId="0" borderId="0" xfId="40" applyFont="1"/>
    <xf numFmtId="0" fontId="27" fillId="0" borderId="0" xfId="316" applyAlignment="1">
      <alignment horizontal="center" vertical="center"/>
    </xf>
    <xf numFmtId="49" fontId="27" fillId="0" borderId="0" xfId="316" applyNumberFormat="1" applyAlignment="1">
      <alignment horizontal="center" vertical="center"/>
    </xf>
    <xf numFmtId="171" fontId="89" fillId="55" borderId="1" xfId="568" applyNumberFormat="1" applyFont="1" applyFill="1" applyBorder="1" applyAlignment="1">
      <alignment horizontal="center" vertical="center"/>
    </xf>
    <xf numFmtId="171" fontId="39" fillId="8" borderId="1" xfId="316" applyNumberFormat="1" applyFont="1" applyFill="1" applyBorder="1" applyAlignment="1">
      <alignment horizontal="center"/>
    </xf>
    <xf numFmtId="171" fontId="39" fillId="8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7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0" fillId="0" borderId="66" xfId="0" applyFont="1" applyBorder="1" applyAlignment="1">
      <alignment vertical="center"/>
    </xf>
    <xf numFmtId="0" fontId="100" fillId="0" borderId="64" xfId="0" applyFont="1" applyBorder="1" applyAlignment="1">
      <alignment vertical="center" wrapText="1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2" fillId="0" borderId="0" xfId="0" applyFont="1" applyAlignment="1">
      <alignment vertical="center"/>
    </xf>
    <xf numFmtId="0" fontId="100" fillId="0" borderId="42" xfId="0" applyFont="1" applyBorder="1" applyAlignment="1">
      <alignment vertical="center"/>
    </xf>
    <xf numFmtId="0" fontId="100" fillId="0" borderId="67" xfId="0" applyFont="1" applyBorder="1" applyAlignment="1">
      <alignment vertical="center" wrapText="1"/>
    </xf>
    <xf numFmtId="0" fontId="103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8" fillId="62" borderId="1" xfId="628" applyFont="1" applyFill="1" applyBorder="1" applyAlignment="1">
      <alignment horizontal="center" vertical="center"/>
    </xf>
    <xf numFmtId="0" fontId="53" fillId="59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60" borderId="1" xfId="0" applyNumberFormat="1" applyFont="1" applyFill="1" applyBorder="1" applyAlignment="1">
      <alignment horizontal="center" vertical="center" wrapText="1"/>
    </xf>
    <xf numFmtId="3" fontId="50" fillId="60" borderId="1" xfId="0" applyNumberFormat="1" applyFont="1" applyFill="1" applyBorder="1" applyAlignment="1">
      <alignment vertical="center"/>
    </xf>
    <xf numFmtId="0" fontId="39" fillId="60" borderId="17" xfId="0" applyFont="1" applyFill="1" applyBorder="1" applyAlignment="1">
      <alignment horizontal="centerContinuous" vertical="center" wrapText="1"/>
    </xf>
    <xf numFmtId="0" fontId="39" fillId="60" borderId="12" xfId="0" applyFont="1" applyFill="1" applyBorder="1" applyAlignment="1">
      <alignment horizontal="centerContinuous" vertical="center" wrapText="1"/>
    </xf>
    <xf numFmtId="3" fontId="40" fillId="4" borderId="12" xfId="0" applyNumberFormat="1" applyFont="1" applyFill="1" applyBorder="1" applyAlignment="1">
      <alignment vertical="center"/>
    </xf>
    <xf numFmtId="0" fontId="105" fillId="0" borderId="0" xfId="629"/>
    <xf numFmtId="0" fontId="27" fillId="3" borderId="0" xfId="629" applyFont="1" applyFill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10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10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3" borderId="15" xfId="40" applyFont="1" applyFill="1" applyBorder="1" applyAlignment="1">
      <alignment horizontal="center" vertical="center" wrapText="1"/>
    </xf>
    <xf numFmtId="0" fontId="60" fillId="13" borderId="1" xfId="40" applyFont="1" applyFill="1" applyBorder="1" applyAlignment="1">
      <alignment horizontal="center" vertical="center" wrapText="1"/>
    </xf>
    <xf numFmtId="0" fontId="60" fillId="13" borderId="26" xfId="40" applyFont="1" applyFill="1" applyBorder="1" applyAlignment="1">
      <alignment horizontal="center"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60" fillId="13" borderId="5" xfId="4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2" fontId="42" fillId="60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1" borderId="40" xfId="40" applyNumberFormat="1" applyFont="1" applyFill="1" applyBorder="1" applyAlignment="1">
      <alignment horizontal="center"/>
    </xf>
    <xf numFmtId="3" fontId="57" fillId="61" borderId="3" xfId="40" applyNumberFormat="1" applyFont="1" applyFill="1" applyBorder="1" applyAlignment="1">
      <alignment horizontal="center"/>
    </xf>
    <xf numFmtId="3" fontId="57" fillId="61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10" borderId="77" xfId="40" applyNumberFormat="1" applyFont="1" applyFill="1" applyBorder="1" applyAlignment="1">
      <alignment horizontal="right"/>
    </xf>
    <xf numFmtId="3" fontId="17" fillId="0" borderId="77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60" borderId="79" xfId="40" applyNumberFormat="1" applyFont="1" applyFill="1" applyBorder="1" applyAlignment="1">
      <alignment vertical="top"/>
    </xf>
    <xf numFmtId="2" fontId="42" fillId="60" borderId="76" xfId="40" applyNumberFormat="1" applyFont="1" applyFill="1" applyBorder="1" applyAlignment="1">
      <alignment vertical="top"/>
    </xf>
    <xf numFmtId="2" fontId="42" fillId="8" borderId="69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8" borderId="69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9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1" fontId="39" fillId="8" borderId="1" xfId="14" applyNumberFormat="1" applyFont="1" applyFill="1" applyBorder="1" applyAlignment="1">
      <alignment horizontal="center" vertical="center"/>
    </xf>
    <xf numFmtId="175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1" fontId="39" fillId="8" borderId="1" xfId="14" applyNumberFormat="1" applyFont="1" applyFill="1" applyBorder="1" applyAlignment="1">
      <alignment horizontal="right" vertical="center"/>
    </xf>
    <xf numFmtId="175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80" xfId="14" applyNumberFormat="1" applyFont="1" applyFill="1" applyBorder="1" applyAlignment="1">
      <alignment vertical="center"/>
    </xf>
    <xf numFmtId="171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5" fontId="39" fillId="8" borderId="50" xfId="14" applyNumberFormat="1" applyFont="1" applyFill="1" applyBorder="1" applyAlignment="1">
      <alignment horizontal="center" vertical="center"/>
    </xf>
    <xf numFmtId="175" fontId="39" fillId="8" borderId="81" xfId="14" applyNumberFormat="1" applyFont="1" applyFill="1" applyBorder="1" applyAlignment="1">
      <alignment horizontal="center" vertical="center"/>
    </xf>
    <xf numFmtId="171" fontId="39" fillId="8" borderId="81" xfId="14" applyNumberFormat="1" applyFont="1" applyFill="1" applyBorder="1" applyAlignment="1">
      <alignment horizontal="center" vertical="center"/>
    </xf>
    <xf numFmtId="0" fontId="64" fillId="8" borderId="5" xfId="14" applyFont="1" applyFill="1" applyBorder="1" applyAlignment="1">
      <alignment vertical="center"/>
    </xf>
    <xf numFmtId="0" fontId="64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81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81" fontId="39" fillId="8" borderId="26" xfId="14" applyNumberFormat="1" applyFont="1" applyFill="1" applyBorder="1" applyAlignment="1">
      <alignment horizontal="right" vertical="center"/>
    </xf>
    <xf numFmtId="175" fontId="39" fillId="8" borderId="26" xfId="14" applyNumberFormat="1" applyFont="1" applyFill="1" applyBorder="1" applyAlignment="1">
      <alignment horizontal="center" vertical="center"/>
    </xf>
    <xf numFmtId="175" fontId="39" fillId="8" borderId="26" xfId="14" applyNumberFormat="1" applyFont="1" applyFill="1" applyBorder="1" applyAlignment="1">
      <alignment horizontal="right" vertical="center"/>
    </xf>
    <xf numFmtId="171" fontId="39" fillId="8" borderId="26" xfId="14" applyNumberFormat="1" applyFont="1" applyFill="1" applyBorder="1" applyAlignment="1">
      <alignment horizontal="center" vertical="center"/>
    </xf>
    <xf numFmtId="171" fontId="39" fillId="8" borderId="26" xfId="14" applyNumberFormat="1" applyFont="1" applyFill="1" applyBorder="1" applyAlignment="1">
      <alignment horizontal="right" vertical="center"/>
    </xf>
    <xf numFmtId="3" fontId="39" fillId="8" borderId="77" xfId="14" applyNumberFormat="1" applyFont="1" applyFill="1" applyBorder="1" applyAlignment="1">
      <alignment horizontal="center" vertical="center"/>
    </xf>
    <xf numFmtId="3" fontId="39" fillId="8" borderId="77" xfId="14" applyNumberFormat="1" applyFont="1" applyFill="1" applyBorder="1" applyAlignment="1">
      <alignment horizontal="right" vertical="center"/>
    </xf>
    <xf numFmtId="3" fontId="57" fillId="61" borderId="78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110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60" borderId="17" xfId="0" applyFont="1" applyFill="1" applyBorder="1" applyAlignment="1">
      <alignment horizontal="centerContinuous" vertical="center" wrapText="1"/>
    </xf>
    <xf numFmtId="1" fontId="110" fillId="0" borderId="0" xfId="0" applyNumberFormat="1" applyFont="1"/>
    <xf numFmtId="0" fontId="27" fillId="15" borderId="1" xfId="0" applyFont="1" applyFill="1" applyBorder="1"/>
    <xf numFmtId="1" fontId="27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8" fillId="15" borderId="1" xfId="0" applyFont="1" applyFill="1" applyBorder="1" applyAlignment="1">
      <alignment vertical="center"/>
    </xf>
    <xf numFmtId="0" fontId="33" fillId="15" borderId="1" xfId="0" applyFont="1" applyFill="1" applyBorder="1" applyAlignment="1">
      <alignment vertical="center"/>
    </xf>
    <xf numFmtId="1" fontId="66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8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1" fontId="39" fillId="8" borderId="1" xfId="14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2" xfId="625" applyFont="1" applyFill="1" applyBorder="1" applyAlignment="1">
      <alignment horizontal="center"/>
    </xf>
    <xf numFmtId="3" fontId="0" fillId="13" borderId="1" xfId="0" applyNumberFormat="1" applyFill="1" applyBorder="1"/>
    <xf numFmtId="3" fontId="50" fillId="6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60" borderId="1" xfId="637" applyNumberFormat="1" applyFont="1" applyFill="1" applyBorder="1" applyAlignment="1">
      <alignment horizontal="center" vertical="center"/>
    </xf>
    <xf numFmtId="182" fontId="39" fillId="60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8" borderId="1" xfId="0" applyFont="1" applyFill="1" applyBorder="1" applyAlignment="1">
      <alignment horizontal="center" vertical="center" wrapText="1"/>
    </xf>
    <xf numFmtId="3" fontId="39" fillId="8" borderId="1" xfId="14" applyNumberFormat="1" applyFont="1" applyFill="1" applyBorder="1" applyAlignment="1">
      <alignment horizontal="center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171" fontId="122" fillId="0" borderId="63" xfId="576" applyNumberFormat="1" applyFont="1" applyFill="1" applyBorder="1" applyAlignment="1"/>
    <xf numFmtId="3" fontId="122" fillId="0" borderId="14" xfId="576" applyNumberFormat="1" applyFont="1" applyFill="1" applyBorder="1" applyAlignment="1">
      <alignment horizontal="center" vertical="center"/>
    </xf>
    <xf numFmtId="3" fontId="122" fillId="0" borderId="63" xfId="576" applyNumberFormat="1" applyFont="1" applyFill="1" applyBorder="1" applyAlignment="1">
      <alignment horizontal="center" vertical="center"/>
    </xf>
    <xf numFmtId="171" fontId="122" fillId="58" borderId="83" xfId="576" applyNumberFormat="1" applyFont="1" applyFill="1" applyBorder="1" applyAlignment="1"/>
    <xf numFmtId="3" fontId="122" fillId="58" borderId="0" xfId="576" applyNumberFormat="1" applyFont="1" applyFill="1" applyBorder="1" applyAlignment="1">
      <alignment horizontal="center" vertical="center"/>
    </xf>
    <xf numFmtId="3" fontId="122" fillId="58" borderId="83" xfId="576" applyNumberFormat="1" applyFont="1" applyFill="1" applyBorder="1" applyAlignment="1">
      <alignment horizontal="center" vertical="center"/>
    </xf>
    <xf numFmtId="171" fontId="122" fillId="0" borderId="83" xfId="576" applyNumberFormat="1" applyFont="1" applyFill="1" applyBorder="1" applyAlignment="1"/>
    <xf numFmtId="3" fontId="122" fillId="0" borderId="0" xfId="576" applyNumberFormat="1" applyFont="1" applyFill="1" applyBorder="1" applyAlignment="1">
      <alignment horizontal="center" vertical="center"/>
    </xf>
    <xf numFmtId="3" fontId="122" fillId="0" borderId="83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10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4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3" fontId="33" fillId="13" borderId="43" xfId="0" applyNumberFormat="1" applyFont="1" applyFill="1" applyBorder="1" applyAlignment="1">
      <alignment horizontal="left" vertical="center" wrapText="1" shrinkToFit="1"/>
    </xf>
    <xf numFmtId="3" fontId="28" fillId="13" borderId="37" xfId="0" applyNumberFormat="1" applyFont="1" applyFill="1" applyBorder="1" applyAlignment="1">
      <alignment horizontal="center" vertical="center" wrapText="1" shrinkToFit="1"/>
    </xf>
    <xf numFmtId="3" fontId="28" fillId="13" borderId="37" xfId="10" applyNumberFormat="1" applyFont="1" applyFill="1" applyBorder="1" applyAlignment="1">
      <alignment horizontal="center" vertical="center"/>
    </xf>
    <xf numFmtId="0" fontId="33" fillId="14" borderId="24" xfId="0" applyFont="1" applyFill="1" applyBorder="1" applyAlignment="1">
      <alignment horizontal="left" vertical="center" wrapText="1" shrinkToFit="1"/>
    </xf>
    <xf numFmtId="10" fontId="33" fillId="14" borderId="36" xfId="10" applyNumberFormat="1" applyFont="1" applyFill="1" applyBorder="1" applyAlignment="1">
      <alignment horizontal="center" vertical="center"/>
    </xf>
    <xf numFmtId="0" fontId="33" fillId="14" borderId="46" xfId="0" applyFont="1" applyFill="1" applyBorder="1" applyAlignment="1">
      <alignment horizontal="left" vertical="center" wrapText="1" shrinkToFit="1"/>
    </xf>
    <xf numFmtId="3" fontId="28" fillId="14" borderId="45" xfId="8" applyNumberFormat="1" applyFont="1" applyFill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 shrinkToFit="1"/>
    </xf>
    <xf numFmtId="3" fontId="28" fillId="14" borderId="45" xfId="7" applyNumberFormat="1" applyFont="1" applyFill="1" applyBorder="1" applyAlignment="1">
      <alignment horizontal="center" vertical="center"/>
    </xf>
    <xf numFmtId="3" fontId="28" fillId="14" borderId="45" xfId="10" applyNumberFormat="1" applyFont="1" applyFill="1" applyBorder="1" applyAlignment="1">
      <alignment horizontal="center" vertical="center"/>
    </xf>
    <xf numFmtId="3" fontId="126" fillId="66" borderId="15" xfId="653" applyNumberFormat="1" applyBorder="1"/>
    <xf numFmtId="171" fontId="126" fillId="66" borderId="1" xfId="653" applyNumberFormat="1" applyBorder="1" applyAlignment="1">
      <alignment horizontal="center"/>
    </xf>
    <xf numFmtId="3" fontId="126" fillId="66" borderId="1" xfId="653" applyNumberFormat="1" applyBorder="1"/>
    <xf numFmtId="181" fontId="126" fillId="66" borderId="1" xfId="653" applyNumberFormat="1" applyBorder="1" applyAlignment="1">
      <alignment horizontal="center"/>
    </xf>
    <xf numFmtId="181" fontId="126" fillId="66" borderId="26" xfId="653" applyNumberFormat="1" applyBorder="1" applyAlignment="1">
      <alignment horizontal="center"/>
    </xf>
    <xf numFmtId="175" fontId="126" fillId="66" borderId="1" xfId="653" applyNumberFormat="1" applyBorder="1" applyAlignment="1">
      <alignment horizontal="center"/>
    </xf>
    <xf numFmtId="3" fontId="126" fillId="66" borderId="1" xfId="653" applyNumberFormat="1" applyBorder="1" applyAlignment="1">
      <alignment horizontal="right"/>
    </xf>
    <xf numFmtId="175" fontId="126" fillId="66" borderId="26" xfId="653" applyNumberFormat="1" applyBorder="1" applyAlignment="1">
      <alignment horizontal="center"/>
    </xf>
    <xf numFmtId="3" fontId="126" fillId="66" borderId="15" xfId="653" applyNumberFormat="1" applyBorder="1" applyAlignment="1">
      <alignment horizontal="right"/>
    </xf>
    <xf numFmtId="171" fontId="126" fillId="66" borderId="26" xfId="653" applyNumberFormat="1" applyBorder="1" applyAlignment="1">
      <alignment horizontal="center"/>
    </xf>
    <xf numFmtId="3" fontId="126" fillId="66" borderId="77" xfId="653" applyNumberFormat="1" applyBorder="1" applyAlignment="1">
      <alignment horizontal="center"/>
    </xf>
    <xf numFmtId="175" fontId="126" fillId="66" borderId="2" xfId="653" applyNumberFormat="1" applyBorder="1" applyAlignment="1">
      <alignment horizontal="center"/>
    </xf>
    <xf numFmtId="3" fontId="126" fillId="66" borderId="2" xfId="653" applyNumberFormat="1" applyBorder="1" applyAlignment="1">
      <alignment horizontal="right"/>
    </xf>
    <xf numFmtId="175" fontId="126" fillId="66" borderId="10" xfId="653" applyNumberFormat="1" applyBorder="1" applyAlignment="1">
      <alignment horizontal="center"/>
    </xf>
    <xf numFmtId="3" fontId="126" fillId="66" borderId="9" xfId="653" applyNumberFormat="1" applyBorder="1" applyAlignment="1">
      <alignment horizontal="right"/>
    </xf>
    <xf numFmtId="171" fontId="126" fillId="66" borderId="10" xfId="653" applyNumberFormat="1" applyBorder="1" applyAlignment="1">
      <alignment horizontal="center"/>
    </xf>
    <xf numFmtId="171" fontId="126" fillId="66" borderId="2" xfId="653" applyNumberFormat="1" applyBorder="1" applyAlignment="1">
      <alignment horizontal="center"/>
    </xf>
    <xf numFmtId="3" fontId="126" fillId="66" borderId="45" xfId="653" applyNumberFormat="1" applyBorder="1" applyAlignment="1">
      <alignment horizontal="center"/>
    </xf>
    <xf numFmtId="175" fontId="126" fillId="66" borderId="3" xfId="653" applyNumberFormat="1" applyBorder="1" applyAlignment="1">
      <alignment horizontal="center"/>
    </xf>
    <xf numFmtId="3" fontId="126" fillId="66" borderId="3" xfId="653" applyNumberFormat="1" applyBorder="1" applyAlignment="1">
      <alignment horizontal="right"/>
    </xf>
    <xf numFmtId="175" fontId="126" fillId="66" borderId="47" xfId="653" applyNumberFormat="1" applyBorder="1" applyAlignment="1">
      <alignment horizontal="center"/>
    </xf>
    <xf numFmtId="3" fontId="126" fillId="66" borderId="40" xfId="653" applyNumberFormat="1" applyBorder="1" applyAlignment="1">
      <alignment horizontal="right"/>
    </xf>
    <xf numFmtId="171" fontId="126" fillId="66" borderId="47" xfId="653" applyNumberFormat="1" applyBorder="1" applyAlignment="1">
      <alignment horizontal="center"/>
    </xf>
    <xf numFmtId="171" fontId="126" fillId="66" borderId="3" xfId="653" applyNumberFormat="1" applyBorder="1" applyAlignment="1">
      <alignment horizontal="center"/>
    </xf>
    <xf numFmtId="3" fontId="126" fillId="66" borderId="78" xfId="653" applyNumberFormat="1" applyBorder="1" applyAlignment="1">
      <alignment horizontal="center"/>
    </xf>
    <xf numFmtId="3" fontId="126" fillId="66" borderId="27" xfId="653" applyNumberFormat="1" applyBorder="1"/>
    <xf numFmtId="171" fontId="126" fillId="66" borderId="22" xfId="653" applyNumberFormat="1" applyBorder="1" applyAlignment="1">
      <alignment horizontal="center"/>
    </xf>
    <xf numFmtId="3" fontId="126" fillId="66" borderId="22" xfId="653" applyNumberFormat="1" applyBorder="1"/>
    <xf numFmtId="181" fontId="126" fillId="66" borderId="22" xfId="653" applyNumberFormat="1" applyBorder="1" applyAlignment="1">
      <alignment horizontal="center"/>
    </xf>
    <xf numFmtId="181" fontId="126" fillId="66" borderId="28" xfId="653" applyNumberFormat="1" applyBorder="1" applyAlignment="1">
      <alignment horizontal="center"/>
    </xf>
    <xf numFmtId="175" fontId="126" fillId="66" borderId="22" xfId="653" applyNumberFormat="1" applyBorder="1" applyAlignment="1">
      <alignment horizontal="center"/>
    </xf>
    <xf numFmtId="3" fontId="126" fillId="66" borderId="22" xfId="653" applyNumberFormat="1" applyBorder="1" applyAlignment="1">
      <alignment horizontal="right"/>
    </xf>
    <xf numFmtId="175" fontId="126" fillId="66" borderId="28" xfId="653" applyNumberFormat="1" applyBorder="1" applyAlignment="1">
      <alignment horizontal="center"/>
    </xf>
    <xf numFmtId="3" fontId="126" fillId="66" borderId="27" xfId="653" applyNumberFormat="1" applyBorder="1" applyAlignment="1">
      <alignment horizontal="right"/>
    </xf>
    <xf numFmtId="171" fontId="126" fillId="66" borderId="28" xfId="653" applyNumberFormat="1" applyBorder="1" applyAlignment="1">
      <alignment horizontal="center"/>
    </xf>
    <xf numFmtId="3" fontId="126" fillId="66" borderId="37" xfId="653" applyNumberFormat="1" applyBorder="1" applyAlignment="1">
      <alignment horizontal="center"/>
    </xf>
    <xf numFmtId="0" fontId="125" fillId="65" borderId="15" xfId="652" applyBorder="1"/>
    <xf numFmtId="0" fontId="125" fillId="65" borderId="5" xfId="652" applyBorder="1"/>
    <xf numFmtId="0" fontId="125" fillId="65" borderId="8" xfId="652" applyBorder="1"/>
    <xf numFmtId="0" fontId="125" fillId="65" borderId="19" xfId="652" applyBorder="1"/>
    <xf numFmtId="0" fontId="125" fillId="65" borderId="5" xfId="652" applyBorder="1" applyAlignment="1">
      <alignment vertical="center"/>
    </xf>
    <xf numFmtId="0" fontId="125" fillId="65" borderId="40" xfId="652" applyBorder="1"/>
    <xf numFmtId="3" fontId="126" fillId="66" borderId="5" xfId="653" applyNumberFormat="1" applyBorder="1" applyAlignment="1">
      <alignment horizontal="center" vertical="center"/>
    </xf>
    <xf numFmtId="3" fontId="126" fillId="66" borderId="15" xfId="653" applyNumberFormat="1" applyBorder="1" applyAlignment="1">
      <alignment horizontal="center" vertical="center"/>
    </xf>
    <xf numFmtId="3" fontId="126" fillId="66" borderId="27" xfId="653" applyNumberFormat="1" applyBorder="1" applyAlignment="1">
      <alignment horizontal="center" vertical="center"/>
    </xf>
    <xf numFmtId="0" fontId="125" fillId="65" borderId="1" xfId="652" applyBorder="1"/>
    <xf numFmtId="3" fontId="126" fillId="66" borderId="26" xfId="653" applyNumberFormat="1" applyBorder="1" applyAlignment="1">
      <alignment horizontal="center" vertical="center"/>
    </xf>
    <xf numFmtId="3" fontId="126" fillId="66" borderId="28" xfId="653" applyNumberFormat="1" applyBorder="1" applyAlignment="1">
      <alignment horizontal="center" vertical="center"/>
    </xf>
    <xf numFmtId="2" fontId="126" fillId="66" borderId="1" xfId="653" applyNumberFormat="1" applyBorder="1" applyAlignment="1">
      <alignment horizontal="center"/>
    </xf>
    <xf numFmtId="0" fontId="130" fillId="65" borderId="1" xfId="652" applyFont="1" applyBorder="1" applyAlignment="1">
      <alignment vertical="center" wrapText="1"/>
    </xf>
    <xf numFmtId="0" fontId="130" fillId="65" borderId="1" xfId="652" applyFont="1" applyBorder="1" applyAlignment="1">
      <alignment horizontal="center" vertical="center" wrapText="1"/>
    </xf>
    <xf numFmtId="3" fontId="126" fillId="66" borderId="1" xfId="653" applyNumberFormat="1" applyBorder="1" applyAlignment="1">
      <alignment horizontal="center"/>
    </xf>
    <xf numFmtId="17" fontId="125" fillId="65" borderId="1" xfId="652" applyNumberFormat="1" applyBorder="1"/>
    <xf numFmtId="3" fontId="126" fillId="66" borderId="1" xfId="653" applyNumberFormat="1" applyBorder="1" applyAlignment="1">
      <alignment horizontal="center" vertical="center"/>
    </xf>
    <xf numFmtId="3" fontId="126" fillId="66" borderId="22" xfId="653" applyNumberFormat="1" applyBorder="1" applyAlignment="1">
      <alignment horizontal="center" vertical="center"/>
    </xf>
    <xf numFmtId="3" fontId="126" fillId="66" borderId="41" xfId="653" applyNumberFormat="1" applyBorder="1" applyAlignment="1">
      <alignment horizontal="center" vertical="center"/>
    </xf>
    <xf numFmtId="0" fontId="125" fillId="65" borderId="5" xfId="652" applyBorder="1" applyAlignment="1">
      <alignment horizontal="center" vertical="center"/>
    </xf>
    <xf numFmtId="0" fontId="130" fillId="65" borderId="1" xfId="652" applyFont="1" applyBorder="1" applyAlignment="1">
      <alignment horizontal="centerContinuous" vertical="center"/>
    </xf>
    <xf numFmtId="0" fontId="130" fillId="65" borderId="1" xfId="652" applyFont="1" applyBorder="1" applyAlignment="1">
      <alignment horizontal="centerContinuous" vertical="center" wrapText="1"/>
    </xf>
    <xf numFmtId="0" fontId="125" fillId="65" borderId="1" xfId="652" applyBorder="1" applyAlignment="1">
      <alignment vertical="center" wrapText="1"/>
    </xf>
    <xf numFmtId="0" fontId="125" fillId="65" borderId="1" xfId="652" applyBorder="1" applyAlignment="1">
      <alignment horizontal="centerContinuous" vertical="center"/>
    </xf>
    <xf numFmtId="0" fontId="125" fillId="65" borderId="1" xfId="652" applyBorder="1" applyAlignment="1">
      <alignment horizontal="centerContinuous" vertical="center" wrapText="1"/>
    </xf>
    <xf numFmtId="0" fontId="130" fillId="65" borderId="1" xfId="652" applyFont="1" applyBorder="1" applyAlignment="1">
      <alignment horizontal="center" vertical="center"/>
    </xf>
    <xf numFmtId="4" fontId="126" fillId="66" borderId="1" xfId="653" applyNumberFormat="1" applyBorder="1"/>
    <xf numFmtId="2" fontId="126" fillId="66" borderId="1" xfId="653" applyNumberFormat="1" applyBorder="1"/>
    <xf numFmtId="0" fontId="125" fillId="65" borderId="5" xfId="652" applyBorder="1" applyAlignment="1">
      <alignment horizontal="center"/>
    </xf>
    <xf numFmtId="3" fontId="126" fillId="66" borderId="15" xfId="653" applyNumberFormat="1" applyBorder="1" applyAlignment="1">
      <alignment vertical="center"/>
    </xf>
    <xf numFmtId="3" fontId="126" fillId="66" borderId="1" xfId="653" applyNumberFormat="1" applyBorder="1" applyAlignment="1">
      <alignment vertical="center"/>
    </xf>
    <xf numFmtId="3" fontId="126" fillId="66" borderId="26" xfId="653" applyNumberFormat="1" applyBorder="1" applyAlignment="1">
      <alignment vertical="center"/>
    </xf>
    <xf numFmtId="3" fontId="126" fillId="66" borderId="1" xfId="653" applyNumberFormat="1" applyBorder="1" applyAlignment="1">
      <alignment horizontal="right" vertical="center" wrapText="1"/>
    </xf>
    <xf numFmtId="3" fontId="126" fillId="66" borderId="5" xfId="653" applyNumberFormat="1" applyBorder="1" applyAlignment="1">
      <alignment vertical="center"/>
    </xf>
    <xf numFmtId="3" fontId="126" fillId="66" borderId="12" xfId="653" applyNumberFormat="1" applyBorder="1" applyAlignment="1">
      <alignment vertical="center"/>
    </xf>
    <xf numFmtId="3" fontId="126" fillId="66" borderId="27" xfId="653" applyNumberFormat="1" applyBorder="1" applyAlignment="1">
      <alignment vertical="center"/>
    </xf>
    <xf numFmtId="3" fontId="126" fillId="66" borderId="22" xfId="653" applyNumberFormat="1" applyBorder="1" applyAlignment="1">
      <alignment vertical="center"/>
    </xf>
    <xf numFmtId="3" fontId="126" fillId="66" borderId="28" xfId="653" applyNumberFormat="1" applyBorder="1" applyAlignment="1">
      <alignment vertical="center"/>
    </xf>
    <xf numFmtId="3" fontId="126" fillId="66" borderId="22" xfId="653" applyNumberFormat="1" applyBorder="1" applyAlignment="1">
      <alignment horizontal="right" vertical="center" wrapText="1"/>
    </xf>
    <xf numFmtId="3" fontId="126" fillId="66" borderId="41" xfId="653" applyNumberFormat="1" applyBorder="1" applyAlignment="1">
      <alignment vertical="center"/>
    </xf>
    <xf numFmtId="3" fontId="126" fillId="66" borderId="23" xfId="653" applyNumberFormat="1" applyBorder="1" applyAlignment="1">
      <alignment vertical="center"/>
    </xf>
    <xf numFmtId="3" fontId="126" fillId="66" borderId="22" xfId="653" applyNumberFormat="1" applyBorder="1" applyAlignment="1">
      <alignment horizontal="center"/>
    </xf>
    <xf numFmtId="0" fontId="125" fillId="65" borderId="15" xfId="652" applyBorder="1" applyAlignment="1">
      <alignment horizontal="center" vertical="center" wrapText="1"/>
    </xf>
    <xf numFmtId="0" fontId="127" fillId="67" borderId="1" xfId="654" applyBorder="1"/>
    <xf numFmtId="0" fontId="127" fillId="67" borderId="15" xfId="654" applyBorder="1"/>
    <xf numFmtId="0" fontId="127" fillId="67" borderId="27" xfId="654" applyBorder="1"/>
    <xf numFmtId="0" fontId="127" fillId="67" borderId="22" xfId="654" applyBorder="1"/>
    <xf numFmtId="0" fontId="137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 wrapText="1" shrinkToFit="1"/>
    </xf>
    <xf numFmtId="3" fontId="106" fillId="3" borderId="0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/>
    </xf>
    <xf numFmtId="3" fontId="106" fillId="3" borderId="38" xfId="0" applyNumberFormat="1" applyFont="1" applyFill="1" applyBorder="1" applyAlignment="1">
      <alignment horizontal="center" vertical="center"/>
    </xf>
    <xf numFmtId="3" fontId="106" fillId="3" borderId="0" xfId="8" applyNumberFormat="1" applyFont="1" applyFill="1" applyAlignment="1">
      <alignment horizontal="center" vertical="center"/>
    </xf>
    <xf numFmtId="0" fontId="106" fillId="3" borderId="0" xfId="0" applyFont="1" applyFill="1" applyAlignment="1">
      <alignment horizontal="center" vertical="center" wrapText="1" shrinkToFit="1"/>
    </xf>
    <xf numFmtId="3" fontId="106" fillId="3" borderId="0" xfId="7" applyNumberFormat="1" applyFont="1" applyFill="1" applyAlignment="1">
      <alignment horizontal="center" vertical="center"/>
    </xf>
    <xf numFmtId="10" fontId="106" fillId="3" borderId="0" xfId="0" applyNumberFormat="1" applyFont="1" applyFill="1" applyAlignment="1">
      <alignment horizontal="center" vertical="center"/>
    </xf>
    <xf numFmtId="10" fontId="106" fillId="3" borderId="38" xfId="0" applyNumberFormat="1" applyFont="1" applyFill="1" applyBorder="1" applyAlignment="1">
      <alignment horizontal="center" vertical="center"/>
    </xf>
    <xf numFmtId="10" fontId="106" fillId="3" borderId="0" xfId="10" applyNumberFormat="1" applyFont="1" applyFill="1" applyBorder="1" applyAlignment="1">
      <alignment horizontal="center" vertical="center"/>
    </xf>
    <xf numFmtId="10" fontId="106" fillId="3" borderId="38" xfId="10" applyNumberFormat="1" applyFont="1" applyFill="1" applyBorder="1" applyAlignment="1">
      <alignment horizontal="center" vertical="center"/>
    </xf>
    <xf numFmtId="3" fontId="106" fillId="3" borderId="38" xfId="10" applyNumberFormat="1" applyFont="1" applyFill="1" applyBorder="1" applyAlignment="1">
      <alignment horizontal="center" vertical="center"/>
    </xf>
    <xf numFmtId="3" fontId="49" fillId="3" borderId="84" xfId="0" applyNumberFormat="1" applyFont="1" applyFill="1" applyBorder="1" applyAlignment="1">
      <alignment horizontal="center" vertical="center"/>
    </xf>
    <xf numFmtId="3" fontId="49" fillId="3" borderId="84" xfId="7" applyNumberFormat="1" applyFont="1" applyFill="1" applyBorder="1" applyAlignment="1">
      <alignment horizontal="center" vertical="center"/>
    </xf>
    <xf numFmtId="3" fontId="49" fillId="3" borderId="84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5" fillId="65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5" xfId="0" applyFont="1" applyBorder="1" applyAlignment="1">
      <alignment horizontal="center" vertical="center"/>
    </xf>
    <xf numFmtId="49" fontId="33" fillId="0" borderId="75" xfId="0" applyNumberFormat="1" applyFont="1" applyBorder="1" applyAlignment="1">
      <alignment horizontal="center" vertical="center"/>
    </xf>
    <xf numFmtId="1" fontId="33" fillId="0" borderId="75" xfId="0" applyNumberFormat="1" applyFont="1" applyBorder="1" applyAlignment="1">
      <alignment horizontal="center" vertical="center"/>
    </xf>
    <xf numFmtId="0" fontId="136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7" fillId="67" borderId="5" xfId="654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27" fillId="67" borderId="41" xfId="654" applyBorder="1" applyAlignment="1">
      <alignment horizontal="center"/>
    </xf>
    <xf numFmtId="164" fontId="0" fillId="0" borderId="0" xfId="647" applyFont="1"/>
    <xf numFmtId="3" fontId="39" fillId="71" borderId="15" xfId="0" applyNumberFormat="1" applyFont="1" applyFill="1" applyBorder="1" applyAlignment="1">
      <alignment horizontal="center" vertical="center"/>
    </xf>
    <xf numFmtId="183" fontId="39" fillId="71" borderId="77" xfId="643" applyNumberFormat="1" applyFont="1" applyFill="1" applyBorder="1" applyAlignment="1">
      <alignment horizontal="center" vertical="center" wrapText="1" shrinkToFit="1"/>
    </xf>
    <xf numFmtId="0" fontId="130" fillId="69" borderId="1" xfId="652" applyFont="1" applyFill="1" applyBorder="1"/>
    <xf numFmtId="2" fontId="130" fillId="69" borderId="1" xfId="652" applyNumberFormat="1" applyFont="1" applyFill="1" applyBorder="1" applyAlignment="1">
      <alignment horizontal="center"/>
    </xf>
    <xf numFmtId="0" fontId="46" fillId="69" borderId="1" xfId="0" applyFont="1" applyFill="1" applyBorder="1" applyAlignment="1">
      <alignment horizontal="center" vertical="center" wrapText="1"/>
    </xf>
    <xf numFmtId="0" fontId="39" fillId="69" borderId="1" xfId="0" applyFont="1" applyFill="1" applyBorder="1" applyAlignment="1">
      <alignment horizontal="center" vertical="center"/>
    </xf>
    <xf numFmtId="0" fontId="39" fillId="69" borderId="1" xfId="0" applyFont="1" applyFill="1" applyBorder="1" applyAlignment="1">
      <alignment horizontal="center" vertical="center" wrapText="1"/>
    </xf>
    <xf numFmtId="0" fontId="140" fillId="70" borderId="36" xfId="652" applyFont="1" applyFill="1" applyBorder="1" applyAlignment="1">
      <alignment horizontal="center" vertical="center" wrapText="1"/>
    </xf>
    <xf numFmtId="1" fontId="127" fillId="67" borderId="93" xfId="654" applyNumberFormat="1" applyBorder="1" applyAlignment="1">
      <alignment wrapText="1" shrinkToFit="1"/>
    </xf>
    <xf numFmtId="0" fontId="127" fillId="67" borderId="93" xfId="654" applyBorder="1"/>
    <xf numFmtId="1" fontId="39" fillId="71" borderId="77" xfId="0" applyNumberFormat="1" applyFont="1" applyFill="1" applyBorder="1" applyAlignment="1">
      <alignment vertical="center" wrapText="1" shrinkToFit="1"/>
    </xf>
    <xf numFmtId="0" fontId="127" fillId="67" borderId="93" xfId="654" applyBorder="1" applyAlignment="1">
      <alignment vertical="center"/>
    </xf>
    <xf numFmtId="0" fontId="127" fillId="67" borderId="93" xfId="654" applyBorder="1" applyAlignment="1">
      <alignment horizontal="left"/>
    </xf>
    <xf numFmtId="1" fontId="127" fillId="67" borderId="93" xfId="654" applyNumberFormat="1" applyBorder="1" applyAlignment="1">
      <alignment horizontal="left" wrapText="1" shrinkToFit="1"/>
    </xf>
    <xf numFmtId="1" fontId="127" fillId="67" borderId="93" xfId="654" applyNumberFormat="1" applyBorder="1"/>
    <xf numFmtId="1" fontId="127" fillId="67" borderId="94" xfId="654" applyNumberFormat="1" applyBorder="1" applyAlignment="1">
      <alignment wrapText="1" shrinkToFit="1"/>
    </xf>
    <xf numFmtId="0" fontId="127" fillId="67" borderId="94" xfId="654" applyBorder="1"/>
    <xf numFmtId="1" fontId="39" fillId="71" borderId="78" xfId="0" applyNumberFormat="1" applyFont="1" applyFill="1" applyBorder="1" applyAlignment="1">
      <alignment vertical="center" wrapText="1" shrinkToFit="1"/>
    </xf>
    <xf numFmtId="1" fontId="39" fillId="71" borderId="78" xfId="0" applyNumberFormat="1" applyFont="1" applyFill="1" applyBorder="1" applyAlignment="1">
      <alignment horizontal="left" vertical="center" wrapText="1" shrinkToFit="1"/>
    </xf>
    <xf numFmtId="3" fontId="39" fillId="71" borderId="40" xfId="0" applyNumberFormat="1" applyFont="1" applyFill="1" applyBorder="1" applyAlignment="1">
      <alignment horizontal="center" vertical="center"/>
    </xf>
    <xf numFmtId="2" fontId="39" fillId="71" borderId="47" xfId="0" applyNumberFormat="1" applyFont="1" applyFill="1" applyBorder="1" applyAlignment="1">
      <alignment horizontal="center" vertical="center" wrapText="1" shrinkToFit="1"/>
    </xf>
    <xf numFmtId="183" fontId="39" fillId="71" borderId="78" xfId="643" applyNumberFormat="1" applyFont="1" applyFill="1" applyBorder="1" applyAlignment="1">
      <alignment horizontal="center" vertical="center" wrapText="1" shrinkToFit="1"/>
    </xf>
    <xf numFmtId="1" fontId="39" fillId="68" borderId="66" xfId="0" applyNumberFormat="1" applyFont="1" applyFill="1" applyBorder="1" applyAlignment="1">
      <alignment vertical="center" wrapText="1" shrinkToFit="1"/>
    </xf>
    <xf numFmtId="1" fontId="49" fillId="68" borderId="66" xfId="0" applyNumberFormat="1" applyFont="1" applyFill="1" applyBorder="1" applyAlignment="1">
      <alignment horizontal="center" vertical="center" wrapText="1" shrinkToFit="1"/>
    </xf>
    <xf numFmtId="3" fontId="49" fillId="68" borderId="66" xfId="0" applyNumberFormat="1" applyFont="1" applyFill="1" applyBorder="1" applyAlignment="1">
      <alignment horizontal="center" vertical="center"/>
    </xf>
    <xf numFmtId="3" fontId="49" fillId="68" borderId="88" xfId="0" applyNumberFormat="1" applyFont="1" applyFill="1" applyBorder="1" applyAlignment="1">
      <alignment horizontal="center" vertical="center"/>
    </xf>
    <xf numFmtId="10" fontId="49" fillId="68" borderId="89" xfId="9" applyNumberFormat="1" applyFont="1" applyFill="1" applyBorder="1" applyAlignment="1">
      <alignment horizontal="center" vertical="center"/>
    </xf>
    <xf numFmtId="10" fontId="49" fillId="68" borderId="89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2" fillId="69" borderId="90" xfId="652" applyFont="1" applyFill="1" applyBorder="1" applyAlignment="1">
      <alignment horizontal="center" vertical="center" wrapText="1"/>
    </xf>
    <xf numFmtId="0" fontId="60" fillId="69" borderId="92" xfId="652" applyFont="1" applyFill="1" applyBorder="1" applyAlignment="1">
      <alignment horizontal="center" vertical="center" wrapText="1"/>
    </xf>
    <xf numFmtId="0" fontId="58" fillId="70" borderId="88" xfId="652" applyFont="1" applyFill="1" applyBorder="1" applyAlignment="1">
      <alignment horizontal="center" vertical="center" wrapText="1"/>
    </xf>
    <xf numFmtId="0" fontId="58" fillId="70" borderId="49" xfId="652" applyFont="1" applyFill="1" applyBorder="1" applyAlignment="1">
      <alignment horizontal="center" vertical="center" wrapText="1"/>
    </xf>
    <xf numFmtId="0" fontId="58" fillId="70" borderId="49" xfId="652" applyFont="1" applyFill="1" applyBorder="1" applyAlignment="1">
      <alignment horizontal="center" wrapText="1"/>
    </xf>
    <xf numFmtId="0" fontId="142" fillId="69" borderId="89" xfId="652" applyFont="1" applyFill="1" applyBorder="1" applyAlignment="1">
      <alignment horizontal="center" vertical="center" wrapText="1"/>
    </xf>
    <xf numFmtId="3" fontId="53" fillId="68" borderId="88" xfId="40" applyNumberFormat="1" applyFont="1" applyFill="1" applyBorder="1" applyAlignment="1">
      <alignment horizontal="center" vertical="center"/>
    </xf>
    <xf numFmtId="3" fontId="53" fillId="68" borderId="49" xfId="40" applyNumberFormat="1" applyFont="1" applyFill="1" applyBorder="1" applyAlignment="1">
      <alignment horizontal="center" vertical="center"/>
    </xf>
    <xf numFmtId="3" fontId="53" fillId="68" borderId="64" xfId="40" applyNumberFormat="1" applyFont="1" applyFill="1" applyBorder="1" applyAlignment="1">
      <alignment horizontal="center" vertical="center"/>
    </xf>
    <xf numFmtId="3" fontId="58" fillId="70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6" fillId="68" borderId="66" xfId="40" applyNumberFormat="1" applyFont="1" applyFill="1" applyBorder="1" applyAlignment="1">
      <alignment horizontal="center" vertical="center"/>
    </xf>
    <xf numFmtId="2" fontId="56" fillId="68" borderId="73" xfId="40" applyNumberFormat="1" applyFont="1" applyFill="1" applyBorder="1" applyAlignment="1">
      <alignment horizontal="center" vertical="center"/>
    </xf>
    <xf numFmtId="0" fontId="142" fillId="69" borderId="88" xfId="652" applyFont="1" applyFill="1" applyBorder="1" applyAlignment="1">
      <alignment horizontal="center" vertical="center" wrapText="1"/>
    </xf>
    <xf numFmtId="0" fontId="142" fillId="69" borderId="49" xfId="652" applyFont="1" applyFill="1" applyBorder="1" applyAlignment="1">
      <alignment horizontal="center" vertical="center" wrapText="1"/>
    </xf>
    <xf numFmtId="0" fontId="60" fillId="69" borderId="89" xfId="652" applyFont="1" applyFill="1" applyBorder="1" applyAlignment="1">
      <alignment horizontal="center" vertical="center" wrapText="1"/>
    </xf>
    <xf numFmtId="2" fontId="56" fillId="12" borderId="8" xfId="40" applyNumberFormat="1" applyFont="1" applyFill="1" applyBorder="1" applyAlignment="1">
      <alignment horizontal="centerContinuous" vertical="top"/>
    </xf>
    <xf numFmtId="2" fontId="56" fillId="12" borderId="63" xfId="40" applyNumberFormat="1" applyFont="1" applyFill="1" applyBorder="1" applyAlignment="1">
      <alignment horizontal="centerContinuous" vertical="top"/>
    </xf>
    <xf numFmtId="2" fontId="56" fillId="12" borderId="84" xfId="40" applyNumberFormat="1" applyFont="1" applyFill="1" applyBorder="1" applyAlignment="1">
      <alignment horizontal="centerContinuous" vertical="top"/>
    </xf>
    <xf numFmtId="0" fontId="143" fillId="68" borderId="1" xfId="15" applyFont="1" applyFill="1" applyBorder="1" applyAlignment="1">
      <alignment vertical="center" wrapText="1"/>
    </xf>
    <xf numFmtId="0" fontId="106" fillId="68" borderId="1" xfId="0" applyFont="1" applyFill="1" applyBorder="1" applyAlignment="1">
      <alignment vertical="center"/>
    </xf>
    <xf numFmtId="164" fontId="144" fillId="68" borderId="1" xfId="647" applyFont="1" applyFill="1" applyBorder="1" applyAlignment="1">
      <alignment horizontal="center" vertical="center"/>
    </xf>
    <xf numFmtId="0" fontId="130" fillId="72" borderId="15" xfId="652" applyFont="1" applyFill="1" applyBorder="1" applyAlignment="1">
      <alignment horizontal="center" vertical="center"/>
    </xf>
    <xf numFmtId="0" fontId="130" fillId="72" borderId="1" xfId="652" applyFont="1" applyFill="1" applyBorder="1" applyAlignment="1">
      <alignment horizontal="center" vertical="center"/>
    </xf>
    <xf numFmtId="17" fontId="130" fillId="72" borderId="1" xfId="652" applyNumberFormat="1" applyFont="1" applyFill="1" applyBorder="1" applyAlignment="1">
      <alignment horizontal="center" vertical="center" wrapText="1" shrinkToFit="1"/>
    </xf>
    <xf numFmtId="17" fontId="130" fillId="72" borderId="26" xfId="652" applyNumberFormat="1" applyFont="1" applyFill="1" applyBorder="1" applyAlignment="1">
      <alignment horizontal="center" vertical="center" wrapText="1" shrinkToFit="1"/>
    </xf>
    <xf numFmtId="0" fontId="130" fillId="72" borderId="26" xfId="652" applyFont="1" applyFill="1" applyBorder="1" applyAlignment="1">
      <alignment horizontal="center" vertical="center"/>
    </xf>
    <xf numFmtId="0" fontId="130" fillId="72" borderId="5" xfId="652" applyFont="1" applyFill="1" applyBorder="1" applyAlignment="1">
      <alignment horizontal="center" vertical="center"/>
    </xf>
    <xf numFmtId="0" fontId="108" fillId="72" borderId="31" xfId="40" applyFont="1" applyFill="1" applyBorder="1" applyAlignment="1">
      <alignment vertical="center"/>
    </xf>
    <xf numFmtId="0" fontId="133" fillId="72" borderId="95" xfId="565" applyFont="1" applyFill="1" applyBorder="1" applyAlignment="1">
      <alignment horizontal="center" vertical="center"/>
    </xf>
    <xf numFmtId="0" fontId="133" fillId="72" borderId="4" xfId="565" applyFont="1" applyFill="1" applyBorder="1" applyAlignment="1">
      <alignment horizontal="center" vertical="center"/>
    </xf>
    <xf numFmtId="0" fontId="145" fillId="73" borderId="42" xfId="652" applyFont="1" applyFill="1" applyBorder="1" applyAlignment="1">
      <alignment horizontal="center" vertical="center" wrapText="1"/>
    </xf>
    <xf numFmtId="0" fontId="145" fillId="73" borderId="80" xfId="652" applyFont="1" applyFill="1" applyBorder="1" applyAlignment="1">
      <alignment horizontal="center" vertical="center" wrapText="1"/>
    </xf>
    <xf numFmtId="0" fontId="145" fillId="73" borderId="81" xfId="652" applyFont="1" applyFill="1" applyBorder="1" applyAlignment="1">
      <alignment horizontal="center" vertical="center" wrapText="1"/>
    </xf>
    <xf numFmtId="183" fontId="53" fillId="74" borderId="77" xfId="653" applyNumberFormat="1" applyFont="1" applyFill="1" applyBorder="1" applyAlignment="1">
      <alignment horizontal="center" vertical="center"/>
    </xf>
    <xf numFmtId="3" fontId="53" fillId="72" borderId="15" xfId="653" applyNumberFormat="1" applyFont="1" applyFill="1" applyBorder="1" applyAlignment="1">
      <alignment horizontal="center" vertical="center"/>
    </xf>
    <xf numFmtId="183" fontId="53" fillId="74" borderId="37" xfId="653" applyNumberFormat="1" applyFont="1" applyFill="1" applyBorder="1" applyAlignment="1">
      <alignment horizontal="center" vertical="center"/>
    </xf>
    <xf numFmtId="3" fontId="146" fillId="13" borderId="77" xfId="653" applyNumberFormat="1" applyFont="1" applyFill="1" applyBorder="1" applyAlignment="1">
      <alignment horizontal="center" vertical="center"/>
    </xf>
    <xf numFmtId="3" fontId="146" fillId="13" borderId="15" xfId="653" applyNumberFormat="1" applyFont="1" applyFill="1" applyBorder="1" applyAlignment="1">
      <alignment horizontal="center" vertical="center"/>
    </xf>
    <xf numFmtId="170" fontId="146" fillId="13" borderId="15" xfId="653" applyNumberFormat="1" applyFont="1" applyFill="1" applyBorder="1" applyAlignment="1">
      <alignment horizontal="center" vertical="center"/>
    </xf>
    <xf numFmtId="10" fontId="146" fillId="13" borderId="26" xfId="653" applyNumberFormat="1" applyFont="1" applyFill="1" applyBorder="1" applyAlignment="1">
      <alignment horizontal="center" vertical="center" wrapText="1" shrinkToFit="1"/>
    </xf>
    <xf numFmtId="3" fontId="146" fillId="13" borderId="27" xfId="653" applyNumberFormat="1" applyFont="1" applyFill="1" applyBorder="1" applyAlignment="1">
      <alignment horizontal="center" vertical="center"/>
    </xf>
    <xf numFmtId="170" fontId="146" fillId="13" borderId="27" xfId="653" applyNumberFormat="1" applyFont="1" applyFill="1" applyBorder="1" applyAlignment="1">
      <alignment horizontal="center" vertical="center"/>
    </xf>
    <xf numFmtId="10" fontId="146" fillId="13" borderId="28" xfId="653" applyNumberFormat="1" applyFont="1" applyFill="1" applyBorder="1" applyAlignment="1">
      <alignment horizontal="center" vertical="center" wrapText="1" shrinkToFit="1"/>
    </xf>
    <xf numFmtId="3" fontId="53" fillId="13" borderId="15" xfId="653" applyNumberFormat="1" applyFont="1" applyFill="1" applyBorder="1" applyAlignment="1">
      <alignment horizontal="center"/>
    </xf>
    <xf numFmtId="3" fontId="53" fillId="13" borderId="1" xfId="653" applyNumberFormat="1" applyFont="1" applyFill="1" applyBorder="1" applyAlignment="1">
      <alignment horizontal="center"/>
    </xf>
    <xf numFmtId="3" fontId="53" fillId="13" borderId="27" xfId="653" applyNumberFormat="1" applyFont="1" applyFill="1" applyBorder="1" applyAlignment="1">
      <alignment horizontal="center"/>
    </xf>
    <xf numFmtId="3" fontId="53" fillId="13" borderId="22" xfId="653" applyNumberFormat="1" applyFont="1" applyFill="1" applyBorder="1" applyAlignment="1">
      <alignment horizontal="center"/>
    </xf>
    <xf numFmtId="0" fontId="139" fillId="72" borderId="95" xfId="565" applyFont="1" applyFill="1" applyBorder="1" applyAlignment="1">
      <alignment horizontal="center" vertical="center" wrapText="1"/>
    </xf>
    <xf numFmtId="2" fontId="147" fillId="70" borderId="78" xfId="40" applyNumberFormat="1" applyFont="1" applyFill="1" applyBorder="1" applyAlignment="1">
      <alignment vertical="top"/>
    </xf>
    <xf numFmtId="3" fontId="53" fillId="70" borderId="40" xfId="40" applyNumberFormat="1" applyFont="1" applyFill="1" applyBorder="1" applyAlignment="1">
      <alignment horizontal="center"/>
    </xf>
    <xf numFmtId="3" fontId="53" fillId="70" borderId="3" xfId="40" applyNumberFormat="1" applyFont="1" applyFill="1" applyBorder="1" applyAlignment="1">
      <alignment horizontal="center"/>
    </xf>
    <xf numFmtId="2" fontId="147" fillId="70" borderId="77" xfId="40" applyNumberFormat="1" applyFont="1" applyFill="1" applyBorder="1" applyAlignment="1">
      <alignment vertical="center"/>
    </xf>
    <xf numFmtId="3" fontId="53" fillId="70" borderId="15" xfId="40" applyNumberFormat="1" applyFont="1" applyFill="1" applyBorder="1" applyAlignment="1">
      <alignment horizontal="center"/>
    </xf>
    <xf numFmtId="3" fontId="53" fillId="70" borderId="1" xfId="40" applyNumberFormat="1" applyFont="1" applyFill="1" applyBorder="1" applyAlignment="1">
      <alignment horizontal="center"/>
    </xf>
    <xf numFmtId="3" fontId="53" fillId="72" borderId="21" xfId="653" applyNumberFormat="1" applyFont="1" applyFill="1" applyBorder="1" applyAlignment="1">
      <alignment horizontal="right"/>
    </xf>
    <xf numFmtId="0" fontId="130" fillId="72" borderId="26" xfId="652" applyFont="1" applyFill="1" applyBorder="1" applyAlignment="1">
      <alignment horizontal="center" vertical="center" wrapText="1"/>
    </xf>
    <xf numFmtId="0" fontId="130" fillId="72" borderId="15" xfId="652" applyFont="1" applyFill="1" applyBorder="1" applyAlignment="1">
      <alignment horizontal="center" vertical="center" wrapText="1"/>
    </xf>
    <xf numFmtId="0" fontId="104" fillId="69" borderId="1" xfId="15" applyFont="1" applyFill="1" applyBorder="1" applyAlignment="1">
      <alignment horizontal="center" vertical="center" wrapText="1"/>
    </xf>
    <xf numFmtId="0" fontId="30" fillId="69" borderId="1" xfId="0" applyFont="1" applyFill="1" applyBorder="1"/>
    <xf numFmtId="0" fontId="30" fillId="69" borderId="5" xfId="0" applyFont="1" applyFill="1" applyBorder="1"/>
    <xf numFmtId="164" fontId="134" fillId="69" borderId="1" xfId="647" applyFont="1" applyFill="1" applyBorder="1" applyAlignment="1">
      <alignment horizontal="center" vertical="center"/>
    </xf>
    <xf numFmtId="164" fontId="134" fillId="69" borderId="5" xfId="647" applyFont="1" applyFill="1" applyBorder="1" applyAlignment="1">
      <alignment horizontal="center" vertical="center"/>
    </xf>
    <xf numFmtId="164" fontId="134" fillId="69" borderId="15" xfId="647" applyFont="1" applyFill="1" applyBorder="1" applyAlignment="1">
      <alignment horizontal="center" vertical="center"/>
    </xf>
    <xf numFmtId="164" fontId="134" fillId="69" borderId="26" xfId="647" applyFont="1" applyFill="1" applyBorder="1" applyAlignment="1">
      <alignment horizontal="center" vertical="center"/>
    </xf>
    <xf numFmtId="3" fontId="30" fillId="69" borderId="15" xfId="0" applyNumberFormat="1" applyFont="1" applyFill="1" applyBorder="1" applyAlignment="1">
      <alignment horizontal="center" vertical="center"/>
    </xf>
    <xf numFmtId="3" fontId="30" fillId="69" borderId="1" xfId="0" applyNumberFormat="1" applyFont="1" applyFill="1" applyBorder="1" applyAlignment="1">
      <alignment horizontal="center" vertical="center"/>
    </xf>
    <xf numFmtId="3" fontId="30" fillId="69" borderId="26" xfId="0" applyNumberFormat="1" applyFont="1" applyFill="1" applyBorder="1" applyAlignment="1">
      <alignment horizontal="center" vertical="center"/>
    </xf>
    <xf numFmtId="3" fontId="30" fillId="69" borderId="5" xfId="0" applyNumberFormat="1" applyFont="1" applyFill="1" applyBorder="1" applyAlignment="1">
      <alignment horizontal="center" vertical="center"/>
    </xf>
    <xf numFmtId="0" fontId="65" fillId="76" borderId="32" xfId="14" applyFont="1" applyFill="1" applyBorder="1"/>
    <xf numFmtId="17" fontId="65" fillId="76" borderId="19" xfId="14" applyNumberFormat="1" applyFont="1" applyFill="1" applyBorder="1" applyAlignment="1">
      <alignment vertical="center"/>
    </xf>
    <xf numFmtId="0" fontId="64" fillId="69" borderId="1" xfId="14" applyFont="1" applyFill="1" applyBorder="1" applyAlignment="1">
      <alignment vertical="center"/>
    </xf>
    <xf numFmtId="0" fontId="64" fillId="69" borderId="5" xfId="14" applyFont="1" applyFill="1" applyBorder="1" applyAlignment="1">
      <alignment vertical="center"/>
    </xf>
    <xf numFmtId="3" fontId="39" fillId="69" borderId="15" xfId="14" applyNumberFormat="1" applyFont="1" applyFill="1" applyBorder="1" applyAlignment="1">
      <alignment vertical="center"/>
    </xf>
    <xf numFmtId="171" fontId="39" fillId="69" borderId="1" xfId="14" applyNumberFormat="1" applyFont="1" applyFill="1" applyBorder="1" applyAlignment="1">
      <alignment horizontal="center" vertical="center"/>
    </xf>
    <xf numFmtId="3" fontId="39" fillId="69" borderId="1" xfId="14" applyNumberFormat="1" applyFont="1" applyFill="1" applyBorder="1" applyAlignment="1">
      <alignment vertical="center"/>
    </xf>
    <xf numFmtId="3" fontId="39" fillId="69" borderId="1" xfId="14" applyNumberFormat="1" applyFont="1" applyFill="1" applyBorder="1" applyAlignment="1">
      <alignment horizontal="center" vertical="center"/>
    </xf>
    <xf numFmtId="181" fontId="39" fillId="69" borderId="26" xfId="14" applyNumberFormat="1" applyFont="1" applyFill="1" applyBorder="1" applyAlignment="1">
      <alignment horizontal="center" vertical="center"/>
    </xf>
    <xf numFmtId="175" fontId="39" fillId="69" borderId="1" xfId="14" applyNumberFormat="1" applyFont="1" applyFill="1" applyBorder="1" applyAlignment="1">
      <alignment horizontal="center" vertical="center"/>
    </xf>
    <xf numFmtId="175" fontId="39" fillId="69" borderId="26" xfId="14" applyNumberFormat="1" applyFont="1" applyFill="1" applyBorder="1" applyAlignment="1">
      <alignment horizontal="center" vertical="center"/>
    </xf>
    <xf numFmtId="171" fontId="39" fillId="69" borderId="26" xfId="14" applyNumberFormat="1" applyFont="1" applyFill="1" applyBorder="1" applyAlignment="1">
      <alignment horizontal="center" vertical="center"/>
    </xf>
    <xf numFmtId="3" fontId="57" fillId="69" borderId="77" xfId="40" applyNumberFormat="1" applyFont="1" applyFill="1" applyBorder="1" applyAlignment="1">
      <alignment horizontal="center" vertical="center"/>
    </xf>
    <xf numFmtId="0" fontId="125" fillId="72" borderId="15" xfId="652" applyFill="1" applyBorder="1" applyAlignment="1">
      <alignment horizontal="center" vertical="center"/>
    </xf>
    <xf numFmtId="0" fontId="125" fillId="72" borderId="1" xfId="652" applyFill="1" applyBorder="1" applyAlignment="1">
      <alignment horizontal="center" vertical="center"/>
    </xf>
    <xf numFmtId="0" fontId="125" fillId="72" borderId="1" xfId="652" applyFill="1" applyBorder="1" applyAlignment="1">
      <alignment horizontal="center" vertical="center" wrapText="1"/>
    </xf>
    <xf numFmtId="0" fontId="125" fillId="72" borderId="26" xfId="652" applyFill="1" applyBorder="1" applyAlignment="1">
      <alignment horizontal="center" vertical="center"/>
    </xf>
    <xf numFmtId="0" fontId="125" fillId="72" borderId="2" xfId="652" applyFill="1" applyBorder="1" applyAlignment="1">
      <alignment horizontal="center" vertical="center"/>
    </xf>
    <xf numFmtId="0" fontId="125" fillId="72" borderId="10" xfId="652" applyFill="1" applyBorder="1" applyAlignment="1">
      <alignment horizontal="center" vertical="center"/>
    </xf>
    <xf numFmtId="0" fontId="125" fillId="72" borderId="9" xfId="652" applyFill="1" applyBorder="1" applyAlignment="1">
      <alignment horizontal="center" vertical="center"/>
    </xf>
    <xf numFmtId="3" fontId="130" fillId="72" borderId="2" xfId="652" applyNumberFormat="1" applyFont="1" applyFill="1" applyBorder="1" applyAlignment="1">
      <alignment horizontal="center" vertical="center" wrapText="1"/>
    </xf>
    <xf numFmtId="0" fontId="108" fillId="69" borderId="1" xfId="14" applyFont="1" applyFill="1" applyBorder="1" applyAlignment="1">
      <alignment horizontal="center" vertical="center"/>
    </xf>
    <xf numFmtId="3" fontId="108" fillId="69" borderId="1" xfId="568" applyNumberFormat="1" applyFont="1" applyFill="1" applyBorder="1" applyAlignment="1">
      <alignment horizontal="center" vertical="center"/>
    </xf>
    <xf numFmtId="171" fontId="108" fillId="69" borderId="1" xfId="568" applyNumberFormat="1" applyFont="1" applyFill="1" applyBorder="1" applyAlignment="1">
      <alignment horizontal="center" vertical="center"/>
    </xf>
    <xf numFmtId="174" fontId="108" fillId="69" borderId="1" xfId="568" applyNumberFormat="1" applyFont="1" applyFill="1" applyBorder="1" applyAlignment="1">
      <alignment horizontal="center" vertical="center"/>
    </xf>
    <xf numFmtId="175" fontId="108" fillId="69" borderId="1" xfId="568" applyNumberFormat="1" applyFont="1" applyFill="1" applyBorder="1" applyAlignment="1">
      <alignment horizontal="center" vertical="center"/>
    </xf>
    <xf numFmtId="175" fontId="108" fillId="69" borderId="5" xfId="568" applyNumberFormat="1" applyFont="1" applyFill="1" applyBorder="1" applyAlignment="1">
      <alignment horizontal="center" vertical="center"/>
    </xf>
    <xf numFmtId="0" fontId="85" fillId="72" borderId="1" xfId="562" applyFill="1" applyBorder="1" applyAlignment="1" applyProtection="1">
      <alignment horizontal="center" vertical="center" wrapText="1" readingOrder="1"/>
      <protection locked="0"/>
    </xf>
    <xf numFmtId="0" fontId="130" fillId="69" borderId="87" xfId="652" applyFont="1" applyFill="1" applyBorder="1" applyAlignment="1" applyProtection="1">
      <alignment horizontal="center" vertical="center" wrapText="1" readingOrder="1"/>
      <protection locked="0"/>
    </xf>
    <xf numFmtId="171" fontId="130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130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53" fillId="72" borderId="68" xfId="653" applyNumberFormat="1" applyFont="1" applyFill="1" applyBorder="1" applyAlignment="1" applyProtection="1">
      <alignment vertical="top" wrapText="1" readingOrder="1"/>
      <protection locked="0"/>
    </xf>
    <xf numFmtId="0" fontId="131" fillId="68" borderId="2" xfId="565" applyFont="1" applyFill="1" applyBorder="1" applyAlignment="1">
      <alignment horizontal="center" vertical="center" wrapText="1"/>
    </xf>
    <xf numFmtId="49" fontId="132" fillId="68" borderId="2" xfId="565" applyNumberFormat="1" applyFont="1" applyFill="1" applyBorder="1" applyAlignment="1">
      <alignment horizontal="center" vertical="center" wrapText="1"/>
    </xf>
    <xf numFmtId="0" fontId="91" fillId="69" borderId="13" xfId="14" applyFont="1" applyFill="1" applyBorder="1" applyAlignment="1">
      <alignment vertical="center"/>
    </xf>
    <xf numFmtId="14" fontId="148" fillId="69" borderId="1" xfId="565" applyNumberFormat="1" applyFont="1" applyFill="1" applyBorder="1" applyAlignment="1">
      <alignment horizontal="center" vertical="center" wrapText="1"/>
    </xf>
    <xf numFmtId="0" fontId="74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2" fillId="69" borderId="1" xfId="0" applyNumberFormat="1" applyFont="1" applyFill="1" applyBorder="1" applyAlignment="1">
      <alignment vertical="center"/>
    </xf>
    <xf numFmtId="3" fontId="52" fillId="69" borderId="1" xfId="0" applyNumberFormat="1" applyFont="1" applyFill="1" applyBorder="1" applyAlignment="1">
      <alignment horizontal="center" vertical="center"/>
    </xf>
    <xf numFmtId="0" fontId="150" fillId="69" borderId="1" xfId="652" applyFont="1" applyFill="1" applyBorder="1" applyAlignment="1">
      <alignment vertical="center"/>
    </xf>
    <xf numFmtId="0" fontId="150" fillId="69" borderId="1" xfId="652" applyFont="1" applyFill="1" applyBorder="1" applyAlignment="1">
      <alignment wrapText="1"/>
    </xf>
    <xf numFmtId="0" fontId="150" fillId="67" borderId="93" xfId="654" applyFont="1" applyBorder="1"/>
    <xf numFmtId="0" fontId="27" fillId="0" borderId="0" xfId="0" applyFont="1" applyAlignment="1">
      <alignment horizontal="left" vertical="center" wrapText="1"/>
    </xf>
    <xf numFmtId="3" fontId="39" fillId="8" borderId="67" xfId="14" applyNumberFormat="1" applyFont="1" applyFill="1" applyBorder="1" applyAlignment="1">
      <alignment horizontal="center" vertical="center"/>
    </xf>
    <xf numFmtId="3" fontId="126" fillId="66" borderId="21" xfId="653" applyNumberFormat="1" applyBorder="1" applyAlignment="1">
      <alignment horizontal="center"/>
    </xf>
    <xf numFmtId="3" fontId="126" fillId="66" borderId="9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26" fillId="66" borderId="7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26" fillId="66" borderId="74" xfId="653" applyNumberFormat="1" applyBorder="1" applyAlignment="1">
      <alignment horizontal="center"/>
    </xf>
    <xf numFmtId="0" fontId="151" fillId="72" borderId="1" xfId="652" applyFont="1" applyFill="1" applyBorder="1" applyAlignment="1">
      <alignment horizontal="center" vertical="center" wrapText="1"/>
    </xf>
    <xf numFmtId="0" fontId="151" fillId="72" borderId="15" xfId="652" applyFont="1" applyFill="1" applyBorder="1" applyAlignment="1">
      <alignment horizontal="center" vertical="center" wrapText="1"/>
    </xf>
    <xf numFmtId="3" fontId="60" fillId="69" borderId="1" xfId="40" applyNumberFormat="1" applyFont="1" applyFill="1" applyBorder="1" applyAlignment="1">
      <alignment horizontal="center" vertical="center"/>
    </xf>
    <xf numFmtId="0" fontId="138" fillId="0" borderId="1" xfId="565" applyFon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129" fillId="9" borderId="10" xfId="0" applyFont="1" applyFill="1" applyBorder="1" applyAlignment="1">
      <alignment horizontal="center" vertical="center"/>
    </xf>
    <xf numFmtId="164" fontId="110" fillId="0" borderId="1" xfId="647" applyFont="1" applyBorder="1" applyAlignment="1" applyProtection="1">
      <alignment vertical="top" wrapText="1"/>
      <protection locked="0"/>
    </xf>
    <xf numFmtId="164" fontId="110" fillId="0" borderId="1" xfId="647" applyFont="1" applyBorder="1" applyAlignment="1" applyProtection="1">
      <alignment vertical="top" wrapText="1" readingOrder="1"/>
      <protection locked="0"/>
    </xf>
    <xf numFmtId="164" fontId="110" fillId="0" borderId="1" xfId="647" applyFont="1" applyBorder="1"/>
    <xf numFmtId="164" fontId="144" fillId="68" borderId="5" xfId="647" applyFont="1" applyFill="1" applyBorder="1" applyAlignment="1">
      <alignment horizontal="center" vertical="center"/>
    </xf>
    <xf numFmtId="164" fontId="144" fillId="68" borderId="15" xfId="647" applyFont="1" applyFill="1" applyBorder="1" applyAlignment="1">
      <alignment horizontal="center" vertical="center"/>
    </xf>
    <xf numFmtId="164" fontId="126" fillId="66" borderId="1" xfId="647" applyFont="1" applyFill="1" applyBorder="1"/>
    <xf numFmtId="164" fontId="152" fillId="60" borderId="1" xfId="647" applyFont="1" applyFill="1" applyBorder="1"/>
    <xf numFmtId="10" fontId="126" fillId="66" borderId="1" xfId="653" applyNumberFormat="1" applyBorder="1" applyAlignment="1">
      <alignment horizontal="center"/>
    </xf>
    <xf numFmtId="182" fontId="53" fillId="72" borderId="26" xfId="637" applyNumberFormat="1" applyFont="1" applyFill="1" applyBorder="1" applyAlignment="1">
      <alignment horizontal="center" vertical="center"/>
    </xf>
    <xf numFmtId="182" fontId="53" fillId="72" borderId="28" xfId="637" applyNumberFormat="1" applyFont="1" applyFill="1" applyBorder="1" applyAlignment="1">
      <alignment horizontal="center" vertical="center"/>
    </xf>
    <xf numFmtId="0" fontId="134" fillId="72" borderId="90" xfId="565" applyFont="1" applyFill="1" applyBorder="1" applyAlignment="1">
      <alignment horizontal="center" vertical="center"/>
    </xf>
    <xf numFmtId="0" fontId="134" fillId="72" borderId="91" xfId="565" applyFont="1" applyFill="1" applyBorder="1" applyAlignment="1">
      <alignment horizontal="center" vertical="center"/>
    </xf>
    <xf numFmtId="1" fontId="84" fillId="15" borderId="1" xfId="561" applyNumberFormat="1" applyFill="1" applyBorder="1" applyAlignment="1">
      <alignment horizontal="center" vertical="center" shrinkToFit="1"/>
    </xf>
    <xf numFmtId="0" fontId="85" fillId="15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9" borderId="30" xfId="14" applyFont="1" applyFill="1" applyBorder="1" applyAlignment="1">
      <alignment vertical="center"/>
    </xf>
    <xf numFmtId="3" fontId="130" fillId="72" borderId="23" xfId="652" applyNumberFormat="1" applyFont="1" applyFill="1" applyBorder="1" applyAlignment="1">
      <alignment horizontal="center" vertical="center" wrapText="1"/>
    </xf>
    <xf numFmtId="3" fontId="130" fillId="72" borderId="22" xfId="652" applyNumberFormat="1" applyFont="1" applyFill="1" applyBorder="1" applyAlignment="1">
      <alignment horizontal="center" vertical="center" wrapText="1"/>
    </xf>
    <xf numFmtId="3" fontId="130" fillId="72" borderId="28" xfId="652" applyNumberFormat="1" applyFont="1" applyFill="1" applyBorder="1" applyAlignment="1">
      <alignment horizontal="center" vertical="center" wrapText="1"/>
    </xf>
    <xf numFmtId="0" fontId="108" fillId="69" borderId="5" xfId="14" applyFont="1" applyFill="1" applyBorder="1" applyAlignment="1">
      <alignment horizontal="center" vertical="center"/>
    </xf>
    <xf numFmtId="3" fontId="108" fillId="69" borderId="65" xfId="568" applyNumberFormat="1" applyFont="1" applyFill="1" applyBorder="1" applyAlignment="1">
      <alignment horizontal="center" vertical="center"/>
    </xf>
    <xf numFmtId="171" fontId="108" fillId="69" borderId="34" xfId="568" applyNumberFormat="1" applyFont="1" applyFill="1" applyBorder="1" applyAlignment="1">
      <alignment horizontal="center" vertical="center"/>
    </xf>
    <xf numFmtId="3" fontId="108" fillId="69" borderId="34" xfId="568" applyNumberFormat="1" applyFont="1" applyFill="1" applyBorder="1" applyAlignment="1">
      <alignment horizontal="center" vertical="center"/>
    </xf>
    <xf numFmtId="174" fontId="108" fillId="69" borderId="34" xfId="568" applyNumberFormat="1" applyFont="1" applyFill="1" applyBorder="1" applyAlignment="1">
      <alignment horizontal="center" vertical="center"/>
    </xf>
    <xf numFmtId="175" fontId="108" fillId="69" borderId="34" xfId="568" applyNumberFormat="1" applyFont="1" applyFill="1" applyBorder="1" applyAlignment="1">
      <alignment horizontal="center" vertical="center"/>
    </xf>
    <xf numFmtId="175" fontId="108" fillId="69" borderId="7" xfId="568" applyNumberFormat="1" applyFont="1" applyFill="1" applyBorder="1" applyAlignment="1">
      <alignment horizontal="center" vertical="center"/>
    </xf>
    <xf numFmtId="3" fontId="60" fillId="69" borderId="35" xfId="656" applyNumberFormat="1" applyFont="1" applyFill="1" applyBorder="1" applyAlignment="1">
      <alignment horizontal="center" vertical="center"/>
    </xf>
    <xf numFmtId="1" fontId="39" fillId="8" borderId="15" xfId="316" applyNumberFormat="1" applyFont="1" applyFill="1" applyBorder="1" applyAlignment="1">
      <alignment vertical="center" wrapText="1" shrinkToFit="1"/>
    </xf>
    <xf numFmtId="3" fontId="89" fillId="55" borderId="12" xfId="568" applyNumberFormat="1" applyFont="1" applyFill="1" applyBorder="1" applyAlignment="1">
      <alignment horizontal="center" vertical="center"/>
    </xf>
    <xf numFmtId="3" fontId="39" fillId="8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6" fillId="66" borderId="12" xfId="653" applyNumberFormat="1" applyBorder="1"/>
    <xf numFmtId="3" fontId="126" fillId="66" borderId="26" xfId="653" applyNumberFormat="1" applyBorder="1" applyAlignment="1">
      <alignment horizontal="center"/>
    </xf>
    <xf numFmtId="0" fontId="27" fillId="0" borderId="27" xfId="316" applyBorder="1"/>
    <xf numFmtId="0" fontId="125" fillId="65" borderId="41" xfId="652" applyBorder="1"/>
    <xf numFmtId="3" fontId="126" fillId="66" borderId="23" xfId="653" applyNumberFormat="1" applyBorder="1"/>
    <xf numFmtId="3" fontId="126" fillId="66" borderId="28" xfId="653" applyNumberFormat="1" applyBorder="1" applyAlignment="1">
      <alignment horizontal="center"/>
    </xf>
    <xf numFmtId="0" fontId="27" fillId="15" borderId="1" xfId="316" applyFill="1" applyBorder="1"/>
    <xf numFmtId="0" fontId="28" fillId="15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48" fillId="69" borderId="35" xfId="565" applyNumberFormat="1" applyFont="1" applyFill="1" applyBorder="1" applyAlignment="1">
      <alignment horizontal="center" vertical="center" wrapText="1"/>
    </xf>
    <xf numFmtId="10" fontId="146" fillId="13" borderId="26" xfId="637" applyNumberFormat="1" applyFont="1" applyFill="1" applyBorder="1" applyAlignment="1">
      <alignment horizontal="center" vertical="center"/>
    </xf>
    <xf numFmtId="10" fontId="146" fillId="13" borderId="28" xfId="637" applyNumberFormat="1" applyFont="1" applyFill="1" applyBorder="1" applyAlignment="1">
      <alignment horizontal="center" vertical="center"/>
    </xf>
    <xf numFmtId="182" fontId="126" fillId="66" borderId="1" xfId="637" applyNumberFormat="1" applyFont="1" applyFill="1" applyBorder="1" applyAlignment="1">
      <alignment horizontal="center"/>
    </xf>
    <xf numFmtId="182" fontId="89" fillId="55" borderId="1" xfId="637" applyNumberFormat="1" applyFont="1" applyFill="1" applyBorder="1" applyAlignment="1">
      <alignment horizontal="center" vertical="center"/>
    </xf>
    <xf numFmtId="182" fontId="126" fillId="66" borderId="22" xfId="637" applyNumberFormat="1" applyFont="1" applyFill="1" applyBorder="1" applyAlignment="1">
      <alignment horizontal="center"/>
    </xf>
    <xf numFmtId="182" fontId="108" fillId="69" borderId="34" xfId="637" applyNumberFormat="1" applyFont="1" applyFill="1" applyBorder="1" applyAlignment="1">
      <alignment horizontal="center" vertical="center"/>
    </xf>
    <xf numFmtId="182" fontId="108" fillId="69" borderId="7" xfId="637" applyNumberFormat="1" applyFont="1" applyFill="1" applyBorder="1" applyAlignment="1">
      <alignment horizontal="center" vertical="center"/>
    </xf>
    <xf numFmtId="49" fontId="148" fillId="69" borderId="92" xfId="565" applyNumberFormat="1" applyFont="1" applyFill="1" applyBorder="1" applyAlignment="1">
      <alignment horizontal="center" vertical="center" wrapText="1"/>
    </xf>
    <xf numFmtId="164" fontId="144" fillId="68" borderId="26" xfId="647" applyFont="1" applyFill="1" applyBorder="1" applyAlignment="1">
      <alignment horizontal="center" vertical="center"/>
    </xf>
    <xf numFmtId="0" fontId="154" fillId="79" borderId="1" xfId="652" applyFont="1" applyFill="1" applyBorder="1" applyAlignment="1">
      <alignment vertical="center" wrapText="1"/>
    </xf>
    <xf numFmtId="3" fontId="135" fillId="78" borderId="1" xfId="653" applyNumberFormat="1" applyFont="1" applyFill="1" applyBorder="1"/>
    <xf numFmtId="2" fontId="135" fillId="78" borderId="1" xfId="653" applyNumberFormat="1" applyFont="1" applyFill="1" applyBorder="1" applyAlignment="1">
      <alignment horizontal="center" vertical="center" wrapText="1"/>
    </xf>
    <xf numFmtId="3" fontId="53" fillId="11" borderId="71" xfId="0" applyNumberFormat="1" applyFont="1" applyFill="1" applyBorder="1"/>
    <xf numFmtId="164" fontId="0" fillId="0" borderId="1" xfId="647" applyFont="1" applyBorder="1"/>
    <xf numFmtId="0" fontId="140" fillId="77" borderId="3" xfId="652" applyFont="1" applyFill="1" applyBorder="1" applyAlignment="1">
      <alignment horizontal="center" vertical="center" wrapText="1"/>
    </xf>
    <xf numFmtId="164" fontId="110" fillId="0" borderId="0" xfId="647" applyFont="1" applyBorder="1" applyAlignment="1" applyProtection="1">
      <alignment vertical="top" wrapText="1" readingOrder="1"/>
      <protection locked="0"/>
    </xf>
    <xf numFmtId="164" fontId="110" fillId="0" borderId="0" xfId="647" applyFont="1" applyBorder="1" applyAlignment="1" applyProtection="1">
      <alignment vertical="top" wrapText="1"/>
      <protection locked="0"/>
    </xf>
    <xf numFmtId="164" fontId="110" fillId="0" borderId="0" xfId="647" applyFont="1"/>
    <xf numFmtId="0" fontId="49" fillId="69" borderId="1" xfId="0" applyFont="1" applyFill="1" applyBorder="1" applyAlignment="1">
      <alignment horizontal="center" vertical="center"/>
    </xf>
    <xf numFmtId="0" fontId="131" fillId="68" borderId="1" xfId="565" applyFont="1" applyFill="1" applyBorder="1" applyAlignment="1">
      <alignment horizontal="centerContinuous" vertical="center"/>
    </xf>
    <xf numFmtId="2" fontId="56" fillId="68" borderId="66" xfId="40" applyNumberFormat="1" applyFont="1" applyFill="1" applyBorder="1" applyAlignment="1">
      <alignment horizontal="left" vertical="center"/>
    </xf>
    <xf numFmtId="2" fontId="42" fillId="60" borderId="49" xfId="40" applyNumberFormat="1" applyFont="1" applyFill="1" applyBorder="1" applyAlignment="1">
      <alignment vertical="top"/>
    </xf>
    <xf numFmtId="0" fontId="0" fillId="3" borderId="0" xfId="0" applyFill="1" applyAlignment="1">
      <alignment horizontal="center" readingOrder="1"/>
    </xf>
    <xf numFmtId="0" fontId="137" fillId="0" borderId="13" xfId="561" applyFont="1" applyBorder="1" applyAlignment="1">
      <alignment vertical="center" readingOrder="1"/>
    </xf>
    <xf numFmtId="0" fontId="137" fillId="0" borderId="0" xfId="561" applyFont="1" applyBorder="1" applyAlignment="1">
      <alignment vertical="center" readingOrder="1"/>
    </xf>
    <xf numFmtId="0" fontId="110" fillId="0" borderId="29" xfId="0" applyFont="1" applyBorder="1"/>
    <xf numFmtId="10" fontId="110" fillId="0" borderId="31" xfId="0" applyNumberFormat="1" applyFont="1" applyBorder="1"/>
    <xf numFmtId="0" fontId="110" fillId="0" borderId="33" xfId="0" applyFont="1" applyBorder="1"/>
    <xf numFmtId="10" fontId="110" fillId="0" borderId="38" xfId="0" applyNumberFormat="1" applyFont="1" applyBorder="1"/>
    <xf numFmtId="10" fontId="110" fillId="0" borderId="67" xfId="0" applyNumberFormat="1" applyFont="1" applyBorder="1"/>
    <xf numFmtId="0" fontId="110" fillId="0" borderId="39" xfId="0" applyFont="1" applyBorder="1"/>
    <xf numFmtId="182" fontId="39" fillId="71" borderId="47" xfId="637" applyNumberFormat="1" applyFont="1" applyFill="1" applyBorder="1" applyAlignment="1">
      <alignment horizontal="center" vertical="center" wrapText="1" shrinkToFit="1"/>
    </xf>
    <xf numFmtId="182" fontId="39" fillId="71" borderId="26" xfId="637" applyNumberFormat="1" applyFont="1" applyFill="1" applyBorder="1" applyAlignment="1">
      <alignment horizontal="center" vertical="center"/>
    </xf>
    <xf numFmtId="182" fontId="39" fillId="71" borderId="26" xfId="637" applyNumberFormat="1" applyFont="1" applyFill="1" applyBorder="1" applyAlignment="1">
      <alignment horizontal="center" vertical="center" wrapText="1" shrinkToFit="1"/>
    </xf>
    <xf numFmtId="170" fontId="110" fillId="0" borderId="38" xfId="0" applyNumberFormat="1" applyFont="1" applyBorder="1"/>
    <xf numFmtId="10" fontId="110" fillId="0" borderId="38" xfId="637" applyNumberFormat="1" applyFont="1" applyBorder="1"/>
    <xf numFmtId="0" fontId="140" fillId="77" borderId="80" xfId="652" applyFont="1" applyFill="1" applyBorder="1" applyAlignment="1">
      <alignment horizontal="center" vertical="center" wrapText="1"/>
    </xf>
    <xf numFmtId="0" fontId="141" fillId="77" borderId="50" xfId="652" applyFont="1" applyFill="1" applyBorder="1" applyAlignment="1">
      <alignment horizontal="center" vertical="center" wrapText="1"/>
    </xf>
    <xf numFmtId="0" fontId="140" fillId="77" borderId="50" xfId="652" applyFont="1" applyFill="1" applyBorder="1" applyAlignment="1">
      <alignment horizontal="center" vertical="center" wrapText="1"/>
    </xf>
    <xf numFmtId="0" fontId="140" fillId="77" borderId="81" xfId="652" applyFont="1" applyFill="1" applyBorder="1" applyAlignment="1">
      <alignment horizontal="center" vertical="center" wrapText="1"/>
    </xf>
    <xf numFmtId="0" fontId="140" fillId="77" borderId="1" xfId="652" applyFont="1" applyFill="1" applyBorder="1" applyAlignment="1">
      <alignment horizontal="center" vertical="center" wrapText="1"/>
    </xf>
    <xf numFmtId="0" fontId="141" fillId="77" borderId="1" xfId="652" applyFont="1" applyFill="1" applyBorder="1" applyAlignment="1">
      <alignment horizontal="center" vertical="center" wrapText="1"/>
    </xf>
    <xf numFmtId="0" fontId="140" fillId="77" borderId="5" xfId="652" applyFont="1" applyFill="1" applyBorder="1" applyAlignment="1">
      <alignment horizontal="center" vertical="center" wrapText="1"/>
    </xf>
    <xf numFmtId="0" fontId="145" fillId="73" borderId="75" xfId="652" applyFont="1" applyFill="1" applyBorder="1" applyAlignment="1">
      <alignment horizontal="center" vertical="center" wrapText="1"/>
    </xf>
    <xf numFmtId="0" fontId="145" fillId="73" borderId="95" xfId="652" applyFont="1" applyFill="1" applyBorder="1" applyAlignment="1">
      <alignment horizontal="center" vertical="center" wrapText="1"/>
    </xf>
    <xf numFmtId="0" fontId="145" fillId="73" borderId="97" xfId="652" applyFont="1" applyFill="1" applyBorder="1" applyAlignment="1">
      <alignment horizontal="center" vertical="center" wrapText="1"/>
    </xf>
    <xf numFmtId="1" fontId="39" fillId="71" borderId="1" xfId="0" applyNumberFormat="1" applyFont="1" applyFill="1" applyBorder="1" applyAlignment="1">
      <alignment vertical="center" wrapText="1" shrinkToFit="1"/>
    </xf>
    <xf numFmtId="1" fontId="50" fillId="71" borderId="1" xfId="0" applyNumberFormat="1" applyFont="1" applyFill="1" applyBorder="1" applyAlignment="1">
      <alignment horizontal="center" vertical="center" wrapText="1" shrinkToFit="1"/>
    </xf>
    <xf numFmtId="3" fontId="39" fillId="71" borderId="1" xfId="0" applyNumberFormat="1" applyFont="1" applyFill="1" applyBorder="1" applyAlignment="1">
      <alignment horizontal="center" vertical="center"/>
    </xf>
    <xf numFmtId="182" fontId="39" fillId="71" borderId="1" xfId="637" applyNumberFormat="1" applyFont="1" applyFill="1" applyBorder="1" applyAlignment="1">
      <alignment horizontal="center" vertical="center" wrapText="1" shrinkToFit="1"/>
    </xf>
    <xf numFmtId="2" fontId="39" fillId="71" borderId="1" xfId="0" applyNumberFormat="1" applyFont="1" applyFill="1" applyBorder="1" applyAlignment="1">
      <alignment horizontal="center" vertical="center" wrapText="1" shrinkToFit="1"/>
    </xf>
    <xf numFmtId="1" fontId="127" fillId="67" borderId="1" xfId="654" applyNumberFormat="1" applyBorder="1" applyAlignment="1">
      <alignment wrapText="1" shrinkToFit="1"/>
    </xf>
    <xf numFmtId="0" fontId="127" fillId="67" borderId="1" xfId="654" applyBorder="1" applyAlignment="1">
      <alignment horizontal="left"/>
    </xf>
    <xf numFmtId="182" fontId="39" fillId="71" borderId="1" xfId="637" applyNumberFormat="1" applyFont="1" applyFill="1" applyBorder="1" applyAlignment="1">
      <alignment horizontal="center" vertical="center"/>
    </xf>
    <xf numFmtId="3" fontId="146" fillId="13" borderId="1" xfId="653" applyNumberFormat="1" applyFont="1" applyFill="1" applyBorder="1" applyAlignment="1">
      <alignment horizontal="center" vertical="center"/>
    </xf>
    <xf numFmtId="10" fontId="146" fillId="13" borderId="1" xfId="637" applyNumberFormat="1" applyFont="1" applyFill="1" applyBorder="1" applyAlignment="1">
      <alignment horizontal="center" vertical="center"/>
    </xf>
    <xf numFmtId="170" fontId="146" fillId="13" borderId="1" xfId="653" applyNumberFormat="1" applyFont="1" applyFill="1" applyBorder="1" applyAlignment="1">
      <alignment horizontal="center" vertical="center"/>
    </xf>
    <xf numFmtId="10" fontId="146" fillId="13" borderId="1" xfId="653" applyNumberFormat="1" applyFont="1" applyFill="1" applyBorder="1" applyAlignment="1">
      <alignment horizontal="center" vertical="center" wrapText="1" shrinkToFit="1"/>
    </xf>
    <xf numFmtId="3" fontId="53" fillId="72" borderId="1" xfId="653" applyNumberFormat="1" applyFont="1" applyFill="1" applyBorder="1" applyAlignment="1">
      <alignment horizontal="center" vertical="center"/>
    </xf>
    <xf numFmtId="182" fontId="53" fillId="72" borderId="1" xfId="637" applyNumberFormat="1" applyFont="1" applyFill="1" applyBorder="1" applyAlignment="1">
      <alignment horizontal="center" vertical="center"/>
    </xf>
    <xf numFmtId="1" fontId="39" fillId="71" borderId="3" xfId="0" applyNumberFormat="1" applyFont="1" applyFill="1" applyBorder="1" applyAlignment="1">
      <alignment vertical="center" wrapText="1" shrinkToFit="1"/>
    </xf>
    <xf numFmtId="1" fontId="50" fillId="71" borderId="3" xfId="0" applyNumberFormat="1" applyFont="1" applyFill="1" applyBorder="1" applyAlignment="1">
      <alignment horizontal="center" vertical="center" wrapText="1" shrinkToFit="1"/>
    </xf>
    <xf numFmtId="3" fontId="39" fillId="71" borderId="3" xfId="0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 wrapText="1" shrinkToFit="1"/>
    </xf>
    <xf numFmtId="2" fontId="39" fillId="71" borderId="3" xfId="0" applyNumberFormat="1" applyFont="1" applyFill="1" applyBorder="1" applyAlignment="1">
      <alignment horizontal="center" vertical="center" wrapText="1" shrinkToFit="1"/>
    </xf>
    <xf numFmtId="0" fontId="110" fillId="0" borderId="1" xfId="0" applyFont="1" applyBorder="1" applyAlignment="1">
      <alignment horizontal="center" vertical="center"/>
    </xf>
    <xf numFmtId="2" fontId="110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3" fillId="68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27" fillId="6" borderId="0" xfId="316" applyFill="1"/>
    <xf numFmtId="3" fontId="30" fillId="0" borderId="12" xfId="0" applyNumberFormat="1" applyFont="1" applyBorder="1" applyAlignment="1">
      <alignment horizontal="center"/>
    </xf>
    <xf numFmtId="0" fontId="129" fillId="9" borderId="8" xfId="0" applyFont="1" applyFill="1" applyBorder="1" applyAlignment="1">
      <alignment horizontal="center" vertical="center"/>
    </xf>
    <xf numFmtId="10" fontId="126" fillId="66" borderId="5" xfId="653" applyNumberFormat="1" applyBorder="1" applyAlignment="1">
      <alignment horizontal="center"/>
    </xf>
    <xf numFmtId="0" fontId="129" fillId="9" borderId="1" xfId="0" applyFont="1" applyFill="1" applyBorder="1" applyAlignment="1">
      <alignment horizontal="center" vertical="center"/>
    </xf>
    <xf numFmtId="3" fontId="126" fillId="66" borderId="0" xfId="653" applyNumberFormat="1" applyBorder="1" applyAlignment="1">
      <alignment horizontal="center" vertical="center"/>
    </xf>
    <xf numFmtId="164" fontId="27" fillId="0" borderId="0" xfId="647" applyFont="1" applyFill="1" applyBorder="1"/>
    <xf numFmtId="183" fontId="36" fillId="13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27" fillId="3" borderId="0" xfId="0" applyFont="1" applyFill="1" applyAlignment="1">
      <alignment horizontal="center" readingOrder="1"/>
    </xf>
    <xf numFmtId="0" fontId="53" fillId="70" borderId="7" xfId="652" applyFont="1" applyFill="1" applyBorder="1" applyAlignment="1">
      <alignment vertical="center" wrapText="1" shrinkToFit="1"/>
    </xf>
    <xf numFmtId="0" fontId="53" fillId="70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49" fillId="11" borderId="1" xfId="0" applyFont="1" applyFill="1" applyBorder="1" applyAlignment="1">
      <alignment horizontal="center"/>
    </xf>
    <xf numFmtId="17" fontId="59" fillId="0" borderId="0" xfId="14" applyNumberFormat="1" applyFont="1"/>
    <xf numFmtId="49" fontId="27" fillId="0" borderId="0" xfId="316" applyNumberFormat="1"/>
    <xf numFmtId="3" fontId="30" fillId="80" borderId="1" xfId="0" applyNumberFormat="1" applyFont="1" applyFill="1" applyBorder="1" applyAlignment="1">
      <alignment vertical="center"/>
    </xf>
    <xf numFmtId="0" fontId="158" fillId="3" borderId="0" xfId="0" applyFont="1" applyFill="1" applyAlignment="1">
      <alignment horizontal="left" vertical="center"/>
    </xf>
    <xf numFmtId="3" fontId="158" fillId="3" borderId="0" xfId="0" applyNumberFormat="1" applyFont="1" applyFill="1" applyAlignment="1">
      <alignment horizontal="right"/>
    </xf>
    <xf numFmtId="0" fontId="158" fillId="3" borderId="0" xfId="0" applyFont="1" applyFill="1" applyAlignment="1">
      <alignment horizontal="left"/>
    </xf>
    <xf numFmtId="0" fontId="130" fillId="69" borderId="0" xfId="652" applyFont="1" applyFill="1" applyBorder="1" applyAlignment="1" applyProtection="1">
      <alignment horizontal="center" vertical="center" wrapText="1" readingOrder="1"/>
      <protection locked="0"/>
    </xf>
    <xf numFmtId="180" fontId="93" fillId="78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3" fillId="72" borderId="0" xfId="653" applyNumberFormat="1" applyFont="1" applyFill="1" applyBorder="1" applyAlignment="1" applyProtection="1">
      <alignment vertical="top" wrapText="1" readingOrder="1"/>
      <protection locked="0"/>
    </xf>
    <xf numFmtId="0" fontId="53" fillId="70" borderId="25" xfId="652" applyFont="1" applyFill="1" applyBorder="1" applyAlignment="1">
      <alignment horizontal="center" vertical="center" wrapText="1" shrinkToFit="1"/>
    </xf>
    <xf numFmtId="3" fontId="130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0" fontId="150" fillId="82" borderId="1" xfId="652" applyFont="1" applyFill="1" applyBorder="1" applyAlignment="1">
      <alignment wrapText="1"/>
    </xf>
    <xf numFmtId="0" fontId="154" fillId="82" borderId="1" xfId="652" applyFont="1" applyFill="1" applyBorder="1" applyAlignment="1">
      <alignment vertical="center" wrapText="1"/>
    </xf>
    <xf numFmtId="3" fontId="135" fillId="82" borderId="1" xfId="653" applyNumberFormat="1" applyFont="1" applyFill="1" applyBorder="1"/>
    <xf numFmtId="2" fontId="135" fillId="82" borderId="1" xfId="65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4" fillId="68" borderId="47" xfId="647" applyFont="1" applyFill="1" applyBorder="1" applyAlignment="1">
      <alignment horizontal="center" vertical="center"/>
    </xf>
    <xf numFmtId="0" fontId="130" fillId="72" borderId="37" xfId="652" applyFont="1" applyFill="1" applyBorder="1" applyAlignment="1">
      <alignment horizontal="center" vertical="center"/>
    </xf>
    <xf numFmtId="0" fontId="130" fillId="72" borderId="28" xfId="652" applyFont="1" applyFill="1" applyBorder="1" applyAlignment="1">
      <alignment horizontal="center" vertical="center"/>
    </xf>
    <xf numFmtId="49" fontId="0" fillId="0" borderId="0" xfId="0" applyNumberFormat="1"/>
    <xf numFmtId="0" fontId="53" fillId="70" borderId="13" xfId="652" applyFont="1" applyFill="1" applyBorder="1" applyAlignment="1">
      <alignment horizontal="center" vertical="center" wrapText="1" shrinkToFit="1"/>
    </xf>
    <xf numFmtId="0" fontId="36" fillId="0" borderId="11" xfId="658" applyFont="1" applyBorder="1" applyAlignment="1">
      <alignment wrapText="1"/>
    </xf>
    <xf numFmtId="17" fontId="87" fillId="0" borderId="0" xfId="565" applyNumberFormat="1" applyAlignment="1">
      <alignment horizontal="left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1" fontId="27" fillId="15" borderId="98" xfId="0" applyNumberFormat="1" applyFont="1" applyFill="1" applyBorder="1" applyAlignment="1">
      <alignment horizontal="center" vertical="center" shrinkToFit="1"/>
    </xf>
    <xf numFmtId="10" fontId="126" fillId="66" borderId="83" xfId="653" applyNumberFormat="1" applyBorder="1" applyAlignment="1">
      <alignment horizontal="center"/>
    </xf>
    <xf numFmtId="0" fontId="142" fillId="69" borderId="99" xfId="652" applyFont="1" applyFill="1" applyBorder="1" applyAlignment="1">
      <alignment horizontal="center" vertical="center" wrapText="1"/>
    </xf>
    <xf numFmtId="0" fontId="58" fillId="70" borderId="100" xfId="652" applyFont="1" applyFill="1" applyBorder="1" applyAlignment="1">
      <alignment horizontal="center" vertical="center" wrapText="1"/>
    </xf>
    <xf numFmtId="3" fontId="53" fillId="68" borderId="73" xfId="40" applyNumberFormat="1" applyFont="1" applyFill="1" applyBorder="1" applyAlignment="1">
      <alignment horizontal="center" vertical="center"/>
    </xf>
    <xf numFmtId="3" fontId="53" fillId="13" borderId="0" xfId="653" applyNumberFormat="1" applyFont="1" applyFill="1" applyBorder="1" applyAlignment="1">
      <alignment horizontal="center"/>
    </xf>
    <xf numFmtId="0" fontId="47" fillId="56" borderId="0" xfId="0" applyFont="1" applyFill="1" applyAlignment="1">
      <alignment vertical="center"/>
    </xf>
    <xf numFmtId="0" fontId="130" fillId="83" borderId="1" xfId="652" applyFont="1" applyFill="1" applyBorder="1" applyAlignment="1">
      <alignment horizontal="center" vertical="center"/>
    </xf>
    <xf numFmtId="3" fontId="30" fillId="83" borderId="1" xfId="0" applyNumberFormat="1" applyFont="1" applyFill="1" applyBorder="1" applyAlignment="1">
      <alignment horizontal="center" vertical="center"/>
    </xf>
    <xf numFmtId="3" fontId="40" fillId="56" borderId="1" xfId="0" applyNumberFormat="1" applyFont="1" applyFill="1" applyBorder="1" applyAlignment="1">
      <alignment horizontal="center" vertical="center"/>
    </xf>
    <xf numFmtId="3" fontId="126" fillId="84" borderId="1" xfId="653" applyNumberFormat="1" applyFill="1" applyBorder="1" applyAlignment="1">
      <alignment horizontal="center" vertical="center"/>
    </xf>
    <xf numFmtId="3" fontId="0" fillId="56" borderId="0" xfId="0" applyNumberFormat="1" applyFill="1"/>
    <xf numFmtId="0" fontId="0" fillId="56" borderId="0" xfId="0" applyFill="1"/>
    <xf numFmtId="49" fontId="161" fillId="83" borderId="35" xfId="565" applyNumberFormat="1" applyFont="1" applyFill="1" applyBorder="1" applyAlignment="1">
      <alignment horizontal="center" vertical="center" wrapText="1"/>
    </xf>
    <xf numFmtId="17" fontId="136" fillId="69" borderId="30" xfId="561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" fontId="27" fillId="3" borderId="5" xfId="0" applyNumberFormat="1" applyFont="1" applyFill="1" applyBorder="1" applyAlignment="1">
      <alignment horizontal="center" vertical="center" shrinkToFit="1"/>
    </xf>
    <xf numFmtId="1" fontId="27" fillId="3" borderId="17" xfId="0" applyNumberFormat="1" applyFont="1" applyFill="1" applyBorder="1" applyAlignment="1">
      <alignment horizontal="center" vertical="center" shrinkToFit="1"/>
    </xf>
    <xf numFmtId="1" fontId="27" fillId="3" borderId="12" xfId="0" applyNumberFormat="1" applyFont="1" applyFill="1" applyBorder="1" applyAlignment="1">
      <alignment horizontal="center" vertical="center" shrinkToFit="1"/>
    </xf>
    <xf numFmtId="1" fontId="27" fillId="3" borderId="1" xfId="0" applyNumberFormat="1" applyFont="1" applyFill="1" applyBorder="1" applyAlignment="1">
      <alignment vertical="center" shrinkToFit="1"/>
    </xf>
    <xf numFmtId="0" fontId="33" fillId="15" borderId="0" xfId="0" applyFont="1" applyFill="1" applyAlignment="1">
      <alignment vertical="center"/>
    </xf>
    <xf numFmtId="0" fontId="162" fillId="3" borderId="1" xfId="0" applyFont="1" applyFill="1" applyBorder="1" applyAlignment="1">
      <alignment vertical="center" wrapText="1"/>
    </xf>
    <xf numFmtId="49" fontId="162" fillId="3" borderId="1" xfId="0" applyNumberFormat="1" applyFont="1" applyFill="1" applyBorder="1" applyAlignment="1">
      <alignment vertical="center" wrapText="1"/>
    </xf>
    <xf numFmtId="0" fontId="131" fillId="68" borderId="0" xfId="565" applyFont="1" applyFill="1" applyBorder="1" applyAlignment="1">
      <alignment horizontal="center" vertical="center"/>
    </xf>
    <xf numFmtId="0" fontId="39" fillId="69" borderId="0" xfId="0" applyFont="1" applyFill="1" applyAlignment="1">
      <alignment horizontal="center" vertical="center"/>
    </xf>
    <xf numFmtId="2" fontId="135" fillId="78" borderId="0" xfId="653" applyNumberFormat="1" applyFont="1" applyFill="1" applyBorder="1" applyAlignment="1">
      <alignment horizontal="center" vertical="center" wrapText="1"/>
    </xf>
    <xf numFmtId="0" fontId="154" fillId="79" borderId="0" xfId="652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3" fontId="135" fillId="78" borderId="0" xfId="653" applyNumberFormat="1" applyFont="1" applyFill="1" applyBorder="1"/>
    <xf numFmtId="9" fontId="0" fillId="0" borderId="0" xfId="637" applyFont="1" applyAlignment="1">
      <alignment horizontal="left"/>
    </xf>
    <xf numFmtId="182" fontId="0" fillId="0" borderId="0" xfId="637" applyNumberFormat="1" applyFont="1" applyAlignment="1">
      <alignment horizontal="left"/>
    </xf>
    <xf numFmtId="0" fontId="33" fillId="64" borderId="1" xfId="0" applyFont="1" applyFill="1" applyBorder="1" applyAlignment="1">
      <alignment horizontal="left" vertical="center" wrapText="1" shrinkToFit="1"/>
    </xf>
    <xf numFmtId="10" fontId="33" fillId="64" borderId="1" xfId="10" applyNumberFormat="1" applyFont="1" applyFill="1" applyBorder="1" applyAlignment="1">
      <alignment horizontal="center" vertical="center"/>
    </xf>
    <xf numFmtId="3" fontId="28" fillId="64" borderId="1" xfId="8" applyNumberFormat="1" applyFont="1" applyFill="1" applyBorder="1" applyAlignment="1">
      <alignment horizontal="center" vertical="center"/>
    </xf>
    <xf numFmtId="0" fontId="28" fillId="64" borderId="1" xfId="0" applyFont="1" applyFill="1" applyBorder="1" applyAlignment="1">
      <alignment horizontal="center" vertical="center" wrapText="1" shrinkToFit="1"/>
    </xf>
    <xf numFmtId="3" fontId="28" fillId="64" borderId="1" xfId="7" applyNumberFormat="1" applyFont="1" applyFill="1" applyBorder="1" applyAlignment="1">
      <alignment horizontal="center" vertical="center"/>
    </xf>
    <xf numFmtId="3" fontId="28" fillId="64" borderId="1" xfId="10" applyNumberFormat="1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left" vertical="center"/>
    </xf>
    <xf numFmtId="10" fontId="33" fillId="16" borderId="1" xfId="0" applyNumberFormat="1" applyFont="1" applyFill="1" applyBorder="1" applyAlignment="1">
      <alignment horizontal="center" vertical="center"/>
    </xf>
    <xf numFmtId="3" fontId="33" fillId="16" borderId="1" xfId="0" applyNumberFormat="1" applyFont="1" applyFill="1" applyBorder="1" applyAlignment="1">
      <alignment horizontal="left" vertical="center"/>
    </xf>
    <xf numFmtId="3" fontId="28" fillId="16" borderId="1" xfId="0" applyNumberFormat="1" applyFont="1" applyFill="1" applyBorder="1" applyAlignment="1">
      <alignment horizontal="center" vertical="center"/>
    </xf>
    <xf numFmtId="3" fontId="28" fillId="16" borderId="1" xfId="10" applyNumberFormat="1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3" fontId="94" fillId="7" borderId="1" xfId="0" applyNumberFormat="1" applyFont="1" applyFill="1" applyBorder="1" applyAlignment="1">
      <alignment horizontal="center" vertical="center"/>
    </xf>
    <xf numFmtId="3" fontId="94" fillId="7" borderId="1" xfId="7" applyNumberFormat="1" applyFont="1" applyFill="1" applyBorder="1" applyAlignment="1">
      <alignment horizontal="center" vertical="center"/>
    </xf>
    <xf numFmtId="3" fontId="94" fillId="7" borderId="1" xfId="10" applyNumberFormat="1" applyFont="1" applyFill="1" applyBorder="1" applyAlignment="1">
      <alignment horizontal="center" vertical="center"/>
    </xf>
    <xf numFmtId="3" fontId="53" fillId="13" borderId="17" xfId="653" applyNumberFormat="1" applyFont="1" applyFill="1" applyBorder="1" applyAlignment="1">
      <alignment horizontal="center"/>
    </xf>
    <xf numFmtId="0" fontId="142" fillId="69" borderId="91" xfId="652" applyFont="1" applyFill="1" applyBorder="1" applyAlignment="1">
      <alignment horizontal="center" vertical="center" wrapText="1"/>
    </xf>
    <xf numFmtId="0" fontId="125" fillId="65" borderId="1" xfId="652" applyBorder="1" applyAlignment="1">
      <alignment horizontal="center" vertical="center" wrapText="1"/>
    </xf>
    <xf numFmtId="0" fontId="133" fillId="68" borderId="31" xfId="565" applyFont="1" applyFill="1" applyBorder="1" applyAlignment="1">
      <alignment horizontal="center" vertical="center" wrapText="1"/>
    </xf>
    <xf numFmtId="0" fontId="1" fillId="0" borderId="12" xfId="40" applyFont="1" applyBorder="1"/>
    <xf numFmtId="0" fontId="140" fillId="70" borderId="25" xfId="652" applyFont="1" applyFill="1" applyBorder="1" applyAlignment="1">
      <alignment horizontal="center" vertical="center" wrapText="1"/>
    </xf>
    <xf numFmtId="0" fontId="145" fillId="73" borderId="84" xfId="652" applyFont="1" applyFill="1" applyBorder="1" applyAlignment="1">
      <alignment horizontal="center" vertical="center" wrapText="1"/>
    </xf>
    <xf numFmtId="10" fontId="49" fillId="68" borderId="73" xfId="0" applyNumberFormat="1" applyFont="1" applyFill="1" applyBorder="1" applyAlignment="1">
      <alignment horizontal="center" vertical="center" wrapText="1" shrinkToFit="1"/>
    </xf>
    <xf numFmtId="10" fontId="164" fillId="68" borderId="73" xfId="0" applyNumberFormat="1" applyFont="1" applyFill="1" applyBorder="1" applyAlignment="1">
      <alignment horizontal="center" vertical="center" wrapText="1" shrinkToFit="1"/>
    </xf>
    <xf numFmtId="9" fontId="39" fillId="71" borderId="40" xfId="576" applyFont="1" applyFill="1" applyBorder="1" applyAlignment="1">
      <alignment horizontal="center" vertical="center"/>
    </xf>
    <xf numFmtId="9" fontId="39" fillId="71" borderId="47" xfId="576" applyFont="1" applyFill="1" applyBorder="1" applyAlignment="1">
      <alignment horizontal="center" vertical="center" wrapText="1" shrinkToFit="1"/>
    </xf>
    <xf numFmtId="9" fontId="39" fillId="71" borderId="13" xfId="576" applyFont="1" applyFill="1" applyBorder="1" applyAlignment="1">
      <alignment horizontal="center" vertical="center" wrapText="1" shrinkToFit="1"/>
    </xf>
    <xf numFmtId="4" fontId="39" fillId="71" borderId="40" xfId="0" applyNumberFormat="1" applyFont="1" applyFill="1" applyBorder="1" applyAlignment="1">
      <alignment horizontal="center" vertical="center"/>
    </xf>
    <xf numFmtId="182" fontId="39" fillId="71" borderId="47" xfId="576" applyNumberFormat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right" vertical="center"/>
    </xf>
    <xf numFmtId="0" fontId="27" fillId="0" borderId="0" xfId="0" applyFont="1" applyAlignment="1">
      <alignment wrapText="1"/>
    </xf>
    <xf numFmtId="0" fontId="133" fillId="68" borderId="30" xfId="565" applyFont="1" applyFill="1" applyBorder="1" applyAlignment="1">
      <alignment horizontal="center" vertical="center" wrapText="1"/>
    </xf>
    <xf numFmtId="0" fontId="140" fillId="70" borderId="38" xfId="652" applyFont="1" applyFill="1" applyBorder="1" applyAlignment="1">
      <alignment horizontal="center" vertical="center" wrapText="1"/>
    </xf>
    <xf numFmtId="0" fontId="145" fillId="73" borderId="67" xfId="652" applyFont="1" applyFill="1" applyBorder="1" applyAlignment="1">
      <alignment horizontal="center" vertical="center" wrapText="1"/>
    </xf>
    <xf numFmtId="10" fontId="49" fillId="68" borderId="64" xfId="0" applyNumberFormat="1" applyFont="1" applyFill="1" applyBorder="1" applyAlignment="1">
      <alignment horizontal="center" vertical="center" wrapText="1" shrinkToFit="1"/>
    </xf>
    <xf numFmtId="182" fontId="39" fillId="71" borderId="76" xfId="576" applyNumberFormat="1" applyFont="1" applyFill="1" applyBorder="1" applyAlignment="1">
      <alignment horizontal="center" vertical="center" wrapText="1" shrinkToFit="1"/>
    </xf>
    <xf numFmtId="3" fontId="39" fillId="68" borderId="88" xfId="0" applyNumberFormat="1" applyFont="1" applyFill="1" applyBorder="1" applyAlignment="1">
      <alignment horizontal="center" vertical="center"/>
    </xf>
    <xf numFmtId="3" fontId="39" fillId="68" borderId="66" xfId="0" applyNumberFormat="1" applyFont="1" applyFill="1" applyBorder="1" applyAlignment="1">
      <alignment horizontal="center" vertical="center"/>
    </xf>
    <xf numFmtId="0" fontId="121" fillId="0" borderId="14" xfId="0" applyFont="1" applyBorder="1" applyAlignment="1">
      <alignment horizontal="center" vertical="center"/>
    </xf>
    <xf numFmtId="0" fontId="121" fillId="0" borderId="13" xfId="0" applyFont="1" applyBorder="1" applyAlignment="1">
      <alignment horizontal="center" vertical="center"/>
    </xf>
    <xf numFmtId="0" fontId="121" fillId="0" borderId="63" xfId="0" applyFont="1" applyBorder="1" applyAlignment="1">
      <alignment horizontal="center" vertical="center" wrapText="1"/>
    </xf>
    <xf numFmtId="0" fontId="121" fillId="0" borderId="18" xfId="0" applyFont="1" applyBorder="1" applyAlignment="1">
      <alignment horizontal="center" vertical="center" wrapText="1"/>
    </xf>
    <xf numFmtId="0" fontId="121" fillId="0" borderId="17" xfId="0" applyFont="1" applyBorder="1" applyAlignment="1">
      <alignment horizontal="center" vertical="center"/>
    </xf>
    <xf numFmtId="0" fontId="121" fillId="0" borderId="12" xfId="0" applyFont="1" applyBorder="1" applyAlignment="1">
      <alignment horizontal="center" vertical="center"/>
    </xf>
    <xf numFmtId="0" fontId="140" fillId="69" borderId="44" xfId="652" applyFont="1" applyFill="1" applyBorder="1" applyAlignment="1">
      <alignment horizontal="center" vertical="center" wrapText="1"/>
    </xf>
    <xf numFmtId="0" fontId="140" fillId="69" borderId="75" xfId="652" applyFont="1" applyFill="1" applyBorder="1" applyAlignment="1">
      <alignment horizontal="center" vertical="center" wrapText="1"/>
    </xf>
    <xf numFmtId="0" fontId="140" fillId="69" borderId="42" xfId="652" applyFont="1" applyFill="1" applyBorder="1" applyAlignment="1">
      <alignment horizontal="center" vertical="center" wrapText="1"/>
    </xf>
    <xf numFmtId="0" fontId="140" fillId="77" borderId="44" xfId="652" applyFont="1" applyFill="1" applyBorder="1" applyAlignment="1">
      <alignment horizontal="center" vertical="center" wrapText="1"/>
    </xf>
    <xf numFmtId="0" fontId="140" fillId="77" borderId="42" xfId="652" applyFont="1" applyFill="1" applyBorder="1" applyAlignment="1">
      <alignment horizontal="center" vertical="center" wrapText="1"/>
    </xf>
    <xf numFmtId="0" fontId="140" fillId="70" borderId="6" xfId="652" applyFont="1" applyFill="1" applyBorder="1" applyAlignment="1">
      <alignment horizontal="center" vertical="center" wrapText="1"/>
    </xf>
    <xf numFmtId="0" fontId="140" fillId="70" borderId="35" xfId="652" applyFont="1" applyFill="1" applyBorder="1" applyAlignment="1">
      <alignment horizontal="center" vertical="center" wrapText="1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140" fillId="70" borderId="24" xfId="652" applyFont="1" applyFill="1" applyBorder="1" applyAlignment="1">
      <alignment horizontal="center" vertical="center" wrapText="1"/>
    </xf>
    <xf numFmtId="0" fontId="140" fillId="70" borderId="20" xfId="652" applyFont="1" applyFill="1" applyBorder="1" applyAlignment="1">
      <alignment horizontal="center" vertical="center" wrapText="1"/>
    </xf>
    <xf numFmtId="0" fontId="133" fillId="68" borderId="72" xfId="565" applyFont="1" applyFill="1" applyBorder="1" applyAlignment="1">
      <alignment horizontal="center" vertical="center" wrapText="1"/>
    </xf>
    <xf numFmtId="0" fontId="133" fillId="68" borderId="73" xfId="565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wrapText="1"/>
    </xf>
    <xf numFmtId="0" fontId="27" fillId="3" borderId="17" xfId="0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center" wrapText="1"/>
    </xf>
    <xf numFmtId="0" fontId="133" fillId="68" borderId="64" xfId="565" applyFont="1" applyFill="1" applyBorder="1" applyAlignment="1">
      <alignment horizontal="center" vertical="center" wrapText="1"/>
    </xf>
    <xf numFmtId="1" fontId="27" fillId="3" borderId="5" xfId="0" applyNumberFormat="1" applyFont="1" applyFill="1" applyBorder="1" applyAlignment="1">
      <alignment horizontal="center" vertical="center" shrinkToFit="1"/>
    </xf>
    <xf numFmtId="1" fontId="27" fillId="3" borderId="17" xfId="0" applyNumberFormat="1" applyFont="1" applyFill="1" applyBorder="1" applyAlignment="1">
      <alignment horizontal="center" vertical="center" shrinkToFit="1"/>
    </xf>
    <xf numFmtId="1" fontId="27" fillId="3" borderId="12" xfId="0" applyNumberFormat="1" applyFont="1" applyFill="1" applyBorder="1" applyAlignment="1">
      <alignment horizontal="center" vertical="center" shrinkToFit="1"/>
    </xf>
    <xf numFmtId="0" fontId="140" fillId="77" borderId="75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1" fillId="68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9" borderId="33" xfId="0" applyFont="1" applyFill="1" applyBorder="1" applyAlignment="1">
      <alignment horizontal="center" vertical="center" wrapText="1"/>
    </xf>
    <xf numFmtId="0" fontId="64" fillId="9" borderId="0" xfId="0" applyFont="1" applyFill="1" applyAlignment="1">
      <alignment horizontal="center" vertical="center" wrapText="1"/>
    </xf>
    <xf numFmtId="0" fontId="155" fillId="69" borderId="0" xfId="561" applyFont="1" applyFill="1" applyAlignment="1">
      <alignment horizontal="center" vertical="center"/>
    </xf>
    <xf numFmtId="0" fontId="84" fillId="69" borderId="5" xfId="561" applyFill="1" applyBorder="1" applyAlignment="1">
      <alignment horizontal="center" vertical="center"/>
    </xf>
    <xf numFmtId="0" fontId="84" fillId="69" borderId="17" xfId="561" applyFill="1" applyBorder="1" applyAlignment="1">
      <alignment horizontal="center" vertical="center"/>
    </xf>
    <xf numFmtId="0" fontId="84" fillId="69" borderId="12" xfId="561" applyFill="1" applyBorder="1" applyAlignment="1">
      <alignment horizontal="center" vertical="center"/>
    </xf>
    <xf numFmtId="0" fontId="130" fillId="69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5" borderId="5" xfId="0" applyFont="1" applyFill="1" applyBorder="1" applyAlignment="1">
      <alignment horizontal="center" vertical="center"/>
    </xf>
    <xf numFmtId="0" fontId="52" fillId="15" borderId="17" xfId="0" applyFont="1" applyFill="1" applyBorder="1" applyAlignment="1">
      <alignment horizontal="center" vertical="center"/>
    </xf>
    <xf numFmtId="0" fontId="52" fillId="15" borderId="12" xfId="0" applyFont="1" applyFill="1" applyBorder="1" applyAlignment="1">
      <alignment horizontal="center" vertical="center"/>
    </xf>
    <xf numFmtId="0" fontId="131" fillId="68" borderId="1" xfId="565" applyFont="1" applyFill="1" applyBorder="1" applyAlignment="1">
      <alignment horizontal="center" vertical="center"/>
    </xf>
    <xf numFmtId="0" fontId="52" fillId="15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50" fillId="8" borderId="5" xfId="0" applyNumberFormat="1" applyFont="1" applyFill="1" applyBorder="1" applyAlignment="1">
      <alignment horizontal="center" vertical="center"/>
    </xf>
    <xf numFmtId="3" fontId="50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0" fontId="64" fillId="63" borderId="44" xfId="40" applyFont="1" applyFill="1" applyBorder="1" applyAlignment="1">
      <alignment horizontal="center" vertical="center" wrapText="1"/>
    </xf>
    <xf numFmtId="0" fontId="64" fillId="63" borderId="75" xfId="40" applyFont="1" applyFill="1" applyBorder="1" applyAlignment="1">
      <alignment horizontal="center" vertical="center" wrapText="1"/>
    </xf>
    <xf numFmtId="0" fontId="64" fillId="63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1" fontId="27" fillId="15" borderId="5" xfId="0" applyNumberFormat="1" applyFont="1" applyFill="1" applyBorder="1" applyAlignment="1">
      <alignment horizontal="center" vertical="center" shrinkToFit="1"/>
    </xf>
    <xf numFmtId="1" fontId="27" fillId="15" borderId="12" xfId="0" applyNumberFormat="1" applyFont="1" applyFill="1" applyBorder="1" applyAlignment="1">
      <alignment horizontal="center" vertical="center" shrinkToFit="1"/>
    </xf>
    <xf numFmtId="1" fontId="27" fillId="15" borderId="8" xfId="0" applyNumberFormat="1" applyFont="1" applyFill="1" applyBorder="1" applyAlignment="1">
      <alignment horizontal="center" vertical="center" shrinkToFit="1"/>
    </xf>
    <xf numFmtId="1" fontId="27" fillId="15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2" fontId="123" fillId="0" borderId="6" xfId="40" applyNumberFormat="1" applyFont="1" applyBorder="1" applyAlignment="1">
      <alignment horizontal="center" vertical="center"/>
    </xf>
    <xf numFmtId="2" fontId="123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6" fillId="69" borderId="29" xfId="561" applyNumberFormat="1" applyFont="1" applyFill="1" applyBorder="1" applyAlignment="1">
      <alignment horizontal="center" vertical="center" wrapText="1"/>
    </xf>
    <xf numFmtId="17" fontId="136" fillId="69" borderId="30" xfId="561" applyNumberFormat="1" applyFont="1" applyFill="1" applyBorder="1" applyAlignment="1">
      <alignment horizontal="center" vertical="center" wrapText="1"/>
    </xf>
    <xf numFmtId="17" fontId="136" fillId="69" borderId="31" xfId="561" applyNumberFormat="1" applyFont="1" applyFill="1" applyBorder="1" applyAlignment="1">
      <alignment horizontal="center" vertical="center" wrapText="1"/>
    </xf>
    <xf numFmtId="0" fontId="142" fillId="69" borderId="91" xfId="652" applyFont="1" applyFill="1" applyBorder="1" applyAlignment="1">
      <alignment horizontal="center" vertical="center" wrapText="1"/>
    </xf>
    <xf numFmtId="0" fontId="142" fillId="69" borderId="4" xfId="652" applyFont="1" applyFill="1" applyBorder="1" applyAlignment="1">
      <alignment horizontal="center" vertical="center" wrapText="1"/>
    </xf>
    <xf numFmtId="0" fontId="142" fillId="69" borderId="50" xfId="652" applyFont="1" applyFill="1" applyBorder="1" applyAlignment="1">
      <alignment horizontal="center" vertical="center" wrapText="1"/>
    </xf>
    <xf numFmtId="17" fontId="136" fillId="69" borderId="72" xfId="561" applyNumberFormat="1" applyFont="1" applyFill="1" applyBorder="1" applyAlignment="1">
      <alignment horizontal="center" vertical="center" wrapText="1"/>
    </xf>
    <xf numFmtId="17" fontId="136" fillId="69" borderId="73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50" fillId="3" borderId="1" xfId="0" applyFont="1" applyFill="1" applyBorder="1" applyAlignment="1">
      <alignment horizontal="center" vertical="center"/>
    </xf>
    <xf numFmtId="0" fontId="53" fillId="70" borderId="6" xfId="652" applyFont="1" applyFill="1" applyBorder="1" applyAlignment="1">
      <alignment horizontal="center" vertical="center" wrapText="1" shrinkToFit="1"/>
    </xf>
    <xf numFmtId="0" fontId="53" fillId="70" borderId="34" xfId="652" applyFont="1" applyFill="1" applyBorder="1" applyAlignment="1">
      <alignment horizontal="center" vertical="center" wrapText="1" shrinkToFit="1"/>
    </xf>
    <xf numFmtId="0" fontId="53" fillId="70" borderId="35" xfId="652" applyFont="1" applyFill="1" applyBorder="1" applyAlignment="1">
      <alignment horizontal="center" vertical="center" wrapText="1" shrinkToFit="1"/>
    </xf>
    <xf numFmtId="0" fontId="132" fillId="69" borderId="5" xfId="565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1" fontId="87" fillId="15" borderId="1" xfId="565" applyNumberFormat="1" applyFill="1" applyBorder="1" applyAlignment="1">
      <alignment horizontal="center" vertical="center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70" borderId="7" xfId="652" applyFont="1" applyFill="1" applyBorder="1" applyAlignment="1">
      <alignment horizontal="center" vertical="center" wrapText="1" shrinkToFit="1"/>
    </xf>
    <xf numFmtId="1" fontId="27" fillId="15" borderId="98" xfId="0" applyNumberFormat="1" applyFont="1" applyFill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0" fillId="65" borderId="1" xfId="652" applyNumberFormat="1" applyFont="1" applyBorder="1" applyAlignment="1">
      <alignment horizontal="center" vertical="center" wrapText="1" shrinkToFit="1"/>
    </xf>
    <xf numFmtId="17" fontId="130" fillId="65" borderId="12" xfId="652" applyNumberFormat="1" applyFont="1" applyBorder="1" applyAlignment="1">
      <alignment horizontal="center" vertical="center" wrapText="1" shrinkToFit="1"/>
    </xf>
    <xf numFmtId="0" fontId="156" fillId="0" borderId="5" xfId="0" applyFont="1" applyBorder="1" applyAlignment="1">
      <alignment horizontal="center" vertical="center"/>
    </xf>
    <xf numFmtId="0" fontId="156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53" fillId="70" borderId="24" xfId="652" applyFont="1" applyFill="1" applyBorder="1" applyAlignment="1">
      <alignment horizontal="center" vertical="center" wrapText="1" shrinkToFit="1"/>
    </xf>
    <xf numFmtId="0" fontId="53" fillId="70" borderId="25" xfId="652" applyFont="1" applyFill="1" applyBorder="1" applyAlignment="1">
      <alignment horizontal="center" vertical="center" wrapText="1" shrinkToFit="1"/>
    </xf>
    <xf numFmtId="0" fontId="53" fillId="70" borderId="65" xfId="652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5" borderId="1" xfId="0" applyNumberFormat="1" applyFont="1" applyFill="1" applyBorder="1" applyAlignment="1">
      <alignment horizontal="center" vertical="center" wrapText="1" shrinkToFit="1"/>
    </xf>
    <xf numFmtId="17" fontId="156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/>
    </xf>
    <xf numFmtId="0" fontId="132" fillId="8" borderId="5" xfId="565" applyFont="1" applyFill="1" applyBorder="1" applyAlignment="1">
      <alignment horizontal="center" vertical="center"/>
    </xf>
    <xf numFmtId="17" fontId="112" fillId="15" borderId="12" xfId="0" applyNumberFormat="1" applyFont="1" applyFill="1" applyBorder="1" applyAlignment="1">
      <alignment horizontal="center" vertical="center" wrapText="1" shrinkToFit="1"/>
    </xf>
    <xf numFmtId="17" fontId="37" fillId="15" borderId="1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56" fillId="0" borderId="1" xfId="0" applyFont="1" applyBorder="1" applyAlignment="1">
      <alignment horizontal="center" vertical="center"/>
    </xf>
    <xf numFmtId="0" fontId="149" fillId="70" borderId="6" xfId="652" applyFont="1" applyFill="1" applyBorder="1" applyAlignment="1">
      <alignment horizontal="center" vertical="center" wrapText="1" shrinkToFit="1"/>
    </xf>
    <xf numFmtId="0" fontId="149" fillId="70" borderId="34" xfId="652" applyFont="1" applyFill="1" applyBorder="1" applyAlignment="1">
      <alignment horizontal="center" vertical="center" wrapText="1" shrinkToFit="1"/>
    </xf>
    <xf numFmtId="0" fontId="149" fillId="70" borderId="35" xfId="652" applyFont="1" applyFill="1" applyBorder="1" applyAlignment="1">
      <alignment horizontal="center" vertical="center" wrapText="1" shrinkToFit="1"/>
    </xf>
    <xf numFmtId="0" fontId="53" fillId="70" borderId="1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0" fontId="90" fillId="76" borderId="8" xfId="14" applyFont="1" applyFill="1" applyBorder="1" applyAlignment="1">
      <alignment horizontal="center"/>
    </xf>
    <xf numFmtId="0" fontId="90" fillId="76" borderId="14" xfId="14" applyFont="1" applyFill="1" applyBorder="1" applyAlignment="1">
      <alignment horizontal="center"/>
    </xf>
    <xf numFmtId="0" fontId="90" fillId="76" borderId="63" xfId="14" applyFont="1" applyFill="1" applyBorder="1" applyAlignment="1">
      <alignment horizontal="center"/>
    </xf>
    <xf numFmtId="0" fontId="125" fillId="65" borderId="75" xfId="652" applyBorder="1" applyAlignment="1">
      <alignment horizontal="center" vertical="center" wrapText="1"/>
    </xf>
    <xf numFmtId="0" fontId="125" fillId="65" borderId="19" xfId="652" applyBorder="1" applyAlignment="1">
      <alignment horizontal="center" vertical="center" wrapText="1"/>
    </xf>
    <xf numFmtId="0" fontId="125" fillId="65" borderId="8" xfId="652" applyBorder="1" applyAlignment="1">
      <alignment horizontal="center" vertical="center" wrapText="1"/>
    </xf>
    <xf numFmtId="0" fontId="125" fillId="65" borderId="6" xfId="652" applyBorder="1" applyAlignment="1">
      <alignment horizontal="center" vertical="center" wrapText="1"/>
    </xf>
    <xf numFmtId="0" fontId="125" fillId="65" borderId="34" xfId="652" applyBorder="1" applyAlignment="1">
      <alignment horizontal="center" vertical="center" wrapText="1"/>
    </xf>
    <xf numFmtId="0" fontId="125" fillId="65" borderId="7" xfId="652" applyBorder="1" applyAlignment="1">
      <alignment horizontal="center" vertical="center" wrapText="1"/>
    </xf>
    <xf numFmtId="0" fontId="87" fillId="76" borderId="0" xfId="565" applyFill="1" applyBorder="1" applyAlignment="1">
      <alignment horizontal="center"/>
    </xf>
    <xf numFmtId="0" fontId="87" fillId="76" borderId="83" xfId="565" applyFill="1" applyBorder="1" applyAlignment="1">
      <alignment horizontal="center"/>
    </xf>
    <xf numFmtId="0" fontId="132" fillId="76" borderId="0" xfId="565" applyFont="1" applyFill="1" applyBorder="1" applyAlignment="1">
      <alignment horizontal="center"/>
    </xf>
    <xf numFmtId="0" fontId="132" fillId="76" borderId="83" xfId="565" applyFont="1" applyFill="1" applyBorder="1" applyAlignment="1">
      <alignment horizontal="center"/>
    </xf>
    <xf numFmtId="17" fontId="87" fillId="76" borderId="0" xfId="565" applyNumberFormat="1" applyFill="1" applyBorder="1" applyAlignment="1">
      <alignment horizontal="center" vertical="center"/>
    </xf>
    <xf numFmtId="17" fontId="87" fillId="76" borderId="13" xfId="565" applyNumberFormat="1" applyFill="1" applyBorder="1" applyAlignment="1">
      <alignment horizontal="center" vertical="center"/>
    </xf>
    <xf numFmtId="17" fontId="87" fillId="76" borderId="18" xfId="565" applyNumberFormat="1" applyFill="1" applyBorder="1" applyAlignment="1">
      <alignment horizontal="center" vertical="center"/>
    </xf>
    <xf numFmtId="0" fontId="125" fillId="65" borderId="24" xfId="652" applyBorder="1" applyAlignment="1">
      <alignment horizontal="center" vertical="center" wrapText="1"/>
    </xf>
    <xf numFmtId="0" fontId="125" fillId="65" borderId="25" xfId="652" applyBorder="1" applyAlignment="1">
      <alignment horizontal="center" vertical="center" wrapText="1"/>
    </xf>
    <xf numFmtId="0" fontId="125" fillId="65" borderId="20" xfId="652" applyBorder="1" applyAlignment="1">
      <alignment horizontal="center" vertical="center" wrapText="1"/>
    </xf>
    <xf numFmtId="3" fontId="125" fillId="65" borderId="63" xfId="652" applyNumberFormat="1" applyBorder="1" applyAlignment="1">
      <alignment horizontal="center" vertical="center" wrapText="1"/>
    </xf>
    <xf numFmtId="3" fontId="125" fillId="65" borderId="83" xfId="652" applyNumberFormat="1" applyBorder="1" applyAlignment="1">
      <alignment horizontal="center" vertical="center" wrapText="1"/>
    </xf>
    <xf numFmtId="0" fontId="125" fillId="65" borderId="38" xfId="652" applyBorder="1" applyAlignment="1">
      <alignment horizontal="center" vertical="center" wrapText="1"/>
    </xf>
    <xf numFmtId="0" fontId="30" fillId="0" borderId="0" xfId="316" applyFont="1" applyAlignment="1">
      <alignment horizontal="center" vertical="center"/>
    </xf>
    <xf numFmtId="0" fontId="131" fillId="69" borderId="5" xfId="565" applyFont="1" applyFill="1" applyBorder="1" applyAlignment="1">
      <alignment horizontal="center" vertical="center" wrapText="1"/>
    </xf>
    <xf numFmtId="0" fontId="131" fillId="69" borderId="17" xfId="565" applyFont="1" applyFill="1" applyBorder="1" applyAlignment="1">
      <alignment horizontal="center" vertical="center" wrapText="1"/>
    </xf>
    <xf numFmtId="0" fontId="131" fillId="69" borderId="12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25" fillId="65" borderId="1" xfId="652" applyBorder="1" applyAlignment="1">
      <alignment horizontal="center" vertical="center" wrapText="1"/>
    </xf>
    <xf numFmtId="0" fontId="130" fillId="72" borderId="91" xfId="652" applyFont="1" applyFill="1" applyBorder="1" applyAlignment="1">
      <alignment horizontal="center" vertical="center"/>
    </xf>
    <xf numFmtId="0" fontId="130" fillId="72" borderId="4" xfId="652" applyFont="1" applyFill="1" applyBorder="1" applyAlignment="1">
      <alignment horizontal="center" vertical="center"/>
    </xf>
    <xf numFmtId="0" fontId="130" fillId="72" borderId="1" xfId="652" applyFont="1" applyFill="1" applyBorder="1" applyAlignment="1">
      <alignment horizontal="center" vertical="center" wrapText="1"/>
    </xf>
    <xf numFmtId="3" fontId="130" fillId="72" borderId="8" xfId="652" applyNumberFormat="1" applyFont="1" applyFill="1" applyBorder="1" applyAlignment="1" applyProtection="1">
      <alignment horizontal="center" vertical="center"/>
    </xf>
    <xf numFmtId="3" fontId="130" fillId="72" borderId="14" xfId="652" applyNumberFormat="1" applyFont="1" applyFill="1" applyBorder="1" applyAlignment="1" applyProtection="1">
      <alignment horizontal="center" vertical="center"/>
    </xf>
    <xf numFmtId="3" fontId="130" fillId="72" borderId="63" xfId="652" applyNumberFormat="1" applyFont="1" applyFill="1" applyBorder="1" applyAlignment="1" applyProtection="1">
      <alignment horizontal="center" vertical="center"/>
    </xf>
    <xf numFmtId="3" fontId="130" fillId="72" borderId="19" xfId="652" applyNumberFormat="1" applyFont="1" applyFill="1" applyBorder="1" applyAlignment="1" applyProtection="1">
      <alignment horizontal="center" vertical="center"/>
    </xf>
    <xf numFmtId="3" fontId="130" fillId="72" borderId="13" xfId="652" applyNumberFormat="1" applyFont="1" applyFill="1" applyBorder="1" applyAlignment="1" applyProtection="1">
      <alignment horizontal="center" vertical="center"/>
    </xf>
    <xf numFmtId="3" fontId="130" fillId="72" borderId="18" xfId="652" applyNumberFormat="1" applyFont="1" applyFill="1" applyBorder="1" applyAlignment="1" applyProtection="1">
      <alignment horizontal="center" vertical="center"/>
    </xf>
    <xf numFmtId="0" fontId="151" fillId="65" borderId="20" xfId="652" applyFont="1" applyBorder="1" applyAlignment="1">
      <alignment horizontal="center" vertical="center" wrapText="1"/>
    </xf>
    <xf numFmtId="0" fontId="151" fillId="65" borderId="21" xfId="652" applyFont="1" applyBorder="1" applyAlignment="1">
      <alignment horizontal="center" vertical="center" wrapText="1"/>
    </xf>
    <xf numFmtId="0" fontId="151" fillId="65" borderId="96" xfId="652" applyFont="1" applyBorder="1" applyAlignment="1">
      <alignment horizontal="center" vertical="center" wrapText="1"/>
    </xf>
    <xf numFmtId="0" fontId="131" fillId="69" borderId="91" xfId="565" applyFont="1" applyFill="1" applyBorder="1" applyAlignment="1">
      <alignment horizontal="center" vertical="center" wrapText="1"/>
    </xf>
    <xf numFmtId="3" fontId="43" fillId="8" borderId="6" xfId="316" applyNumberFormat="1" applyFont="1" applyFill="1" applyBorder="1" applyAlignment="1">
      <alignment horizontal="center" vertical="center" wrapText="1"/>
    </xf>
    <xf numFmtId="3" fontId="43" fillId="8" borderId="15" xfId="316" applyNumberFormat="1" applyFont="1" applyFill="1" applyBorder="1" applyAlignment="1">
      <alignment horizontal="center" vertical="center" wrapText="1"/>
    </xf>
    <xf numFmtId="0" fontId="95" fillId="58" borderId="7" xfId="14" applyFont="1" applyFill="1" applyBorder="1" applyAlignment="1">
      <alignment horizontal="center" vertical="center" wrapText="1"/>
    </xf>
    <xf numFmtId="0" fontId="95" fillId="58" borderId="5" xfId="14" applyFont="1" applyFill="1" applyBorder="1" applyAlignment="1">
      <alignment horizontal="center" vertical="center" wrapText="1"/>
    </xf>
    <xf numFmtId="3" fontId="130" fillId="72" borderId="30" xfId="652" applyNumberFormat="1" applyFont="1" applyFill="1" applyBorder="1" applyAlignment="1" applyProtection="1">
      <alignment horizontal="center" vertical="center"/>
    </xf>
    <xf numFmtId="3" fontId="130" fillId="72" borderId="31" xfId="652" applyNumberFormat="1" applyFont="1" applyFill="1" applyBorder="1" applyAlignment="1" applyProtection="1">
      <alignment horizontal="center" vertical="center"/>
    </xf>
    <xf numFmtId="3" fontId="130" fillId="72" borderId="76" xfId="652" applyNumberFormat="1" applyFont="1" applyFill="1" applyBorder="1" applyAlignment="1" applyProtection="1">
      <alignment horizontal="center" vertical="center"/>
    </xf>
    <xf numFmtId="0" fontId="130" fillId="65" borderId="1" xfId="652" applyFont="1" applyBorder="1" applyAlignment="1">
      <alignment horizontal="center" vertical="center" wrapText="1"/>
    </xf>
    <xf numFmtId="0" fontId="131" fillId="69" borderId="13" xfId="565" applyFont="1" applyFill="1" applyBorder="1" applyAlignment="1">
      <alignment horizontal="center" vertical="center" wrapText="1"/>
    </xf>
    <xf numFmtId="0" fontId="131" fillId="69" borderId="18" xfId="565" applyFont="1" applyFill="1" applyBorder="1" applyAlignment="1">
      <alignment horizontal="center" vertical="center" wrapText="1"/>
    </xf>
    <xf numFmtId="1" fontId="27" fillId="15" borderId="1" xfId="316" applyNumberFormat="1" applyFill="1" applyBorder="1" applyAlignment="1">
      <alignment horizontal="center" vertical="center" shrinkToFit="1"/>
    </xf>
    <xf numFmtId="0" fontId="33" fillId="15" borderId="1" xfId="316" applyFont="1" applyFill="1" applyBorder="1" applyAlignment="1">
      <alignment horizontal="center" vertical="center"/>
    </xf>
    <xf numFmtId="1" fontId="27" fillId="15" borderId="101" xfId="0" applyNumberFormat="1" applyFont="1" applyFill="1" applyBorder="1" applyAlignment="1">
      <alignment horizontal="center" vertical="center" shrinkToFit="1"/>
    </xf>
    <xf numFmtId="3" fontId="30" fillId="80" borderId="32" xfId="0" applyNumberFormat="1" applyFont="1" applyFill="1" applyBorder="1" applyAlignment="1">
      <alignment horizontal="center" vertical="center"/>
    </xf>
    <xf numFmtId="3" fontId="30" fillId="80" borderId="18" xfId="0" applyNumberFormat="1" applyFont="1" applyFill="1" applyBorder="1" applyAlignment="1">
      <alignment horizontal="center" vertical="center"/>
    </xf>
    <xf numFmtId="0" fontId="157" fillId="4" borderId="8" xfId="655" applyFont="1" applyFill="1" applyBorder="1" applyAlignment="1">
      <alignment horizontal="center" vertical="center" wrapText="1"/>
    </xf>
    <xf numFmtId="0" fontId="157" fillId="4" borderId="63" xfId="655" applyFont="1" applyFill="1" applyBorder="1" applyAlignment="1">
      <alignment horizontal="center" vertical="center" wrapText="1"/>
    </xf>
    <xf numFmtId="0" fontId="157" fillId="4" borderId="19" xfId="655" applyFont="1" applyFill="1" applyBorder="1" applyAlignment="1">
      <alignment horizontal="center" vertical="center" wrapText="1"/>
    </xf>
    <xf numFmtId="0" fontId="157" fillId="4" borderId="18" xfId="655" applyFont="1" applyFill="1" applyBorder="1" applyAlignment="1">
      <alignment horizontal="center" vertical="center" wrapText="1"/>
    </xf>
    <xf numFmtId="0" fontId="131" fillId="69" borderId="32" xfId="565" applyFont="1" applyFill="1" applyBorder="1" applyAlignment="1">
      <alignment horizontal="center" vertical="center" wrapText="1"/>
    </xf>
    <xf numFmtId="0" fontId="131" fillId="69" borderId="0" xfId="565" applyFont="1" applyFill="1" applyBorder="1" applyAlignment="1">
      <alignment horizontal="center" vertical="center" wrapText="1"/>
    </xf>
    <xf numFmtId="0" fontId="49" fillId="11" borderId="83" xfId="0" applyFont="1" applyFill="1" applyBorder="1" applyAlignment="1">
      <alignment horizontal="center" vertical="center"/>
    </xf>
    <xf numFmtId="0" fontId="49" fillId="11" borderId="18" xfId="0" applyFont="1" applyFill="1" applyBorder="1" applyAlignment="1">
      <alignment horizontal="center" vertical="center"/>
    </xf>
    <xf numFmtId="0" fontId="140" fillId="75" borderId="4" xfId="652" applyFont="1" applyFill="1" applyBorder="1" applyAlignment="1">
      <alignment horizontal="center" vertical="center" wrapText="1"/>
    </xf>
    <xf numFmtId="0" fontId="140" fillId="75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1" fillId="75" borderId="0" xfId="565" applyFont="1" applyFill="1" applyAlignment="1" applyProtection="1">
      <alignment horizontal="center" vertical="center" wrapText="1" readingOrder="1"/>
      <protection locked="0"/>
    </xf>
    <xf numFmtId="1" fontId="27" fillId="15" borderId="1" xfId="0" applyNumberFormat="1" applyFont="1" applyFill="1" applyBorder="1" applyAlignment="1">
      <alignment horizontal="center" vertical="center" shrinkToFit="1"/>
    </xf>
    <xf numFmtId="1" fontId="27" fillId="15" borderId="1" xfId="0" quotePrefix="1" applyNumberFormat="1" applyFont="1" applyFill="1" applyBorder="1" applyAlignment="1">
      <alignment horizontal="center" vertical="center" shrinkToFit="1"/>
    </xf>
    <xf numFmtId="0" fontId="33" fillId="15" borderId="1" xfId="0" applyFont="1" applyFill="1" applyBorder="1" applyAlignment="1">
      <alignment horizontal="center" vertical="center"/>
    </xf>
    <xf numFmtId="0" fontId="30" fillId="59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49" fillId="11" borderId="71" xfId="0" applyFont="1" applyFill="1" applyBorder="1"/>
    <xf numFmtId="0" fontId="1" fillId="81" borderId="1" xfId="0" applyFont="1" applyFill="1" applyBorder="1" applyAlignment="1">
      <alignment horizontal="center" wrapText="1"/>
    </xf>
    <xf numFmtId="0" fontId="0" fillId="0" borderId="0" xfId="0" applyAlignment="1"/>
  </cellXfs>
  <cellStyles count="661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3" xfId="660" xr:uid="{C0DEC30D-27EE-4A4C-9001-CD8CDF9D5448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 6" xfId="659" xr:uid="{28579BEA-B817-4583-A8C2-B4064DBE34F6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6.Gráfico_Afiliados_EPS_Régimen" xfId="658" xr:uid="{95FDC697-62D3-4382-A6E0-F8419CBF3E1A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  <color rgb="FF669900"/>
      <color rgb="FF00CC00"/>
      <color rgb="FF66FF66"/>
      <color rgb="FF00CC66"/>
      <color rgb="FF0080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7.xml"/><Relationship Id="rId1" Type="http://schemas.microsoft.com/office/2011/relationships/chartStyle" Target="style157.xml"/><Relationship Id="rId4" Type="http://schemas.openxmlformats.org/officeDocument/2006/relationships/chartUserShapes" Target="../drawings/drawing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1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11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3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4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5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6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7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030-4C58-A1EA-DFEDD58B7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Población_Afiliada_Regimen'!$U$102:$U$105</c:f>
              <c:numCache>
                <c:formatCode>0.00%</c:formatCode>
                <c:ptCount val="4"/>
                <c:pt idx="0">
                  <c:v>0.39103648833404309</c:v>
                </c:pt>
                <c:pt idx="1">
                  <c:v>0.58809282336329205</c:v>
                </c:pt>
                <c:pt idx="2">
                  <c:v>1.2768395454647332E-2</c:v>
                </c:pt>
                <c:pt idx="3">
                  <c:v>7.009659995069144E-3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Población_Afiliada_Regimen'!$EE$102:$EE$105</c:f>
              <c:numCache>
                <c:formatCode>0.00%</c:formatCode>
                <c:ptCount val="4"/>
                <c:pt idx="0">
                  <c:v>0.72940677366895279</c:v>
                </c:pt>
                <c:pt idx="1">
                  <c:v>0.24733083504207029</c:v>
                </c:pt>
                <c:pt idx="2">
                  <c:v>1.5838223856324683E-2</c:v>
                </c:pt>
                <c:pt idx="3">
                  <c:v>5.7272148766174076E-3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Población_Afiliada_Regimen'!$EK$102:$EK$105</c:f>
              <c:numCache>
                <c:formatCode>0.00%</c:formatCode>
                <c:ptCount val="4"/>
                <c:pt idx="0">
                  <c:v>0.73499558693733447</c:v>
                </c:pt>
                <c:pt idx="1">
                  <c:v>0.23918799646954986</c:v>
                </c:pt>
                <c:pt idx="2">
                  <c:v>1.7578699617534568E-2</c:v>
                </c:pt>
                <c:pt idx="3">
                  <c:v>7.5022065313327451E-3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Población_Afiliada_Regimen'!$EQ$102:$EQ$105</c:f>
              <c:numCache>
                <c:formatCode>0.00%</c:formatCode>
                <c:ptCount val="4"/>
                <c:pt idx="0">
                  <c:v>0.79900184590141521</c:v>
                </c:pt>
                <c:pt idx="1">
                  <c:v>0.17823203664456141</c:v>
                </c:pt>
                <c:pt idx="2">
                  <c:v>1.7433513365693581E-2</c:v>
                </c:pt>
                <c:pt idx="3">
                  <c:v>4.3071033021125317E-3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Población_Afiliada_Regimen'!$EW$102:$EW$105</c:f>
              <c:numCache>
                <c:formatCode>0.00%</c:formatCode>
                <c:ptCount val="4"/>
                <c:pt idx="0">
                  <c:v>0.51076018878565699</c:v>
                </c:pt>
                <c:pt idx="1">
                  <c:v>0.46991599631927333</c:v>
                </c:pt>
                <c:pt idx="2">
                  <c:v>1.1843628484074921E-2</c:v>
                </c:pt>
                <c:pt idx="3">
                  <c:v>6.9458873816379231E-3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Población_Afiliada_Regimen'!$FC$102:$FC$105</c:f>
              <c:numCache>
                <c:formatCode>0.00%</c:formatCode>
                <c:ptCount val="4"/>
                <c:pt idx="0">
                  <c:v>0.73966540067170972</c:v>
                </c:pt>
                <c:pt idx="1">
                  <c:v>0.22900907122006339</c:v>
                </c:pt>
                <c:pt idx="2">
                  <c:v>2.4074829718446905E-2</c:v>
                </c:pt>
                <c:pt idx="3">
                  <c:v>5.524341630308547E-3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Población_Afiliada_Regimen'!$AA$122:$AA$125</c:f>
              <c:numCache>
                <c:formatCode>0.00%</c:formatCode>
                <c:ptCount val="4"/>
                <c:pt idx="0">
                  <c:v>0.39504378902721599</c:v>
                </c:pt>
                <c:pt idx="1">
                  <c:v>0.57495189097906763</c:v>
                </c:pt>
                <c:pt idx="2">
                  <c:v>1.7476338216235322E-2</c:v>
                </c:pt>
                <c:pt idx="3">
                  <c:v>9.3076228252758908E-3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Población_Afiliada_Regimen'!$AG$122:$AG$125</c:f>
              <c:numCache>
                <c:formatCode>0.00%</c:formatCode>
                <c:ptCount val="4"/>
                <c:pt idx="0">
                  <c:v>0.68710815047021945</c:v>
                </c:pt>
                <c:pt idx="1">
                  <c:v>0.27686618338557994</c:v>
                </c:pt>
                <c:pt idx="2">
                  <c:v>1.7216888714733543E-2</c:v>
                </c:pt>
                <c:pt idx="3">
                  <c:v>1.5576018808777429E-2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Población_Afiliada_Regimen'!$AM$122:$AM$125</c:f>
              <c:numCache>
                <c:formatCode>0.00%</c:formatCode>
                <c:ptCount val="4"/>
                <c:pt idx="0">
                  <c:v>0.63138396401164332</c:v>
                </c:pt>
                <c:pt idx="1">
                  <c:v>0.33209843874040751</c:v>
                </c:pt>
                <c:pt idx="2">
                  <c:v>2.4874305371791479E-2</c:v>
                </c:pt>
                <c:pt idx="3">
                  <c:v>8.4678486372056095E-3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Población_Afiliada_Regimen'!$AS$122:$AS$125</c:f>
              <c:numCache>
                <c:formatCode>0.00%</c:formatCode>
                <c:ptCount val="4"/>
                <c:pt idx="0">
                  <c:v>0.8489768076398363</c:v>
                </c:pt>
                <c:pt idx="1">
                  <c:v>0.12223738062755798</c:v>
                </c:pt>
                <c:pt idx="2">
                  <c:v>2.0873124147339699E-2</c:v>
                </c:pt>
                <c:pt idx="3">
                  <c:v>6.5484311050477487E-3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Población_Afiliada_Regimen'!$AY$122:$AY$125</c:f>
              <c:numCache>
                <c:formatCode>0.00%</c:formatCode>
                <c:ptCount val="4"/>
                <c:pt idx="0">
                  <c:v>0.89372966766600748</c:v>
                </c:pt>
                <c:pt idx="1">
                  <c:v>7.9543279964278873E-2</c:v>
                </c:pt>
                <c:pt idx="2">
                  <c:v>1.868980034445366E-2</c:v>
                </c:pt>
                <c:pt idx="3">
                  <c:v>5.4857434458123362E-3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Población_Afiliada_Regimen'!$U$122:$U$125</c:f>
              <c:numCache>
                <c:formatCode>0.00%</c:formatCode>
                <c:ptCount val="4"/>
                <c:pt idx="0">
                  <c:v>0.68086815428856007</c:v>
                </c:pt>
                <c:pt idx="1">
                  <c:v>0.28552380034379166</c:v>
                </c:pt>
                <c:pt idx="2">
                  <c:v>1.9747136408180314E-2</c:v>
                </c:pt>
                <c:pt idx="3">
                  <c:v>1.0500104422703101E-2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Población_Afiliada_Regimen'!$BE$122:$BE$125</c:f>
              <c:numCache>
                <c:formatCode>0.00%</c:formatCode>
                <c:ptCount val="4"/>
                <c:pt idx="0">
                  <c:v>0.69686240536366717</c:v>
                </c:pt>
                <c:pt idx="1">
                  <c:v>0.27281630193227618</c:v>
                </c:pt>
                <c:pt idx="2">
                  <c:v>1.6610795133526687E-2</c:v>
                </c:pt>
                <c:pt idx="3">
                  <c:v>8.0982334551207204E-3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Población_Afiliada_Regimen'!$BK$122:$BK$125</c:f>
              <c:numCache>
                <c:formatCode>0.00%</c:formatCode>
                <c:ptCount val="4"/>
                <c:pt idx="0">
                  <c:v>0.76752175904718278</c:v>
                </c:pt>
                <c:pt idx="1">
                  <c:v>0.19285387081997252</c:v>
                </c:pt>
                <c:pt idx="2">
                  <c:v>3.0004580852038481E-2</c:v>
                </c:pt>
                <c:pt idx="3">
                  <c:v>7.5584058634906096E-3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Población_Afiliada_Regimen'!$BQ$122:$BQ$125</c:f>
              <c:numCache>
                <c:formatCode>0.00%</c:formatCode>
                <c:ptCount val="4"/>
                <c:pt idx="0">
                  <c:v>0.78375998121183654</c:v>
                </c:pt>
                <c:pt idx="1">
                  <c:v>0.18841005166744951</c:v>
                </c:pt>
                <c:pt idx="2">
                  <c:v>1.7907468294974166E-2</c:v>
                </c:pt>
                <c:pt idx="3">
                  <c:v>5.4603100046970408E-3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Población_Afiliada_Regimen'!$BW$122:$BW$125</c:f>
              <c:numCache>
                <c:formatCode>0.00%</c:formatCode>
                <c:ptCount val="4"/>
                <c:pt idx="0">
                  <c:v>0.53070088845014807</c:v>
                </c:pt>
                <c:pt idx="1">
                  <c:v>0.41052977953274106</c:v>
                </c:pt>
                <c:pt idx="2">
                  <c:v>3.5867061533399143E-2</c:v>
                </c:pt>
                <c:pt idx="3">
                  <c:v>2.0533070088845015E-2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Población_Afiliada_Regimen'!$CC$122:$CC$125</c:f>
              <c:numCache>
                <c:formatCode>0.00%</c:formatCode>
                <c:ptCount val="4"/>
                <c:pt idx="0">
                  <c:v>0.71121593291404617</c:v>
                </c:pt>
                <c:pt idx="1">
                  <c:v>0.24502096436058701</c:v>
                </c:pt>
                <c:pt idx="2">
                  <c:v>2.070230607966457E-2</c:v>
                </c:pt>
                <c:pt idx="3">
                  <c:v>1.9392033542976941E-2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Población_Afiliada_Regimen'!$CI$122:$CI$125</c:f>
              <c:numCache>
                <c:formatCode>0.00%</c:formatCode>
                <c:ptCount val="4"/>
                <c:pt idx="0">
                  <c:v>0.6958018902483698</c:v>
                </c:pt>
                <c:pt idx="1">
                  <c:v>0.27306029745768923</c:v>
                </c:pt>
                <c:pt idx="2">
                  <c:v>2.1173712359879845E-2</c:v>
                </c:pt>
                <c:pt idx="3">
                  <c:v>7.8394021540039559E-3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Población_Afiliada_Regimen'!$CO$122:$CO$125</c:f>
              <c:numCache>
                <c:formatCode>0.00%</c:formatCode>
                <c:ptCount val="4"/>
                <c:pt idx="0">
                  <c:v>0.61277692895339952</c:v>
                </c:pt>
                <c:pt idx="1">
                  <c:v>0.34320091673032849</c:v>
                </c:pt>
                <c:pt idx="2">
                  <c:v>3.1990068754774635E-2</c:v>
                </c:pt>
                <c:pt idx="3">
                  <c:v>8.8808250572956458E-3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Población_Afiliada_Regimen'!$CU$122:$CU$125</c:f>
              <c:numCache>
                <c:formatCode>0.00%</c:formatCode>
                <c:ptCount val="4"/>
                <c:pt idx="0">
                  <c:v>0.56567534076827752</c:v>
                </c:pt>
                <c:pt idx="1">
                  <c:v>0.40892193308550184</c:v>
                </c:pt>
                <c:pt idx="2">
                  <c:v>1.2515489467162329E-2</c:v>
                </c:pt>
                <c:pt idx="3">
                  <c:v>6.3197026022304833E-3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Población_Afiliada_Regimen'!$DA$122:$DA$125</c:f>
              <c:numCache>
                <c:formatCode>0.00%</c:formatCode>
                <c:ptCount val="4"/>
                <c:pt idx="0">
                  <c:v>0.80327868852459017</c:v>
                </c:pt>
                <c:pt idx="1">
                  <c:v>0.16666666666666666</c:v>
                </c:pt>
                <c:pt idx="2">
                  <c:v>1.8943533697632058E-2</c:v>
                </c:pt>
                <c:pt idx="3">
                  <c:v>9.4717668488160291E-3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Población_Afiliada_Regimen'!$DG$122:$DG$125</c:f>
              <c:numCache>
                <c:formatCode>0.00%</c:formatCode>
                <c:ptCount val="4"/>
                <c:pt idx="0">
                  <c:v>0.81151681339298598</c:v>
                </c:pt>
                <c:pt idx="1">
                  <c:v>0.16712368307115025</c:v>
                </c:pt>
                <c:pt idx="2">
                  <c:v>1.5153701832876317E-2</c:v>
                </c:pt>
                <c:pt idx="3">
                  <c:v>4.6182710347813533E-3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Población_Afiliada_Regimen'!$U$135:$U$138</c:f>
              <c:numCache>
                <c:formatCode>0.00%</c:formatCode>
                <c:ptCount val="4"/>
                <c:pt idx="0">
                  <c:v>0.25190941433747133</c:v>
                </c:pt>
                <c:pt idx="1">
                  <c:v>0.7167940062885555</c:v>
                </c:pt>
                <c:pt idx="2">
                  <c:v>1.432378082171909E-2</c:v>
                </c:pt>
                <c:pt idx="3">
                  <c:v>1.5334927231911337E-2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Población_Afiliada_Regimen'!$DM$122:$DM$125</c:f>
              <c:numCache>
                <c:formatCode>0.00%</c:formatCode>
                <c:ptCount val="4"/>
                <c:pt idx="0">
                  <c:v>0.82996401701014066</c:v>
                </c:pt>
                <c:pt idx="1">
                  <c:v>0.14805364736669938</c:v>
                </c:pt>
                <c:pt idx="2">
                  <c:v>1.3804383382401047E-2</c:v>
                </c:pt>
                <c:pt idx="3">
                  <c:v>4.7759241086032054E-3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Población_Afiliada_Regimen'!$DS$122:$DS$125</c:f>
              <c:numCache>
                <c:formatCode>0.00%</c:formatCode>
                <c:ptCount val="4"/>
                <c:pt idx="0">
                  <c:v>0.67109284434608496</c:v>
                </c:pt>
                <c:pt idx="1">
                  <c:v>0.28801770471071769</c:v>
                </c:pt>
                <c:pt idx="2">
                  <c:v>1.5122773738012435E-2</c:v>
                </c:pt>
                <c:pt idx="3">
                  <c:v>2.2973969859837708E-2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Población_Afiliada_Regimen'!$DY$122:$DY$125</c:f>
              <c:numCache>
                <c:formatCode>0.00%</c:formatCode>
                <c:ptCount val="4"/>
                <c:pt idx="0">
                  <c:v>0.65312765355222191</c:v>
                </c:pt>
                <c:pt idx="1">
                  <c:v>0.30844891027455418</c:v>
                </c:pt>
                <c:pt idx="2">
                  <c:v>2.1582224738182849E-2</c:v>
                </c:pt>
                <c:pt idx="3">
                  <c:v>1.3656948768751769E-2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Población_Afiliada_Regimen'!$EE$122:$EE$125</c:f>
              <c:numCache>
                <c:formatCode>0.00%</c:formatCode>
                <c:ptCount val="4"/>
                <c:pt idx="0">
                  <c:v>0.59573241061130333</c:v>
                </c:pt>
                <c:pt idx="1">
                  <c:v>0.37081891580161475</c:v>
                </c:pt>
                <c:pt idx="2">
                  <c:v>1.845444059976932E-2</c:v>
                </c:pt>
                <c:pt idx="3">
                  <c:v>1.1534025374855825E-2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Población_Afiliada_Regimen'!$EK$122:$EK$125</c:f>
              <c:numCache>
                <c:formatCode>0.00%</c:formatCode>
                <c:ptCount val="4"/>
                <c:pt idx="0">
                  <c:v>0.47652292950034225</c:v>
                </c:pt>
                <c:pt idx="1">
                  <c:v>0.49541409993155372</c:v>
                </c:pt>
                <c:pt idx="2">
                  <c:v>1.6427104722792608E-2</c:v>
                </c:pt>
                <c:pt idx="3">
                  <c:v>7.5290896646132786E-3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Población_Afiliada_Regimen'!$EQ$122:$EQ$125</c:f>
              <c:numCache>
                <c:formatCode>0.00%</c:formatCode>
                <c:ptCount val="4"/>
                <c:pt idx="0">
                  <c:v>0.79372427983539096</c:v>
                </c:pt>
                <c:pt idx="1">
                  <c:v>0.17441486625514405</c:v>
                </c:pt>
                <c:pt idx="2">
                  <c:v>2.3598251028806583E-2</c:v>
                </c:pt>
                <c:pt idx="3">
                  <c:v>5.7227366255144033E-3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Población_Afiliada_Regimen'!$EW$122:$EW$125</c:f>
              <c:numCache>
                <c:formatCode>0.00%</c:formatCode>
                <c:ptCount val="4"/>
                <c:pt idx="0">
                  <c:v>0.62173081012119924</c:v>
                </c:pt>
                <c:pt idx="1">
                  <c:v>0.33829470550712309</c:v>
                </c:pt>
                <c:pt idx="2">
                  <c:v>2.5302998086327876E-2</c:v>
                </c:pt>
                <c:pt idx="3">
                  <c:v>1.1056772273017223E-2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Población_Afiliada_Regimen'!$FC$122:$FC$125</c:f>
              <c:numCache>
                <c:formatCode>0.00%</c:formatCode>
                <c:ptCount val="4"/>
                <c:pt idx="0">
                  <c:v>0.59127265363976911</c:v>
                </c:pt>
                <c:pt idx="1">
                  <c:v>0.37551888225169588</c:v>
                </c:pt>
                <c:pt idx="2">
                  <c:v>1.528804292801458E-2</c:v>
                </c:pt>
                <c:pt idx="3">
                  <c:v>1.2149438088488408E-2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Población_Afiliada_Regimen'!$AA$135:$AA$138</c:f>
              <c:numCache>
                <c:formatCode>0.00%</c:formatCode>
                <c:ptCount val="4"/>
                <c:pt idx="0">
                  <c:v>0.26481746304156395</c:v>
                </c:pt>
                <c:pt idx="1">
                  <c:v>0.69980829773900144</c:v>
                </c:pt>
                <c:pt idx="2">
                  <c:v>1.6404514608397418E-2</c:v>
                </c:pt>
                <c:pt idx="3">
                  <c:v>1.713263391786626E-2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Población_Afiliada_Regimen'!$AG$135:$AG$138</c:f>
              <c:numCache>
                <c:formatCode>0.00%</c:formatCode>
                <c:ptCount val="4"/>
                <c:pt idx="0">
                  <c:v>0.44245004088993267</c:v>
                </c:pt>
                <c:pt idx="1">
                  <c:v>0.53647591687810603</c:v>
                </c:pt>
                <c:pt idx="2">
                  <c:v>9.7087378640776691E-3</c:v>
                </c:pt>
                <c:pt idx="3">
                  <c:v>1.0002306611587578E-2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Población_Afiliada_Regimen'!$AA$89:$AA$92</c:f>
              <c:numCache>
                <c:formatCode>0.00%</c:formatCode>
                <c:ptCount val="4"/>
                <c:pt idx="0">
                  <c:v>0.86995104039167692</c:v>
                </c:pt>
                <c:pt idx="1">
                  <c:v>0.10903712770297838</c:v>
                </c:pt>
                <c:pt idx="2">
                  <c:v>1.4687882496940025E-2</c:v>
                </c:pt>
                <c:pt idx="3">
                  <c:v>3.875968992248062E-3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Población_Afiliada_Regimen'!$AM$135:$AM$138</c:f>
              <c:numCache>
                <c:formatCode>0.00%</c:formatCode>
                <c:ptCount val="4"/>
                <c:pt idx="0">
                  <c:v>0.26657012574733763</c:v>
                </c:pt>
                <c:pt idx="1">
                  <c:v>0.70588850779407486</c:v>
                </c:pt>
                <c:pt idx="2">
                  <c:v>9.5069088839269834E-3</c:v>
                </c:pt>
                <c:pt idx="3">
                  <c:v>1.6626104134448576E-2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Población_Afiliada_Regimen'!$AS$135:$AS$138</c:f>
              <c:numCache>
                <c:formatCode>0.00%</c:formatCode>
                <c:ptCount val="4"/>
                <c:pt idx="0">
                  <c:v>0.21803106872684633</c:v>
                </c:pt>
                <c:pt idx="1">
                  <c:v>0.76816752622785811</c:v>
                </c:pt>
                <c:pt idx="2">
                  <c:v>6.6931625971546277E-3</c:v>
                </c:pt>
                <c:pt idx="3">
                  <c:v>5.6554629696887937E-3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Población_Afiliada_Regimen'!$AY$135:$AY$138</c:f>
              <c:numCache>
                <c:formatCode>0.00%</c:formatCode>
                <c:ptCount val="4"/>
                <c:pt idx="0">
                  <c:v>0.27497899747969756</c:v>
                </c:pt>
                <c:pt idx="1">
                  <c:v>0.69805376645197426</c:v>
                </c:pt>
                <c:pt idx="2">
                  <c:v>1.3539624754970597E-2</c:v>
                </c:pt>
                <c:pt idx="3">
                  <c:v>1.1971436572388687E-2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Población_Afiliada_Regimen'!$BE$135:$BE$138</c:f>
              <c:numCache>
                <c:formatCode>0.00%</c:formatCode>
                <c:ptCount val="4"/>
                <c:pt idx="0">
                  <c:v>0.12608147330743052</c:v>
                </c:pt>
                <c:pt idx="1">
                  <c:v>0.8514266638229212</c:v>
                </c:pt>
                <c:pt idx="2">
                  <c:v>1.4739565463329593E-2</c:v>
                </c:pt>
                <c:pt idx="3">
                  <c:v>7.200548966514897E-3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Población_Afiliada_Regimen'!$BK$135:$BK$138</c:f>
              <c:numCache>
                <c:formatCode>0.00%</c:formatCode>
                <c:ptCount val="4"/>
                <c:pt idx="0">
                  <c:v>0.29615121671809463</c:v>
                </c:pt>
                <c:pt idx="1">
                  <c:v>0.68659115685223848</c:v>
                </c:pt>
                <c:pt idx="2">
                  <c:v>7.649526061972247E-3</c:v>
                </c:pt>
                <c:pt idx="3">
                  <c:v>8.6472903309251486E-3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Población_Afiliada_Regimen'!$BQ$135:$BQ$138</c:f>
              <c:numCache>
                <c:formatCode>0.00%</c:formatCode>
                <c:ptCount val="4"/>
                <c:pt idx="0">
                  <c:v>0.20233924632523309</c:v>
                </c:pt>
                <c:pt idx="1">
                  <c:v>0.77717226763548286</c:v>
                </c:pt>
                <c:pt idx="2">
                  <c:v>1.0061972109461404E-2</c:v>
                </c:pt>
                <c:pt idx="3">
                  <c:v>8.9003812242426494E-3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Población_Afiliada_Regimen'!$BW$135:$BW$138</c:f>
              <c:numCache>
                <c:formatCode>0.00%</c:formatCode>
                <c:ptCount val="4"/>
                <c:pt idx="0">
                  <c:v>0.20901843976515555</c:v>
                </c:pt>
                <c:pt idx="1">
                  <c:v>0.76611972934350303</c:v>
                </c:pt>
                <c:pt idx="2">
                  <c:v>5.767807028115907E-3</c:v>
                </c:pt>
                <c:pt idx="3">
                  <c:v>1.7940462457602314E-2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Población_Afiliada_Regimen'!$CC$135:$CC$138</c:f>
              <c:numCache>
                <c:formatCode>0.00%</c:formatCode>
                <c:ptCount val="4"/>
                <c:pt idx="0">
                  <c:v>0.14417579466753191</c:v>
                </c:pt>
                <c:pt idx="1">
                  <c:v>0.83944415229868985</c:v>
                </c:pt>
                <c:pt idx="2">
                  <c:v>6.1089542052205825E-3</c:v>
                </c:pt>
                <c:pt idx="3">
                  <c:v>9.8011792743099447E-3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Asociativo'!$R$6:$R$9</c:f>
              <c:numCache>
                <c:formatCode>0.00%</c:formatCode>
                <c:ptCount val="4"/>
                <c:pt idx="0">
                  <c:v>153.80293384998618</c:v>
                </c:pt>
                <c:pt idx="1">
                  <c:v>437.6375588153889</c:v>
                </c:pt>
                <c:pt idx="2">
                  <c:v>8.7453639634652642</c:v>
                </c:pt>
                <c:pt idx="3">
                  <c:v>9.3627179629117077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Población_Afiliada_Regimen'!$AG$89:$AG$92</c:f>
              <c:numCache>
                <c:formatCode>0.00%</c:formatCode>
                <c:ptCount val="4"/>
                <c:pt idx="0">
                  <c:v>0.66484472049689436</c:v>
                </c:pt>
                <c:pt idx="1">
                  <c:v>0.30086956521739128</c:v>
                </c:pt>
                <c:pt idx="2">
                  <c:v>2.3602484472049691E-2</c:v>
                </c:pt>
                <c:pt idx="3">
                  <c:v>8.944099378881987E-3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Asociativo'!$R$19:$R$22</c:f>
              <c:numCache>
                <c:formatCode>0.00%</c:formatCode>
                <c:ptCount val="4"/>
                <c:pt idx="0">
                  <c:v>0.64089568119166218</c:v>
                </c:pt>
                <c:pt idx="1">
                  <c:v>0.32017217197852688</c:v>
                </c:pt>
                <c:pt idx="2">
                  <c:v>2.2043816801276782E-2</c:v>
                </c:pt>
                <c:pt idx="3">
                  <c:v>1.3589979203946414E-2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Asociativo'!$R$32:$R$35</c:f>
              <c:numCache>
                <c:formatCode>0.00%</c:formatCode>
                <c:ptCount val="4"/>
                <c:pt idx="0">
                  <c:v>0.68781008773708618</c:v>
                </c:pt>
                <c:pt idx="1">
                  <c:v>0.27812926687485634</c:v>
                </c:pt>
                <c:pt idx="2">
                  <c:v>2.1954549755985455E-2</c:v>
                </c:pt>
                <c:pt idx="3">
                  <c:v>9.6794689810871821E-3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Asociativo'!$R$38:$R$41</c:f>
              <c:numCache>
                <c:formatCode>0.00%</c:formatCode>
                <c:ptCount val="4"/>
                <c:pt idx="0">
                  <c:v>0.69942743124837337</c:v>
                </c:pt>
                <c:pt idx="1">
                  <c:v>0.2717359243515225</c:v>
                </c:pt>
                <c:pt idx="2">
                  <c:v>1.9328533009456059E-2</c:v>
                </c:pt>
                <c:pt idx="3">
                  <c:v>6.5932159278216359E-3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Asociativo'!$R$50:$R$53</c:f>
              <c:numCache>
                <c:formatCode>0.00%</c:formatCode>
                <c:ptCount val="4"/>
                <c:pt idx="0">
                  <c:v>0.72283898344515685</c:v>
                </c:pt>
                <c:pt idx="1">
                  <c:v>0.24538204557932644</c:v>
                </c:pt>
                <c:pt idx="2">
                  <c:v>1.7457496207926596E-2</c:v>
                </c:pt>
                <c:pt idx="3">
                  <c:v>1.0729473948688362E-2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Asociativo'!$R$56:$R$59</c:f>
              <c:numCache>
                <c:formatCode>0.00%</c:formatCode>
                <c:ptCount val="4"/>
                <c:pt idx="0">
                  <c:v>0.67691761867593836</c:v>
                </c:pt>
                <c:pt idx="1">
                  <c:v>0.29655857517916695</c:v>
                </c:pt>
                <c:pt idx="2">
                  <c:v>1.9754488043709644E-2</c:v>
                </c:pt>
                <c:pt idx="3">
                  <c:v>5.2650251898105445E-3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Asociativo'!$R$64:$R$67</c:f>
              <c:numCache>
                <c:formatCode>0.00%</c:formatCode>
                <c:ptCount val="4"/>
                <c:pt idx="0">
                  <c:v>0.59843710479723466</c:v>
                </c:pt>
                <c:pt idx="1">
                  <c:v>0.37730798414973443</c:v>
                </c:pt>
                <c:pt idx="2">
                  <c:v>1.5623682657448781E-2</c:v>
                </c:pt>
                <c:pt idx="3">
                  <c:v>7.503583171739314E-3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Asociativo'!$R$70:$R$73</c:f>
              <c:numCache>
                <c:formatCode>0.00%</c:formatCode>
                <c:ptCount val="4"/>
                <c:pt idx="0">
                  <c:v>0.74007694541231128</c:v>
                </c:pt>
                <c:pt idx="1">
                  <c:v>0.23657084785133567</c:v>
                </c:pt>
                <c:pt idx="2">
                  <c:v>1.6695702671312429E-2</c:v>
                </c:pt>
                <c:pt idx="3">
                  <c:v>4.8707897793263651E-3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201543</c:v>
                </c:pt>
              </c:numCache>
            </c:numRef>
          </c:cat>
          <c:val>
            <c:numRef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0.39774705184890979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201543</c:v>
                </c:pt>
              </c:numCache>
            </c:numRef>
          </c:cat>
          <c:val>
            <c:numRef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0.59826352586604681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2-49D2-AD51-BDDA9C43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201543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201543</c:v>
                </c:pt>
              </c:numCache>
            </c:numRef>
          </c:cat>
          <c:val>
            <c:numRef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2.9429381632974903E-2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4"/>
          <c:order val="4"/>
          <c:tx>
            <c:v>INPEC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63577023318954884"/>
                  <c:y val="-1.746642286473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0AD-BF6B-B760DBE09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201543</c:v>
                </c:pt>
              </c:numCache>
            </c:numRef>
          </c:cat>
          <c:val>
            <c:numRef>
              <c:f>'3. Gráficos_Cobertura_Dpto'!$U$10:$Y$10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%">
                  <c:v>1.7764837128889253E-3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6-40AD-BF6B-B760DBE0964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/>
      </c:lineChart>
      <c:catAx>
        <c:axId val="2492613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0753365027396136"/>
          <c:h val="5.0285207588928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Gráficos_Cobertura_Dpto'!$J$18:$J$29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Gráficos_Cobertura_Dpto'!$K$18:$K$29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Gráficos_Cobertura_Dpto'!$L$18:$L$29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1.0272164430608204</c:v>
                </c:pt>
                <c:pt idx="9">
                  <c:v>1.0103269696453157</c:v>
                </c:pt>
                <c:pt idx="10">
                  <c:v>1.0272164430608204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Gráficos_Cobertura_Dpto'!$M$17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Gráficos_Cobertura_Dpto'!$M$18:$M$29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  <c:pt idx="4">
                  <c:v>1.0273145687434655</c:v>
                </c:pt>
                <c:pt idx="5">
                  <c:v>1.0272164430608204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Población_Afiliada_Regimen'!$AM$89:$AM$92</c:f>
              <c:numCache>
                <c:formatCode>0.00%</c:formatCode>
                <c:ptCount val="4"/>
                <c:pt idx="0">
                  <c:v>0.86050420168067232</c:v>
                </c:pt>
                <c:pt idx="1">
                  <c:v>0.1038961038961039</c:v>
                </c:pt>
                <c:pt idx="2">
                  <c:v>2.7654698242933536E-2</c:v>
                </c:pt>
                <c:pt idx="3">
                  <c:v>5.3475935828877002E-3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24.851631375320522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56.010401659916468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4.0075384852356235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15.130428479527396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13.864913670442217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84.674673284202385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2.4864564522850396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-1.0260434069296451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36.969756608373238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74.478877528096149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3.6851300694211075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-15.1337642058905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19.707031062576171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67.975414791428761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2.0785152913855809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10.23903885460949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16.326456536435529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68.469122471109742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12.554729291343577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33.376908188430683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54.784909312271722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2.3784066431492521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9.4597758561483403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58.581397587940543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38.952123005822934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1.9701415895368584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0.49633781669966481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23.096756083804852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55.077179786407314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2.4467772663358902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19.379286863451952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76.265100512522707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26.802535506643117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3.1556128133570378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-6.2232488325228559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61817</c:v>
                </c:pt>
                <c:pt idx="1">
                  <c:v>27428</c:v>
                </c:pt>
                <c:pt idx="2">
                  <c:v>1765</c:v>
                </c:pt>
                <c:pt idx="3">
                  <c:v>2658</c:v>
                </c:pt>
                <c:pt idx="4">
                  <c:v>93904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0.56010401659916464</c:v>
                </c:pt>
                <c:pt idx="1">
                  <c:v>0.24851631375320521</c:v>
                </c:pt>
                <c:pt idx="2">
                  <c:v>1.5992099087589588E-2</c:v>
                </c:pt>
                <c:pt idx="3">
                  <c:v>2.4083285764766642E-2</c:v>
                </c:pt>
                <c:pt idx="4">
                  <c:v>85.083403553598444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Población_Afiliada_Regimen'!$AS$89:$AS$92</c:f>
              <c:numCache>
                <c:formatCode>_-* #,##0_-;\-* #,##0_-;_-* "-"??_-;_-@_-</c:formatCode>
                <c:ptCount val="4"/>
                <c:pt idx="0" formatCode="0.00%">
                  <c:v>0.90691257624164967</c:v>
                </c:pt>
                <c:pt idx="1">
                  <c:v>6.8254429276793496E-2</c:v>
                </c:pt>
                <c:pt idx="2" formatCode="0.00%">
                  <c:v>1.9750217833284928E-2</c:v>
                </c:pt>
                <c:pt idx="3" formatCode="0.00%">
                  <c:v>2.1783328492593667E-3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225542</c:v>
                </c:pt>
                <c:pt idx="1">
                  <c:v>36931</c:v>
                </c:pt>
                <c:pt idx="2">
                  <c:v>4205</c:v>
                </c:pt>
                <c:pt idx="3">
                  <c:v>2418</c:v>
                </c:pt>
                <c:pt idx="4">
                  <c:v>269695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0.84674673284202384</c:v>
                </c:pt>
                <c:pt idx="1">
                  <c:v>0.13864913670442217</c:v>
                </c:pt>
                <c:pt idx="2">
                  <c:v>1.5786727135525581E-2</c:v>
                </c:pt>
                <c:pt idx="3">
                  <c:v>9.0778373873248164E-3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401141</c:v>
                </c:pt>
                <c:pt idx="1">
                  <c:v>199118</c:v>
                </c:pt>
                <c:pt idx="2">
                  <c:v>9769</c:v>
                </c:pt>
                <c:pt idx="3">
                  <c:v>10079</c:v>
                </c:pt>
                <c:pt idx="4">
                  <c:v>621314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0.74478877528096143</c:v>
                </c:pt>
                <c:pt idx="1">
                  <c:v>0.36969756608373239</c:v>
                </c:pt>
                <c:pt idx="2">
                  <c:v>1.8137865602667672E-2</c:v>
                </c:pt>
                <c:pt idx="3">
                  <c:v>1.8713435091543398E-2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141673</c:v>
                </c:pt>
                <c:pt idx="1">
                  <c:v>41073</c:v>
                </c:pt>
                <c:pt idx="2">
                  <c:v>3208</c:v>
                </c:pt>
                <c:pt idx="3">
                  <c:v>1124</c:v>
                </c:pt>
                <c:pt idx="4">
                  <c:v>187424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0.67975414791428768</c:v>
                </c:pt>
                <c:pt idx="1">
                  <c:v>0.19707031062576169</c:v>
                </c:pt>
                <c:pt idx="2">
                  <c:v>1.5392144632421384E-2</c:v>
                </c:pt>
                <c:pt idx="3">
                  <c:v>5.3930082814344247E-3</c:v>
                </c:pt>
                <c:pt idx="4">
                  <c:v>89.926973677897308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150908</c:v>
                </c:pt>
                <c:pt idx="1">
                  <c:v>35984</c:v>
                </c:pt>
                <c:pt idx="2">
                  <c:v>4320</c:v>
                </c:pt>
                <c:pt idx="3">
                  <c:v>1520</c:v>
                </c:pt>
                <c:pt idx="4">
                  <c:v>193008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0.68469122471109745</c:v>
                </c:pt>
                <c:pt idx="1">
                  <c:v>0.1632645653643553</c:v>
                </c:pt>
                <c:pt idx="2">
                  <c:v>1.9600459158904369E-2</c:v>
                </c:pt>
                <c:pt idx="3">
                  <c:v>6.896457852207093E-3</c:v>
                </c:pt>
                <c:pt idx="4">
                  <c:v>87.570495864393862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140394</c:v>
                </c:pt>
                <c:pt idx="1">
                  <c:v>85533</c:v>
                </c:pt>
                <c:pt idx="2">
                  <c:v>4304</c:v>
                </c:pt>
                <c:pt idx="3">
                  <c:v>1791</c:v>
                </c:pt>
                <c:pt idx="4">
                  <c:v>232472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0.54784909312271723</c:v>
                </c:pt>
                <c:pt idx="1">
                  <c:v>0.33376908188430682</c:v>
                </c:pt>
                <c:pt idx="2">
                  <c:v>1.6795179970655261E-2</c:v>
                </c:pt>
                <c:pt idx="3">
                  <c:v>6.9888864608372613E-3</c:v>
                </c:pt>
                <c:pt idx="4">
                  <c:v>90.715824306184246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279150</c:v>
                </c:pt>
                <c:pt idx="1">
                  <c:v>419823</c:v>
                </c:pt>
                <c:pt idx="2">
                  <c:v>9115</c:v>
                </c:pt>
                <c:pt idx="3">
                  <c:v>5004</c:v>
                </c:pt>
                <c:pt idx="4">
                  <c:v>713872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0.38952123005822936</c:v>
                </c:pt>
                <c:pt idx="1">
                  <c:v>0.58581397587940542</c:v>
                </c:pt>
                <c:pt idx="2">
                  <c:v>1.2718918187285547E-2</c:v>
                </c:pt>
                <c:pt idx="3">
                  <c:v>6.9824977080830365E-3</c:v>
                </c:pt>
                <c:pt idx="4">
                  <c:v>99.612502075632563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211910</c:v>
                </c:pt>
                <c:pt idx="1">
                  <c:v>88865</c:v>
                </c:pt>
                <c:pt idx="2">
                  <c:v>6146</c:v>
                </c:pt>
                <c:pt idx="3">
                  <c:v>3268</c:v>
                </c:pt>
                <c:pt idx="4">
                  <c:v>311235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0.55077179786407315</c:v>
                </c:pt>
                <c:pt idx="1">
                  <c:v>0.23096756083804851</c:v>
                </c:pt>
                <c:pt idx="2">
                  <c:v>1.5973967579031634E-2</c:v>
                </c:pt>
                <c:pt idx="3">
                  <c:v>8.4938050843272658E-3</c:v>
                </c:pt>
                <c:pt idx="4">
                  <c:v>80.892577277252045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1111380</c:v>
                </c:pt>
                <c:pt idx="1">
                  <c:v>3162369</c:v>
                </c:pt>
                <c:pt idx="2">
                  <c:v>63194</c:v>
                </c:pt>
                <c:pt idx="3">
                  <c:v>67655</c:v>
                </c:pt>
                <c:pt idx="4">
                  <c:v>4411824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0.26802535506643116</c:v>
                </c:pt>
                <c:pt idx="1">
                  <c:v>0.7626510051252271</c:v>
                </c:pt>
                <c:pt idx="2">
                  <c:v>1.5240146743749258E-2</c:v>
                </c:pt>
                <c:pt idx="3">
                  <c:v>1.6315981389821124E-2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1540243</c:v>
                </c:pt>
                <c:pt idx="1">
                  <c:v>388204</c:v>
                </c:pt>
                <c:pt idx="2">
                  <c:v>358327</c:v>
                </c:pt>
                <c:pt idx="3">
                  <c:v>262215</c:v>
                </c:pt>
                <c:pt idx="4">
                  <c:v>113969</c:v>
                </c:pt>
                <c:pt idx="5">
                  <c:v>38196</c:v>
                </c:pt>
                <c:pt idx="6">
                  <c:v>5782</c:v>
                </c:pt>
                <c:pt idx="7">
                  <c:v>14462</c:v>
                </c:pt>
                <c:pt idx="8">
                  <c:v>2480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56.545193223723942</c:v>
                </c:pt>
                <c:pt idx="1">
                  <c:v>14.251692875879019</c:v>
                </c:pt>
                <c:pt idx="2">
                  <c:v>13.154852482548096</c:v>
                </c:pt>
                <c:pt idx="3">
                  <c:v>9.6264017048990151</c:v>
                </c:pt>
                <c:pt idx="4">
                  <c:v>4.1840145525833217</c:v>
                </c:pt>
                <c:pt idx="5">
                  <c:v>1.402246399024933</c:v>
                </c:pt>
                <c:pt idx="6">
                  <c:v>0.21226800395753909</c:v>
                </c:pt>
                <c:pt idx="7">
                  <c:v>0.53092699294948631</c:v>
                </c:pt>
                <c:pt idx="8">
                  <c:v>9.1045425426270643E-2</c:v>
                </c:pt>
                <c:pt idx="9">
                  <c:v>5.1396611127733428E-4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'6.Gráfico_Afiliados_EPS_Régimen'!$C$32:$C$41</c:f>
              <c:numCache>
                <c:formatCode>#,##0</c:formatCode>
                <c:ptCount val="10"/>
                <c:pt idx="0">
                  <c:v>2646014</c:v>
                </c:pt>
                <c:pt idx="1">
                  <c:v>705921</c:v>
                </c:pt>
                <c:pt idx="2">
                  <c:v>405017</c:v>
                </c:pt>
                <c:pt idx="3">
                  <c:v>132403</c:v>
                </c:pt>
                <c:pt idx="4">
                  <c:v>135694</c:v>
                </c:pt>
                <c:pt idx="5">
                  <c:v>56754</c:v>
                </c:pt>
                <c:pt idx="6">
                  <c:v>7529</c:v>
                </c:pt>
                <c:pt idx="7">
                  <c:v>4446</c:v>
                </c:pt>
                <c:pt idx="8">
                  <c:v>2132</c:v>
                </c:pt>
                <c:pt idx="9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'6.Gráfico_Afiliados_EPS_Régimen'!$D$32:$D$41</c:f>
              <c:numCache>
                <c:formatCode>0.00</c:formatCode>
                <c:ptCount val="10"/>
                <c:pt idx="0">
                  <c:v>64.582228900077226</c:v>
                </c:pt>
                <c:pt idx="1">
                  <c:v>17.229671349951818</c:v>
                </c:pt>
                <c:pt idx="2">
                  <c:v>9.8853976594313462</c:v>
                </c:pt>
                <c:pt idx="3">
                  <c:v>3.2316083184204336</c:v>
                </c:pt>
                <c:pt idx="4">
                  <c:v>3.3119329558978441</c:v>
                </c:pt>
                <c:pt idx="5">
                  <c:v>1.3852155804901194</c:v>
                </c:pt>
                <c:pt idx="6">
                  <c:v>0.18376304939757743</c:v>
                </c:pt>
                <c:pt idx="7">
                  <c:v>0.10851514379354883</c:v>
                </c:pt>
                <c:pt idx="8">
                  <c:v>5.203650170216962E-2</c:v>
                </c:pt>
                <c:pt idx="9">
                  <c:v>2.2259516675599764E-2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Población_Afiliada_Regimen'!$AY$89:$AY$92</c:f>
              <c:numCache>
                <c:formatCode>0.00%</c:formatCode>
                <c:ptCount val="4"/>
                <c:pt idx="0">
                  <c:v>0.54598691009300726</c:v>
                </c:pt>
                <c:pt idx="1">
                  <c:v>0.39510850843954531</c:v>
                </c:pt>
                <c:pt idx="2">
                  <c:v>4.4781260764726147E-2</c:v>
                </c:pt>
                <c:pt idx="3">
                  <c:v>1.0334137099552188E-2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'6.Gráfico_Afiliados_EPS_Régimen'!$B$60:$B$65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'6.Gráfico_Afiliados_EPS_Régimen'!$C$60:$C$65</c:f>
              <c:numCache>
                <c:formatCode>#,##0</c:formatCode>
                <c:ptCount val="6"/>
                <c:pt idx="0">
                  <c:v>93883</c:v>
                </c:pt>
                <c:pt idx="1">
                  <c:v>53695</c:v>
                </c:pt>
                <c:pt idx="2">
                  <c:v>41822</c:v>
                </c:pt>
                <c:pt idx="3">
                  <c:v>7102</c:v>
                </c:pt>
                <c:pt idx="4">
                  <c:v>3301</c:v>
                </c:pt>
                <c:pt idx="5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'6.Gráfico_Afiliados_EPS_Régimen'!$B$60:$B$65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'6.Gráfico_Afiliados_EPS_Régimen'!$D$59:$D$64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46.582118952283139</c:v>
                </c:pt>
                <c:pt idx="2">
                  <c:v>26.641957299434861</c:v>
                </c:pt>
                <c:pt idx="3">
                  <c:v>20.750906754389884</c:v>
                </c:pt>
                <c:pt idx="4">
                  <c:v>3.5238137767126614</c:v>
                </c:pt>
                <c:pt idx="5">
                  <c:v>1.6378638801645307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Total afiliados por EPS en Antioquia, Subsidiado y Contributivo 2023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'6.Gráfico_Afiliados_EPS_Régimen'!$G$2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'6.Gráfico_Afiliados_EPS_Régimen'!$G$3:$G$11</c:f>
              <c:numCache>
                <c:formatCode>#,##0</c:formatCode>
                <c:ptCount val="9"/>
                <c:pt idx="0">
                  <c:v>1540243</c:v>
                </c:pt>
                <c:pt idx="1">
                  <c:v>388204</c:v>
                </c:pt>
                <c:pt idx="2">
                  <c:v>358327</c:v>
                </c:pt>
                <c:pt idx="3">
                  <c:v>262215</c:v>
                </c:pt>
                <c:pt idx="4">
                  <c:v>111733</c:v>
                </c:pt>
                <c:pt idx="5">
                  <c:v>38196</c:v>
                </c:pt>
                <c:pt idx="6">
                  <c:v>5782</c:v>
                </c:pt>
                <c:pt idx="7">
                  <c:v>14462</c:v>
                </c:pt>
                <c:pt idx="8">
                  <c:v>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D-4CA8-ADF2-6086F5E88349}"/>
            </c:ext>
          </c:extLst>
        </c:ser>
        <c:ser>
          <c:idx val="1"/>
          <c:order val="1"/>
          <c:tx>
            <c:strRef>
              <c:f>'6.Gráfico_Afiliados_EPS_Régimen'!$H$2</c:f>
              <c:strCache>
                <c:ptCount val="1"/>
                <c:pt idx="0">
                  <c:v>RC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'6.Gráfico_Afiliados_EPS_Régimen'!$H$3:$H$11</c:f>
              <c:numCache>
                <c:formatCode>#,##0</c:formatCode>
                <c:ptCount val="9"/>
                <c:pt idx="0">
                  <c:v>135694</c:v>
                </c:pt>
                <c:pt idx="1">
                  <c:v>56754</c:v>
                </c:pt>
                <c:pt idx="2">
                  <c:v>2646014</c:v>
                </c:pt>
                <c:pt idx="3">
                  <c:v>705921</c:v>
                </c:pt>
                <c:pt idx="4">
                  <c:v>405017</c:v>
                </c:pt>
                <c:pt idx="5">
                  <c:v>912</c:v>
                </c:pt>
                <c:pt idx="6">
                  <c:v>153</c:v>
                </c:pt>
                <c:pt idx="7">
                  <c:v>132403</c:v>
                </c:pt>
                <c:pt idx="8">
                  <c:v>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D-4CA8-ADF2-6086F5E88349}"/>
            </c:ext>
          </c:extLst>
        </c:ser>
        <c:ser>
          <c:idx val="2"/>
          <c:order val="2"/>
          <c:tx>
            <c:strRef>
              <c:f>'6.Gráfico_Afiliados_EPS_Régimen'!$I$2</c:f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'6.Gráfico_Afiliados_EPS_Régimen'!$I$3:$I$11</c:f>
            </c:numRef>
          </c:val>
          <c:extLst>
            <c:ext xmlns:c16="http://schemas.microsoft.com/office/drawing/2014/chart" uri="{C3380CC4-5D6E-409C-BE32-E72D297353CC}">
              <c16:uniqueId val="{00000002-235D-4CA8-ADF2-6086F5E88349}"/>
            </c:ext>
          </c:extLst>
        </c:ser>
        <c:ser>
          <c:idx val="3"/>
          <c:order val="3"/>
          <c:tx>
            <c:strRef>
              <c:f>'6.Gráfico_Afiliados_EPS_Régimen'!$J$2</c:f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'6.Gráfico_Afiliados_EPS_Régimen'!$J$3:$J$10</c:f>
            </c:numRef>
          </c:val>
          <c:extLst>
            <c:ext xmlns:c16="http://schemas.microsoft.com/office/drawing/2014/chart" uri="{C3380CC4-5D6E-409C-BE32-E72D297353CC}">
              <c16:uniqueId val="{00000003-235D-4CA8-ADF2-6086F5E8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730095"/>
        <c:axId val="1176323520"/>
      </c:barChart>
      <c:catAx>
        <c:axId val="38473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323520"/>
        <c:crosses val="autoZero"/>
        <c:auto val="1"/>
        <c:lblAlgn val="ctr"/>
        <c:lblOffset val="100"/>
        <c:noMultiLvlLbl val="0"/>
      </c:catAx>
      <c:valAx>
        <c:axId val="117632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7300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2646014</c:v>
                </c:pt>
                <c:pt idx="7">
                  <c:v>2646014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355646</c:v>
                </c:pt>
                <c:pt idx="7">
                  <c:v>358327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1547442</c:v>
                </c:pt>
                <c:pt idx="7">
                  <c:v>1540243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135694</c:v>
                </c:pt>
                <c:pt idx="7">
                  <c:v>135694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9414414414417"/>
          <c:y val="1.6647869674185464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49403</c:v>
                </c:pt>
                <c:pt idx="7">
                  <c:v>56754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697229</c:v>
                </c:pt>
                <c:pt idx="7">
                  <c:v>705921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260064</c:v>
                </c:pt>
                <c:pt idx="7">
                  <c:v>262215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405017</c:v>
                </c:pt>
                <c:pt idx="7">
                  <c:v>405017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112849</c:v>
                </c:pt>
                <c:pt idx="7">
                  <c:v>113969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38161</c:v>
                </c:pt>
                <c:pt idx="7">
                  <c:v>38196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912</c:v>
                </c:pt>
                <c:pt idx="7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Población_Afiliada_Regimen'!$BE$89:$BE$92</c:f>
              <c:numCache>
                <c:formatCode>0.00%</c:formatCode>
                <c:ptCount val="4"/>
                <c:pt idx="0">
                  <c:v>0.38697181530789437</c:v>
                </c:pt>
                <c:pt idx="1">
                  <c:v>0.59739970613117233</c:v>
                </c:pt>
                <c:pt idx="2">
                  <c:v>9.617525268266619E-3</c:v>
                </c:pt>
                <c:pt idx="3">
                  <c:v>4.363506834676522E-3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132403</c:v>
                </c:pt>
                <c:pt idx="7">
                  <c:v>132403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14625</c:v>
                </c:pt>
                <c:pt idx="7">
                  <c:v>14462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2723915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General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2723915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4097124</c:v>
                </c:pt>
                <c:pt idx="10">
                  <c:v>4097124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4097124</c:v>
                </c:pt>
                <c:pt idx="10">
                  <c:v>4097124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1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mes_REX'!$DT$6:$DT$17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mes_REX'!$DV$5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106026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mes_REX'!$DW$5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105671</c:v>
                </c:pt>
                <c:pt idx="1">
                  <c:v>106026</c:v>
                </c:pt>
                <c:pt idx="2">
                  <c:v>105615</c:v>
                </c:pt>
                <c:pt idx="3">
                  <c:v>106122</c:v>
                </c:pt>
                <c:pt idx="4">
                  <c:v>106026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2723915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4298667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-344652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44.519930262246014</c:v>
                </c:pt>
                <c:pt idx="1">
                  <c:v>49.940016398178855</c:v>
                </c:pt>
                <c:pt idx="2">
                  <c:v>4.0768978137383787</c:v>
                </c:pt>
                <c:pt idx="3">
                  <c:v>1.4631555258367541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Población_Afiliada_Regimen'!$BK$89:$BK$92</c:f>
              <c:numCache>
                <c:formatCode>0.00%</c:formatCode>
                <c:ptCount val="4"/>
                <c:pt idx="0">
                  <c:v>0.3097843075961238</c:v>
                </c:pt>
                <c:pt idx="1">
                  <c:v>0.67000104199228927</c:v>
                </c:pt>
                <c:pt idx="2">
                  <c:v>1.3858497447118891E-2</c:v>
                </c:pt>
                <c:pt idx="3">
                  <c:v>5.2099614462852977E-3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Población_Afiliada_Regimen'!$BQ$89:$BQ$92</c:f>
              <c:numCache>
                <c:formatCode>0.00%</c:formatCode>
                <c:ptCount val="4"/>
                <c:pt idx="0">
                  <c:v>0.64768048311830906</c:v>
                </c:pt>
                <c:pt idx="1">
                  <c:v>0.3114191600329399</c:v>
                </c:pt>
                <c:pt idx="2">
                  <c:v>1.8940433708482019E-2</c:v>
                </c:pt>
                <c:pt idx="3">
                  <c:v>1.9214932747735385E-2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Población_Afiliada_Regimen'!$BW$89:$BW$92</c:f>
              <c:numCache>
                <c:formatCode>0.00%</c:formatCode>
                <c:ptCount val="4"/>
                <c:pt idx="0">
                  <c:v>0.75156457424615963</c:v>
                </c:pt>
                <c:pt idx="1">
                  <c:v>0.22112649345723498</c:v>
                </c:pt>
                <c:pt idx="2">
                  <c:v>1.6499146595865731E-2</c:v>
                </c:pt>
                <c:pt idx="3">
                  <c:v>8.7236867058600419E-3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Población_Afiliada_Regimen'!$CC$89:$CC$92</c:f>
              <c:numCache>
                <c:formatCode>0.00%</c:formatCode>
                <c:ptCount val="4"/>
                <c:pt idx="0">
                  <c:v>0.85272059193637695</c:v>
                </c:pt>
                <c:pt idx="1">
                  <c:v>0.11370614587003573</c:v>
                </c:pt>
                <c:pt idx="2">
                  <c:v>2.6828408919313436E-2</c:v>
                </c:pt>
                <c:pt idx="3">
                  <c:v>4.0771128001208037E-3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Población_Afiliada_Regimen'!$CI$89:$CI$92</c:f>
              <c:numCache>
                <c:formatCode>0.00%</c:formatCode>
                <c:ptCount val="4"/>
                <c:pt idx="0">
                  <c:v>0.75580204778157001</c:v>
                </c:pt>
                <c:pt idx="1">
                  <c:v>0.21433447098976111</c:v>
                </c:pt>
                <c:pt idx="2">
                  <c:v>2.3208191126279865E-2</c:v>
                </c:pt>
                <c:pt idx="3">
                  <c:v>5.9726962457337888E-3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Población_Afiliada_Regimen'!$CO$89:$CO$92</c:f>
              <c:numCache>
                <c:formatCode>0.00%</c:formatCode>
                <c:ptCount val="4"/>
                <c:pt idx="0">
                  <c:v>0.61965668125210371</c:v>
                </c:pt>
                <c:pt idx="1">
                  <c:v>0.33591383372601819</c:v>
                </c:pt>
                <c:pt idx="2">
                  <c:v>3.2648939750925615E-2</c:v>
                </c:pt>
                <c:pt idx="3">
                  <c:v>1.0770784247728038E-2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Población_Afiliada_Regimen'!$CU$89:$CU$92</c:f>
              <c:numCache>
                <c:formatCode>0.00%</c:formatCode>
                <c:ptCount val="4"/>
                <c:pt idx="0">
                  <c:v>0.40993206840009372</c:v>
                </c:pt>
                <c:pt idx="1">
                  <c:v>0.55996720543452794</c:v>
                </c:pt>
                <c:pt idx="2">
                  <c:v>1.5694542047317874E-2</c:v>
                </c:pt>
                <c:pt idx="3">
                  <c:v>1.3508237682517374E-2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Población_Afiliada_Regimen'!$DA$89:$DA$92</c:f>
              <c:numCache>
                <c:formatCode>0.00%</c:formatCode>
                <c:ptCount val="4"/>
                <c:pt idx="0">
                  <c:v>0.44889114180712203</c:v>
                </c:pt>
                <c:pt idx="1">
                  <c:v>0.53032568749207953</c:v>
                </c:pt>
                <c:pt idx="2">
                  <c:v>1.5891521987073883E-2</c:v>
                </c:pt>
                <c:pt idx="3">
                  <c:v>4.0045621594221262E-3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Población_Afiliada_Regimen'!$DG$89:$DG$92</c:f>
              <c:numCache>
                <c:formatCode>0.00%</c:formatCode>
                <c:ptCount val="4"/>
                <c:pt idx="0">
                  <c:v>0.80082815734989643</c:v>
                </c:pt>
                <c:pt idx="1">
                  <c:v>0.16583850931677019</c:v>
                </c:pt>
                <c:pt idx="2">
                  <c:v>2.2981366459627329E-2</c:v>
                </c:pt>
                <c:pt idx="3">
                  <c:v>9.316770186335404E-3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Población_Afiliada_Regimen'!$DM$89:$DM$92</c:f>
              <c:numCache>
                <c:formatCode>0.00%</c:formatCode>
                <c:ptCount val="4"/>
                <c:pt idx="0">
                  <c:v>0.89348044132397186</c:v>
                </c:pt>
                <c:pt idx="1">
                  <c:v>7.3888331661651624E-2</c:v>
                </c:pt>
                <c:pt idx="2">
                  <c:v>1.7251755265797392E-2</c:v>
                </c:pt>
                <c:pt idx="3">
                  <c:v>1.2303577398863256E-2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Población_Afiliada_Regimen'!$DS$89:$DS$92</c:f>
              <c:numCache>
                <c:formatCode>0.00%</c:formatCode>
                <c:ptCount val="4"/>
                <c:pt idx="0">
                  <c:v>0.6055230845906393</c:v>
                </c:pt>
                <c:pt idx="1">
                  <c:v>0.36219473517285128</c:v>
                </c:pt>
                <c:pt idx="2">
                  <c:v>1.9935662181142677E-2</c:v>
                </c:pt>
                <c:pt idx="3">
                  <c:v>9.5600561823206923E-3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Población_Afiliada_Regimen'!$T$6:$T$9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Población_Afiliada_Regimen'!$U$6:$U$9</c:f>
              <c:numCache>
                <c:formatCode>0.00%</c:formatCode>
                <c:ptCount val="4"/>
                <c:pt idx="0">
                  <c:v>0.38720861074199103</c:v>
                </c:pt>
                <c:pt idx="1">
                  <c:v>0.58241233374670986</c:v>
                </c:pt>
                <c:pt idx="2">
                  <c:v>1.5071755235581999E-2</c:v>
                </c:pt>
                <c:pt idx="3">
                  <c:v>1.3577885092685623E-2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Población_Afiliada_Regimen'!$AA$14:$AA$17</c:f>
              <c:numCache>
                <c:formatCode>0.00%</c:formatCode>
                <c:ptCount val="4"/>
                <c:pt idx="0">
                  <c:v>0.75209763539282992</c:v>
                </c:pt>
                <c:pt idx="1">
                  <c:v>0.21154335113145181</c:v>
                </c:pt>
                <c:pt idx="2">
                  <c:v>2.1103483346046274E-2</c:v>
                </c:pt>
                <c:pt idx="3">
                  <c:v>1.4238494787693873E-2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Población_Afiliada_Regimen'!$AG$14:$AG$17</c:f>
              <c:numCache>
                <c:formatCode>0.00%</c:formatCode>
                <c:ptCount val="4"/>
                <c:pt idx="0">
                  <c:v>0.69276253547776723</c:v>
                </c:pt>
                <c:pt idx="1">
                  <c:v>0.27826395458845787</c:v>
                </c:pt>
                <c:pt idx="2">
                  <c:v>1.880321665089877E-2</c:v>
                </c:pt>
                <c:pt idx="3">
                  <c:v>8.1598864711447498E-3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Población_Afiliada_Regimen'!$AM$14:$AM$17</c:f>
              <c:numCache>
                <c:formatCode>0.00%</c:formatCode>
                <c:ptCount val="4"/>
                <c:pt idx="0">
                  <c:v>0.58271111111111107</c:v>
                </c:pt>
                <c:pt idx="1">
                  <c:v>0.34704444444444443</c:v>
                </c:pt>
                <c:pt idx="2">
                  <c:v>1.5577777777777777E-2</c:v>
                </c:pt>
                <c:pt idx="3">
                  <c:v>5.1288888888888891E-2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Población_Afiliada_Regimen'!$AS$14:$AS$17</c:f>
              <c:numCache>
                <c:formatCode>0.00%</c:formatCode>
                <c:ptCount val="4"/>
                <c:pt idx="0">
                  <c:v>0.66394996209249435</c:v>
                </c:pt>
                <c:pt idx="1">
                  <c:v>0.2998483699772555</c:v>
                </c:pt>
                <c:pt idx="2">
                  <c:v>2.6724791508718725E-2</c:v>
                </c:pt>
                <c:pt idx="3">
                  <c:v>8.2448824867323734E-3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Población_Afiliada_Regimen'!$AY$14:$AY$17</c:f>
              <c:numCache>
                <c:formatCode>0.00%</c:formatCode>
                <c:ptCount val="4"/>
                <c:pt idx="0">
                  <c:v>0.69053725701943847</c:v>
                </c:pt>
                <c:pt idx="1">
                  <c:v>0.28388228941684668</c:v>
                </c:pt>
                <c:pt idx="2">
                  <c:v>1.8021058315334772E-2</c:v>
                </c:pt>
                <c:pt idx="3">
                  <c:v>6.4119870410367175E-3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Población_Afiliada_Regimen'!$BE$14:$BE$17</c:f>
              <c:numCache>
                <c:formatCode>0.00%</c:formatCode>
                <c:ptCount val="4"/>
                <c:pt idx="0">
                  <c:v>0.85601507131963761</c:v>
                </c:pt>
                <c:pt idx="1">
                  <c:v>0.11267605633802817</c:v>
                </c:pt>
                <c:pt idx="2">
                  <c:v>2.4490894411052302E-2</c:v>
                </c:pt>
                <c:pt idx="3">
                  <c:v>3.8575401453305822E-3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Población_Afiliada_Regimen'!$AA$28:$AA$31</c:f>
              <c:numCache>
                <c:formatCode>0.00%</c:formatCode>
                <c:ptCount val="4"/>
                <c:pt idx="0">
                  <c:v>0.91398922370784275</c:v>
                </c:pt>
                <c:pt idx="1">
                  <c:v>5.2564358411494712E-2</c:v>
                </c:pt>
                <c:pt idx="2">
                  <c:v>1.4089004190780283E-2</c:v>
                </c:pt>
                <c:pt idx="3">
                  <c:v>1.6523647974456195E-2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Población_Afiliada_Regimen'!$AG$28:$AG$31</c:f>
              <c:numCache>
                <c:formatCode>0.00%</c:formatCode>
                <c:ptCount val="4"/>
                <c:pt idx="0">
                  <c:v>0.75793927423415053</c:v>
                </c:pt>
                <c:pt idx="1">
                  <c:v>0.20803803105998994</c:v>
                </c:pt>
                <c:pt idx="2">
                  <c:v>1.8289376863793037E-2</c:v>
                </c:pt>
                <c:pt idx="3">
                  <c:v>1.3661360907788234E-2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Población_Afiliada_Regimen'!$AM$28:$AM$31</c:f>
              <c:numCache>
                <c:formatCode>0.00%</c:formatCode>
                <c:ptCount val="4"/>
                <c:pt idx="0">
                  <c:v>0.82451138666575075</c:v>
                </c:pt>
                <c:pt idx="1">
                  <c:v>0.15578950984096451</c:v>
                </c:pt>
                <c:pt idx="2">
                  <c:v>1.2503005530175523E-2</c:v>
                </c:pt>
                <c:pt idx="3">
                  <c:v>5.9595369766083884E-3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Población_Afiliada_Regimen'!$AS$28:$AS$31</c:f>
              <c:numCache>
                <c:formatCode>0.00%</c:formatCode>
                <c:ptCount val="4"/>
                <c:pt idx="0">
                  <c:v>0.93762148153480673</c:v>
                </c:pt>
                <c:pt idx="1">
                  <c:v>4.5389100856669785E-2</c:v>
                </c:pt>
                <c:pt idx="2">
                  <c:v>1.3138003023540422E-2</c:v>
                </c:pt>
                <c:pt idx="3">
                  <c:v>2.9515513641926428E-3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Población_Afiliada_Regimen'!$U$14:$U$17</c:f>
              <c:numCache>
                <c:formatCode>0.00%</c:formatCode>
                <c:ptCount val="4"/>
                <c:pt idx="0">
                  <c:v>0.65829996592264439</c:v>
                </c:pt>
                <c:pt idx="1">
                  <c:v>0.29208553416254901</c:v>
                </c:pt>
                <c:pt idx="2">
                  <c:v>1.8795791446583745E-2</c:v>
                </c:pt>
                <c:pt idx="3">
                  <c:v>2.830550349292895E-2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Población_Afiliada_Regimen'!$AY$28:$AY$31</c:f>
              <c:numCache>
                <c:formatCode>0.00%</c:formatCode>
                <c:ptCount val="4"/>
                <c:pt idx="0">
                  <c:v>0.90621377638835221</c:v>
                </c:pt>
                <c:pt idx="1">
                  <c:v>6.8565808423197164E-2</c:v>
                </c:pt>
                <c:pt idx="2">
                  <c:v>1.5209526151252239E-2</c:v>
                </c:pt>
                <c:pt idx="3">
                  <c:v>4.0746074677719627E-3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Población_Afiliada_Regimen'!$BE$28:$BE$31</c:f>
              <c:numCache>
                <c:formatCode>0.00%</c:formatCode>
                <c:ptCount val="4"/>
                <c:pt idx="0">
                  <c:v>0.91160385431005619</c:v>
                </c:pt>
                <c:pt idx="1">
                  <c:v>6.8566538933740095E-2</c:v>
                </c:pt>
                <c:pt idx="2">
                  <c:v>1.6258045314185794E-2</c:v>
                </c:pt>
                <c:pt idx="3">
                  <c:v>1.7857807210089661E-3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Población_Afiliada_Regimen'!$AA$42:$AA$45</c:f>
              <c:numCache>
                <c:formatCode>0.00%</c:formatCode>
                <c:ptCount val="4"/>
                <c:pt idx="0">
                  <c:v>0.42572079200277896</c:v>
                </c:pt>
                <c:pt idx="1">
                  <c:v>0.53774750086842404</c:v>
                </c:pt>
                <c:pt idx="2">
                  <c:v>1.3431626075880969E-2</c:v>
                </c:pt>
                <c:pt idx="3">
                  <c:v>2.1125220322410487E-2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Población_Afiliada_Regimen'!$AG$42:$AG$45</c:f>
              <c:numCache>
                <c:formatCode>0.00%</c:formatCode>
                <c:ptCount val="4"/>
                <c:pt idx="0">
                  <c:v>0.84122818527752263</c:v>
                </c:pt>
                <c:pt idx="1">
                  <c:v>0.13170843721296419</c:v>
                </c:pt>
                <c:pt idx="2">
                  <c:v>1.9977693216113371E-2</c:v>
                </c:pt>
                <c:pt idx="3">
                  <c:v>5.9375410051174388E-3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Población_Afiliada_Regimen'!$AM$42:$AM$45</c:f>
              <c:numCache>
                <c:formatCode>0.00%</c:formatCode>
                <c:ptCount val="4"/>
                <c:pt idx="0">
                  <c:v>0.50597335343570249</c:v>
                </c:pt>
                <c:pt idx="1">
                  <c:v>0.43386702938332705</c:v>
                </c:pt>
                <c:pt idx="2">
                  <c:v>8.8330246964159875E-3</c:v>
                </c:pt>
                <c:pt idx="3">
                  <c:v>4.917979056390423E-2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Población_Afiliada_Regimen'!$AS$42:$AS$45</c:f>
              <c:numCache>
                <c:formatCode>0.00%</c:formatCode>
                <c:ptCount val="4"/>
                <c:pt idx="0">
                  <c:v>0.55400341617785309</c:v>
                </c:pt>
                <c:pt idx="1">
                  <c:v>0.41672073408100846</c:v>
                </c:pt>
                <c:pt idx="2">
                  <c:v>1.0698727539954716E-2</c:v>
                </c:pt>
                <c:pt idx="3">
                  <c:v>1.668365928260265E-2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Población_Afiliada_Regimen'!$AY$42:$AY$45</c:f>
              <c:numCache>
                <c:formatCode>0.00%</c:formatCode>
                <c:ptCount val="4"/>
                <c:pt idx="0">
                  <c:v>0.9327552986512524</c:v>
                </c:pt>
                <c:pt idx="1">
                  <c:v>4.7784200385356454E-2</c:v>
                </c:pt>
                <c:pt idx="2">
                  <c:v>1.560693641618497E-2</c:v>
                </c:pt>
                <c:pt idx="3">
                  <c:v>3.4682080924855491E-3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Población_Afiliada_Regimen'!$BE$42:$BE$45</c:f>
              <c:numCache>
                <c:formatCode>0.00%</c:formatCode>
                <c:ptCount val="4"/>
                <c:pt idx="0">
                  <c:v>0.88749895054991179</c:v>
                </c:pt>
                <c:pt idx="1">
                  <c:v>9.0630509612962804E-2</c:v>
                </c:pt>
                <c:pt idx="2">
                  <c:v>1.2383511040214927E-2</c:v>
                </c:pt>
                <c:pt idx="3">
                  <c:v>8.2696666946520028E-3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Población_Afiliada_Regimen'!$BK$42:$BK$45</c:f>
              <c:numCache>
                <c:formatCode>0.00%</c:formatCode>
                <c:ptCount val="4"/>
                <c:pt idx="0">
                  <c:v>0.87908235000978874</c:v>
                </c:pt>
                <c:pt idx="1">
                  <c:v>9.8367949881645225E-2</c:v>
                </c:pt>
                <c:pt idx="2">
                  <c:v>1.7085802765764324E-2</c:v>
                </c:pt>
                <c:pt idx="3">
                  <c:v>3.5061491092245535E-3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Población_Afiliada_Regimen'!$BQ$42:$BQ$45</c:f>
              <c:numCache>
                <c:formatCode>0.00%</c:formatCode>
                <c:ptCount val="4"/>
                <c:pt idx="0">
                  <c:v>0.90435263583372338</c:v>
                </c:pt>
                <c:pt idx="1">
                  <c:v>7.4288388716334086E-2</c:v>
                </c:pt>
                <c:pt idx="2">
                  <c:v>1.5997957707526697E-2</c:v>
                </c:pt>
                <c:pt idx="3">
                  <c:v>4.2973237459047785E-3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Población_Afiliada_Regimen'!$U$28:$U$31</c:f>
              <c:numCache>
                <c:formatCode>0.00%</c:formatCode>
                <c:ptCount val="4"/>
                <c:pt idx="0">
                  <c:v>0.83628543354530116</c:v>
                </c:pt>
                <c:pt idx="1">
                  <c:v>0.13693616863493946</c:v>
                </c:pt>
                <c:pt idx="2">
                  <c:v>1.5591686905578524E-2</c:v>
                </c:pt>
                <c:pt idx="3">
                  <c:v>8.9656834572387333E-3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Población_Afiliada_Regimen'!$BW$42:$BW$45</c:f>
              <c:numCache>
                <c:formatCode>0.00%</c:formatCode>
                <c:ptCount val="4"/>
                <c:pt idx="0">
                  <c:v>0.89968110938825663</c:v>
                </c:pt>
                <c:pt idx="1">
                  <c:v>7.0477750797226527E-2</c:v>
                </c:pt>
                <c:pt idx="2">
                  <c:v>1.6705187092244229E-2</c:v>
                </c:pt>
                <c:pt idx="3">
                  <c:v>1.1380591556712793E-2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Población_Afiliada_Regimen'!$CC$42:$CC$45</c:f>
              <c:numCache>
                <c:formatCode>0.00%</c:formatCode>
                <c:ptCount val="4"/>
                <c:pt idx="0">
                  <c:v>0.68781008773708618</c:v>
                </c:pt>
                <c:pt idx="1">
                  <c:v>0.27812926687485634</c:v>
                </c:pt>
                <c:pt idx="2">
                  <c:v>2.1954549755985455E-2</c:v>
                </c:pt>
                <c:pt idx="3">
                  <c:v>9.6794689810871821E-3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Población_Afiliada_Regimen'!$CI$42:$CI$45</c:f>
              <c:numCache>
                <c:formatCode>0.00%</c:formatCode>
                <c:ptCount val="4"/>
                <c:pt idx="0">
                  <c:v>0.93205944798301488</c:v>
                </c:pt>
                <c:pt idx="1">
                  <c:v>4.0589484201323842E-2</c:v>
                </c:pt>
                <c:pt idx="2">
                  <c:v>2.4228799800174845E-2</c:v>
                </c:pt>
                <c:pt idx="3">
                  <c:v>2.3729236917697017E-3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Población_Afiliada_Regimen'!$AA$61:$AA$64</c:f>
              <c:numCache>
                <c:formatCode>0.00%</c:formatCode>
                <c:ptCount val="4"/>
                <c:pt idx="0">
                  <c:v>0.80880025324469773</c:v>
                </c:pt>
                <c:pt idx="1">
                  <c:v>0.1654682765793877</c:v>
                </c:pt>
                <c:pt idx="2">
                  <c:v>1.9581241803464027E-2</c:v>
                </c:pt>
                <c:pt idx="3">
                  <c:v>4.7483380816714148E-3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Población_Afiliada_Regimen'!$AG$61:$AG$64</c:f>
              <c:numCache>
                <c:formatCode>0.00%</c:formatCode>
                <c:ptCount val="4"/>
                <c:pt idx="0">
                  <c:v>0.88602790914929641</c:v>
                </c:pt>
                <c:pt idx="1">
                  <c:v>9.2602323816196652E-2</c:v>
                </c:pt>
                <c:pt idx="2">
                  <c:v>1.5122321480702984E-2</c:v>
                </c:pt>
                <c:pt idx="3">
                  <c:v>3.6200151807088223E-3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Población_Afiliada_Regimen'!$AM$61:$AM$64</c:f>
              <c:numCache>
                <c:formatCode>0.00%</c:formatCode>
                <c:ptCount val="4"/>
                <c:pt idx="0">
                  <c:v>0.64603744301096133</c:v>
                </c:pt>
                <c:pt idx="1">
                  <c:v>0.31409448055097489</c:v>
                </c:pt>
                <c:pt idx="2">
                  <c:v>2.0952565719274421E-2</c:v>
                </c:pt>
                <c:pt idx="3">
                  <c:v>1.6587447861092248E-2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Población_Afiliada_Regimen'!$AS$61:$AS$64</c:f>
              <c:numCache>
                <c:formatCode>0.00%</c:formatCode>
                <c:ptCount val="4"/>
                <c:pt idx="0">
                  <c:v>0.78466006149641276</c:v>
                </c:pt>
                <c:pt idx="1">
                  <c:v>0.19644687393235394</c:v>
                </c:pt>
                <c:pt idx="2">
                  <c:v>1.4690809702767338E-2</c:v>
                </c:pt>
                <c:pt idx="3">
                  <c:v>2.9381619405534679E-3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Población_Afiliada_Regimen'!$AY$61:$AY$64</c:f>
              <c:numCache>
                <c:formatCode>0.00%</c:formatCode>
                <c:ptCount val="4"/>
                <c:pt idx="0">
                  <c:v>0.76775865872490623</c:v>
                </c:pt>
                <c:pt idx="1">
                  <c:v>0.1944628281491286</c:v>
                </c:pt>
                <c:pt idx="2">
                  <c:v>2.2556805647474081E-2</c:v>
                </c:pt>
                <c:pt idx="3">
                  <c:v>1.3125965144495919E-2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Población_Afiliada_Regimen'!$BE$61:$BE$64</c:f>
              <c:numCache>
                <c:formatCode>0.00%</c:formatCode>
                <c:ptCount val="4"/>
                <c:pt idx="0">
                  <c:v>0.76072854291417169</c:v>
                </c:pt>
                <c:pt idx="1">
                  <c:v>0.20396706586826346</c:v>
                </c:pt>
                <c:pt idx="2">
                  <c:v>2.3827345309381239E-2</c:v>
                </c:pt>
                <c:pt idx="3">
                  <c:v>9.1067864271457081E-3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Población_Afiliada_Regimen'!$BK$61:$BK$64</c:f>
              <c:numCache>
                <c:formatCode>0.00%</c:formatCode>
                <c:ptCount val="4"/>
                <c:pt idx="0">
                  <c:v>0.63946209687016542</c:v>
                </c:pt>
                <c:pt idx="1">
                  <c:v>0.34375818160180888</c:v>
                </c:pt>
                <c:pt idx="2">
                  <c:v>1.1995715815780078E-2</c:v>
                </c:pt>
                <c:pt idx="3">
                  <c:v>2.8085207663929549E-3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Población_Afiliada_Regimen'!$U$42:$U$45</c:f>
              <c:numCache>
                <c:formatCode>0.00%</c:formatCode>
                <c:ptCount val="4"/>
                <c:pt idx="0">
                  <c:v>0.64563328687266019</c:v>
                </c:pt>
                <c:pt idx="1">
                  <c:v>0.32047885610174565</c:v>
                </c:pt>
                <c:pt idx="2">
                  <c:v>1.5723128723962441E-2</c:v>
                </c:pt>
                <c:pt idx="3">
                  <c:v>1.6222071287625903E-2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Población_Afiliada_Regimen'!$BQ$61:$BQ$64</c:f>
              <c:numCache>
                <c:formatCode>0.00%</c:formatCode>
                <c:ptCount val="4"/>
                <c:pt idx="0">
                  <c:v>0.78807808017910863</c:v>
                </c:pt>
                <c:pt idx="1">
                  <c:v>0.18736444413349193</c:v>
                </c:pt>
                <c:pt idx="2">
                  <c:v>1.5881900230882252E-2</c:v>
                </c:pt>
                <c:pt idx="3">
                  <c:v>6.7865388651787584E-3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Población_Afiliada_Regimen'!$BW$61:$BW$64</c:f>
              <c:numCache>
                <c:formatCode>0.00%</c:formatCode>
                <c:ptCount val="4"/>
                <c:pt idx="0">
                  <c:v>0.82134399052693907</c:v>
                </c:pt>
                <c:pt idx="1">
                  <c:v>0.15245707519242155</c:v>
                </c:pt>
                <c:pt idx="2">
                  <c:v>1.5837773830669036E-2</c:v>
                </c:pt>
                <c:pt idx="3">
                  <c:v>9.1770278271166364E-3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Población_Afiliada_Regimen'!$CC$61:$CC$64</c:f>
              <c:numCache>
                <c:formatCode>0.00%</c:formatCode>
                <c:ptCount val="4"/>
                <c:pt idx="0">
                  <c:v>0.78827411952766457</c:v>
                </c:pt>
                <c:pt idx="1">
                  <c:v>0.18192131181354096</c:v>
                </c:pt>
                <c:pt idx="2">
                  <c:v>2.2276078997576446E-2</c:v>
                </c:pt>
                <c:pt idx="3">
                  <c:v>5.7752797401124118E-3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Población_Afiliada_Regimen'!$AA$74:$AA$77</c:f>
              <c:numCache>
                <c:formatCode>0.00%</c:formatCode>
                <c:ptCount val="4"/>
                <c:pt idx="0">
                  <c:v>0.77523186033824332</c:v>
                </c:pt>
                <c:pt idx="1">
                  <c:v>0.18657937806873978</c:v>
                </c:pt>
                <c:pt idx="2">
                  <c:v>2.1276595744680851E-2</c:v>
                </c:pt>
                <c:pt idx="3">
                  <c:v>1.5821058374249863E-2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Población_Afiliada_Regimen'!$AG$74:$AG$77</c:f>
              <c:numCache>
                <c:formatCode>0.00%</c:formatCode>
                <c:ptCount val="4"/>
                <c:pt idx="0">
                  <c:v>0.65531012546386291</c:v>
                </c:pt>
                <c:pt idx="1">
                  <c:v>0.31761795370206752</c:v>
                </c:pt>
                <c:pt idx="2">
                  <c:v>1.816575366672557E-2</c:v>
                </c:pt>
                <c:pt idx="3">
                  <c:v>7.6338575720091891E-3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Población_Afiliada_Regimen'!$AM$74:$AM$77</c:f>
              <c:numCache>
                <c:formatCode>0.00%</c:formatCode>
                <c:ptCount val="4"/>
                <c:pt idx="0">
                  <c:v>0.79754086907922317</c:v>
                </c:pt>
                <c:pt idx="1">
                  <c:v>0.18317730892832193</c:v>
                </c:pt>
                <c:pt idx="2">
                  <c:v>1.2435377951655722E-2</c:v>
                </c:pt>
                <c:pt idx="3">
                  <c:v>5.8683806063993295E-3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Población_Afiliada_Regimen'!$AS$74:$AS$77</c:f>
              <c:numCache>
                <c:formatCode>0.00%</c:formatCode>
                <c:ptCount val="4"/>
                <c:pt idx="0">
                  <c:v>0.731700288184438</c:v>
                </c:pt>
                <c:pt idx="1">
                  <c:v>0.22449567723342939</c:v>
                </c:pt>
                <c:pt idx="2">
                  <c:v>3.256484149855908E-2</c:v>
                </c:pt>
                <c:pt idx="3">
                  <c:v>7.2046109510086453E-3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Población_Afiliada_Regimen'!$AY$74:$AY$77</c:f>
              <c:numCache>
                <c:formatCode>0.00%</c:formatCode>
                <c:ptCount val="4"/>
                <c:pt idx="0">
                  <c:v>0.75027131315567341</c:v>
                </c:pt>
                <c:pt idx="1">
                  <c:v>0.22862655251416858</c:v>
                </c:pt>
                <c:pt idx="2">
                  <c:v>1.3867116845532377E-2</c:v>
                </c:pt>
                <c:pt idx="3">
                  <c:v>6.390932111419269E-3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Población_Afiliada_Regimen'!$BE$74:$BE$77</c:f>
              <c:numCache>
                <c:formatCode>0.00%</c:formatCode>
                <c:ptCount val="4"/>
                <c:pt idx="0">
                  <c:v>0.89526634851025411</c:v>
                </c:pt>
                <c:pt idx="1">
                  <c:v>7.9582097252676384E-2</c:v>
                </c:pt>
                <c:pt idx="2">
                  <c:v>1.9089384754288664E-2</c:v>
                </c:pt>
                <c:pt idx="3">
                  <c:v>4.7723461885721659E-3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Población_Afiliada_Regimen'!$BK$74:$BK$77</c:f>
              <c:numCache>
                <c:formatCode>0.00%</c:formatCode>
                <c:ptCount val="4"/>
                <c:pt idx="0">
                  <c:v>0.78694085223659105</c:v>
                </c:pt>
                <c:pt idx="1">
                  <c:v>0.1801992792028832</c:v>
                </c:pt>
                <c:pt idx="2">
                  <c:v>2.331990672037312E-2</c:v>
                </c:pt>
                <c:pt idx="3">
                  <c:v>8.0559677761288962E-3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Población_Afiliada_Regimen'!$U$61:$U$64</c:f>
              <c:numCache>
                <c:formatCode>0.00%</c:formatCode>
                <c:ptCount val="4"/>
                <c:pt idx="0">
                  <c:v>0.75589572306641628</c:v>
                </c:pt>
                <c:pt idx="1">
                  <c:v>0.21914482670309032</c:v>
                </c:pt>
                <c:pt idx="2">
                  <c:v>1.711627112856411E-2</c:v>
                </c:pt>
                <c:pt idx="3">
                  <c:v>5.9970974901826877E-3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Población_Afiliada_Regimen'!$BQ$74:$BQ$77</c:f>
              <c:numCache>
                <c:formatCode>0.00%</c:formatCode>
                <c:ptCount val="4"/>
                <c:pt idx="0">
                  <c:v>0.87691303105742158</c:v>
                </c:pt>
                <c:pt idx="1">
                  <c:v>0.10064073786883239</c:v>
                </c:pt>
                <c:pt idx="2">
                  <c:v>1.6202097702322164E-2</c:v>
                </c:pt>
                <c:pt idx="3">
                  <c:v>5.1422274823491E-3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Población_Afiliada_Regimen'!$BW$74:$BW$77</c:f>
              <c:numCache>
                <c:formatCode>0.00%</c:formatCode>
                <c:ptCount val="4"/>
                <c:pt idx="0">
                  <c:v>0.75684417234607837</c:v>
                </c:pt>
                <c:pt idx="1">
                  <c:v>0.20284163105001732</c:v>
                </c:pt>
                <c:pt idx="2">
                  <c:v>2.8647337414808825E-2</c:v>
                </c:pt>
                <c:pt idx="3">
                  <c:v>1.0627238073235531E-2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Población_Afiliada_Regimen'!$CC$74:$CC$77</c:f>
              <c:numCache>
                <c:formatCode>0.00%</c:formatCode>
                <c:ptCount val="4"/>
                <c:pt idx="0">
                  <c:v>0.83807853191202264</c:v>
                </c:pt>
                <c:pt idx="1">
                  <c:v>0.12517429046912248</c:v>
                </c:pt>
                <c:pt idx="2">
                  <c:v>2.8651104214455988E-2</c:v>
                </c:pt>
                <c:pt idx="3">
                  <c:v>6.2969459811991185E-3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Población_Afiliada_Regimen'!$CI$74:$CI$77</c:f>
              <c:numCache>
                <c:formatCode>0.00%</c:formatCode>
                <c:ptCount val="4"/>
                <c:pt idx="0">
                  <c:v>0.76755070202808118</c:v>
                </c:pt>
                <c:pt idx="1">
                  <c:v>0.20748829953198128</c:v>
                </c:pt>
                <c:pt idx="2">
                  <c:v>1.891575663026521E-2</c:v>
                </c:pt>
                <c:pt idx="3">
                  <c:v>5.8502340093603746E-3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Población_Afiliada_Regimen'!$CO$74:$CO$77</c:f>
              <c:numCache>
                <c:formatCode>0.00%</c:formatCode>
                <c:ptCount val="4"/>
                <c:pt idx="0">
                  <c:v>0.76433915211970072</c:v>
                </c:pt>
                <c:pt idx="1">
                  <c:v>0.20074812967581046</c:v>
                </c:pt>
                <c:pt idx="2">
                  <c:v>2.543640897755611E-2</c:v>
                </c:pt>
                <c:pt idx="3">
                  <c:v>9.4763092269326676E-3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Población_Afiliada_Regimen'!$CU$74:$CU$77</c:f>
              <c:numCache>
                <c:formatCode>0.00%</c:formatCode>
                <c:ptCount val="4"/>
                <c:pt idx="0">
                  <c:v>0.8370421088668264</c:v>
                </c:pt>
                <c:pt idx="1">
                  <c:v>0.12883715622503708</c:v>
                </c:pt>
                <c:pt idx="2">
                  <c:v>2.3393814903571838E-2</c:v>
                </c:pt>
                <c:pt idx="3">
                  <c:v>9.1292936209060819E-3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Población_Afiliada_Regimen'!$DA$74:$DA$77</c:f>
              <c:numCache>
                <c:formatCode>0.00%</c:formatCode>
                <c:ptCount val="4"/>
                <c:pt idx="0">
                  <c:v>0.83879907621247118</c:v>
                </c:pt>
                <c:pt idx="1">
                  <c:v>0.12886836027713625</c:v>
                </c:pt>
                <c:pt idx="2">
                  <c:v>2.5404157043879907E-2</c:v>
                </c:pt>
                <c:pt idx="3">
                  <c:v>5.5427251732101616E-3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Población_Afiliada_Regimen'!$DG$74:$DG$77</c:f>
              <c:numCache>
                <c:formatCode>0.00%</c:formatCode>
                <c:ptCount val="4"/>
                <c:pt idx="0">
                  <c:v>0.88841086313525142</c:v>
                </c:pt>
                <c:pt idx="1">
                  <c:v>7.9053509007797798E-2</c:v>
                </c:pt>
                <c:pt idx="2">
                  <c:v>2.6216724926055392E-2</c:v>
                </c:pt>
                <c:pt idx="3">
                  <c:v>5.1089002420005381E-3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Población_Afiliada_Regimen'!$DM$74:$DM$77</c:f>
              <c:numCache>
                <c:formatCode>0.00%</c:formatCode>
                <c:ptCount val="4"/>
                <c:pt idx="0">
                  <c:v>0.8871410736579276</c:v>
                </c:pt>
                <c:pt idx="1">
                  <c:v>7.7652933832709117E-2</c:v>
                </c:pt>
                <c:pt idx="2">
                  <c:v>2.7215980024968788E-2</c:v>
                </c:pt>
                <c:pt idx="3">
                  <c:v>6.3670411985018724E-3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Población_Afiliada_Regimen'!$DS$74:$DS$77</c:f>
              <c:numCache>
                <c:formatCode>0.00%</c:formatCode>
                <c:ptCount val="4"/>
                <c:pt idx="0">
                  <c:v>0.61417630509534227</c:v>
                </c:pt>
                <c:pt idx="1">
                  <c:v>0.34495154735854955</c:v>
                </c:pt>
                <c:pt idx="2">
                  <c:v>1.9693654266958426E-2</c:v>
                </c:pt>
                <c:pt idx="3">
                  <c:v>1.9459206001875586E-2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Población_Afiliada_Regimen'!$U$74:$U$77</c:f>
              <c:numCache>
                <c:formatCode>0.00%</c:formatCode>
                <c:ptCount val="4"/>
                <c:pt idx="0">
                  <c:v>0.78187432645278954</c:v>
                </c:pt>
                <c:pt idx="1">
                  <c:v>0.18643786786039956</c:v>
                </c:pt>
                <c:pt idx="2">
                  <c:v>2.2382491917433474E-2</c:v>
                </c:pt>
                <c:pt idx="3">
                  <c:v>7.8753212302080742E-3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Población_Afiliada_Regimen'!$DY$74:$DY$77</c:f>
              <c:numCache>
                <c:formatCode>0.00%</c:formatCode>
                <c:ptCount val="4"/>
                <c:pt idx="0">
                  <c:v>0.71458092246652338</c:v>
                </c:pt>
                <c:pt idx="1">
                  <c:v>0.23722929409819804</c:v>
                </c:pt>
                <c:pt idx="2">
                  <c:v>3.7526863944453627E-2</c:v>
                </c:pt>
                <c:pt idx="3">
                  <c:v>8.2658290626549842E-3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Población_Afiliada_Regimen'!$EE$74:$EE$77</c:f>
              <c:numCache>
                <c:formatCode>0.00%</c:formatCode>
                <c:ptCount val="4"/>
                <c:pt idx="0">
                  <c:v>0.85643485211830539</c:v>
                </c:pt>
                <c:pt idx="1">
                  <c:v>0.11606714628297363</c:v>
                </c:pt>
                <c:pt idx="2">
                  <c:v>1.7905675459632293E-2</c:v>
                </c:pt>
                <c:pt idx="3">
                  <c:v>7.6738609112709834E-3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Población_Afiliada_Regimen'!$AA$102:$AA$105</c:f>
              <c:numCache>
                <c:formatCode>0.00%</c:formatCode>
                <c:ptCount val="4"/>
                <c:pt idx="0">
                  <c:v>0.76313220074204258</c:v>
                </c:pt>
                <c:pt idx="1">
                  <c:v>0.19794311006964785</c:v>
                </c:pt>
                <c:pt idx="2">
                  <c:v>2.9811885699407667E-2</c:v>
                </c:pt>
                <c:pt idx="3">
                  <c:v>6.8346026166764308E-3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Población_Afiliada_Regimen'!$AG$102:$AG$105</c:f>
              <c:numCache>
                <c:formatCode>0.00%</c:formatCode>
                <c:ptCount val="4"/>
                <c:pt idx="0">
                  <c:v>0.8114544939041678</c:v>
                </c:pt>
                <c:pt idx="1">
                  <c:v>0.15537283810603914</c:v>
                </c:pt>
                <c:pt idx="2">
                  <c:v>1.6161043379642755E-2</c:v>
                </c:pt>
                <c:pt idx="3">
                  <c:v>1.6161043379642755E-2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Población_Afiliada_Regimen'!$AM$102:$AM$105</c:f>
              <c:numCache>
                <c:formatCode>0.00%</c:formatCode>
                <c:ptCount val="4"/>
                <c:pt idx="0">
                  <c:v>0.88551859099804309</c:v>
                </c:pt>
                <c:pt idx="1">
                  <c:v>8.0654179480011176E-2</c:v>
                </c:pt>
                <c:pt idx="2">
                  <c:v>2.6558568632932624E-2</c:v>
                </c:pt>
                <c:pt idx="3">
                  <c:v>5.7310595471065139E-3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Población_Afiliada_Regimen'!$AS$102:$AS$105</c:f>
              <c:numCache>
                <c:formatCode>0.00%</c:formatCode>
                <c:ptCount val="4"/>
                <c:pt idx="0">
                  <c:v>0.3231920199501247</c:v>
                </c:pt>
                <c:pt idx="1">
                  <c:v>0.65901318133238329</c:v>
                </c:pt>
                <c:pt idx="2">
                  <c:v>1.2575703598147489E-2</c:v>
                </c:pt>
                <c:pt idx="3">
                  <c:v>4.5065906661916639E-3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Población_Afiliada_Regimen'!$AY$102:$AY$105</c:f>
              <c:numCache>
                <c:formatCode>0.00%</c:formatCode>
                <c:ptCount val="4"/>
                <c:pt idx="0">
                  <c:v>0.78711790393013104</c:v>
                </c:pt>
                <c:pt idx="1">
                  <c:v>0.18606713973799127</c:v>
                </c:pt>
                <c:pt idx="2">
                  <c:v>1.9309497816593888E-2</c:v>
                </c:pt>
                <c:pt idx="3">
                  <c:v>6.7549126637554587E-3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Población_Afiliada_Regimen'!$BE$102:$BE$105</c:f>
              <c:numCache>
                <c:formatCode>0.00%</c:formatCode>
                <c:ptCount val="4"/>
                <c:pt idx="0">
                  <c:v>0.77644368210405945</c:v>
                </c:pt>
                <c:pt idx="1">
                  <c:v>0.19068038879359633</c:v>
                </c:pt>
                <c:pt idx="2">
                  <c:v>2.0297312750142939E-2</c:v>
                </c:pt>
                <c:pt idx="3">
                  <c:v>1.0863350485991996E-2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Población_Afiliada_Regimen'!$BK$102:$BK$105</c:f>
              <c:numCache>
                <c:formatCode>0.00%</c:formatCode>
                <c:ptCount val="4"/>
                <c:pt idx="0">
                  <c:v>0.77292779196656602</c:v>
                </c:pt>
                <c:pt idx="1">
                  <c:v>0.19363826329231484</c:v>
                </c:pt>
                <c:pt idx="2">
                  <c:v>2.1941026236359414E-2</c:v>
                </c:pt>
                <c:pt idx="3">
                  <c:v>1.0215927559786394E-2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Población_Afiliada_Regimen'!$BQ$102:$BQ$105</c:f>
              <c:numCache>
                <c:formatCode>0.00%</c:formatCode>
                <c:ptCount val="4"/>
                <c:pt idx="0">
                  <c:v>0.30500508646998981</c:v>
                </c:pt>
                <c:pt idx="1">
                  <c:v>0.67914547304170902</c:v>
                </c:pt>
                <c:pt idx="2">
                  <c:v>9.0335707019328585E-3</c:v>
                </c:pt>
                <c:pt idx="3">
                  <c:v>6.1648016276703967E-3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Población_Afiliada_Regimen'!$U$89:$U$92</c:f>
              <c:numCache>
                <c:formatCode>0.00%</c:formatCode>
                <c:ptCount val="4"/>
                <c:pt idx="0">
                  <c:v>0.60391789118689565</c:v>
                </c:pt>
                <c:pt idx="1">
                  <c:v>0.36792818059809351</c:v>
                </c:pt>
                <c:pt idx="2">
                  <c:v>1.8514057606937608E-2</c:v>
                </c:pt>
                <c:pt idx="3">
                  <c:v>7.7041536185002927E-3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Población_Afiliada_Regimen'!$BW$102:$BW$105</c:f>
              <c:numCache>
                <c:formatCode>0.00%</c:formatCode>
                <c:ptCount val="4"/>
                <c:pt idx="0">
                  <c:v>0.5802994715208456</c:v>
                </c:pt>
                <c:pt idx="1">
                  <c:v>0.38711098062243099</c:v>
                </c:pt>
                <c:pt idx="2">
                  <c:v>1.5120375807398709E-2</c:v>
                </c:pt>
                <c:pt idx="3">
                  <c:v>1.6441573693482089E-2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Población_Afiliada_Regimen'!$CC$102:$CC$105</c:f>
              <c:numCache>
                <c:formatCode>0.00%</c:formatCode>
                <c:ptCount val="4"/>
                <c:pt idx="0">
                  <c:v>0.19144144144144143</c:v>
                </c:pt>
                <c:pt idx="1">
                  <c:v>0.79415665665665669</c:v>
                </c:pt>
                <c:pt idx="2">
                  <c:v>8.6836836836836837E-3</c:v>
                </c:pt>
                <c:pt idx="3">
                  <c:v>4.4669669669669667E-3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Población_Afiliada_Regimen'!$CI$102:$CI$105</c:f>
              <c:numCache>
                <c:formatCode>0.00%</c:formatCode>
                <c:ptCount val="4"/>
                <c:pt idx="0">
                  <c:v>0.44099378881987578</c:v>
                </c:pt>
                <c:pt idx="1">
                  <c:v>0.54266331879652874</c:v>
                </c:pt>
                <c:pt idx="2">
                  <c:v>1.0924628870974847E-2</c:v>
                </c:pt>
                <c:pt idx="3">
                  <c:v>4.2288885952160701E-3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Población_Afiliada_Regimen'!$CO$102:$CO$105</c:f>
              <c:numCache>
                <c:formatCode>0.00%</c:formatCode>
                <c:ptCount val="4"/>
                <c:pt idx="0">
                  <c:v>0.35895891236188887</c:v>
                </c:pt>
                <c:pt idx="1">
                  <c:v>0.62105176686427799</c:v>
                </c:pt>
                <c:pt idx="2">
                  <c:v>1.2075740357890989E-2</c:v>
                </c:pt>
                <c:pt idx="3">
                  <c:v>7.1194841112282477E-3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Población_Afiliada_Regimen'!$CU$102:$CU$105</c:f>
              <c:numCache>
                <c:formatCode>0.00%</c:formatCode>
                <c:ptCount val="4"/>
                <c:pt idx="0">
                  <c:v>0.88995543366472407</c:v>
                </c:pt>
                <c:pt idx="1">
                  <c:v>8.0562221460404523E-2</c:v>
                </c:pt>
                <c:pt idx="2">
                  <c:v>2.1368986401554109E-2</c:v>
                </c:pt>
                <c:pt idx="3">
                  <c:v>6.6278139641183864E-3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Población_Afiliada_Regimen'!$DA$102:$DA$105</c:f>
              <c:numCache>
                <c:formatCode>0.00%</c:formatCode>
                <c:ptCount val="4"/>
                <c:pt idx="0">
                  <c:v>0.66510263929618774</c:v>
                </c:pt>
                <c:pt idx="1">
                  <c:v>0.31356971474273526</c:v>
                </c:pt>
                <c:pt idx="2">
                  <c:v>1.5569181551586243E-2</c:v>
                </c:pt>
                <c:pt idx="3">
                  <c:v>4.2122100773127162E-3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Población_Afiliada_Regimen'!$DG$102:$DG$105</c:f>
              <c:numCache>
                <c:formatCode>0.00%</c:formatCode>
                <c:ptCount val="4"/>
                <c:pt idx="0">
                  <c:v>0.22871705888732241</c:v>
                </c:pt>
                <c:pt idx="1">
                  <c:v>0.75664244658930702</c:v>
                </c:pt>
                <c:pt idx="2">
                  <c:v>9.5976575208762613E-3</c:v>
                </c:pt>
                <c:pt idx="3">
                  <c:v>4.0125799804793406E-3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Población_Afiliada_Regimen'!$DM$102:$DM$105</c:f>
              <c:numCache>
                <c:formatCode>0.00%</c:formatCode>
                <c:ptCount val="4"/>
                <c:pt idx="0">
                  <c:v>0.18065267485206069</c:v>
                </c:pt>
                <c:pt idx="1">
                  <c:v>0.79954411303607775</c:v>
                </c:pt>
                <c:pt idx="2">
                  <c:v>9.3566320106307273E-3</c:v>
                </c:pt>
                <c:pt idx="3">
                  <c:v>9.3715628063923712E-3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Población_Afiliada_Regimen'!$DS$102:$DS$105</c:f>
              <c:numCache>
                <c:formatCode>0.00%</c:formatCode>
                <c:ptCount val="4"/>
                <c:pt idx="0">
                  <c:v>0.79111282843894903</c:v>
                </c:pt>
                <c:pt idx="1">
                  <c:v>0.17434312210200928</c:v>
                </c:pt>
                <c:pt idx="2">
                  <c:v>2.0479134466769706E-2</c:v>
                </c:pt>
                <c:pt idx="3">
                  <c:v>1.1978361669242658E-2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Población_Afiliada_Regimen'!$DY$102:$DY$105</c:f>
              <c:numCache>
                <c:formatCode>0.00%</c:formatCode>
                <c:ptCount val="4"/>
                <c:pt idx="0">
                  <c:v>0.88328245645537795</c:v>
                </c:pt>
                <c:pt idx="1">
                  <c:v>9.0141856706769621E-2</c:v>
                </c:pt>
                <c:pt idx="2">
                  <c:v>1.8854372418746632E-2</c:v>
                </c:pt>
                <c:pt idx="3">
                  <c:v>5.3869635482133235E-3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8.xml"/><Relationship Id="rId21" Type="http://schemas.openxmlformats.org/officeDocument/2006/relationships/chart" Target="../charts/chart22.xml"/><Relationship Id="rId42" Type="http://schemas.openxmlformats.org/officeDocument/2006/relationships/chart" Target="../charts/chart43.xml"/><Relationship Id="rId63" Type="http://schemas.openxmlformats.org/officeDocument/2006/relationships/chart" Target="../charts/chart64.xml"/><Relationship Id="rId84" Type="http://schemas.openxmlformats.org/officeDocument/2006/relationships/chart" Target="../charts/chart85.xml"/><Relationship Id="rId16" Type="http://schemas.openxmlformats.org/officeDocument/2006/relationships/chart" Target="../charts/chart17.xml"/><Relationship Id="rId107" Type="http://schemas.openxmlformats.org/officeDocument/2006/relationships/chart" Target="../charts/chart108.xml"/><Relationship Id="rId11" Type="http://schemas.openxmlformats.org/officeDocument/2006/relationships/chart" Target="../charts/chart12.xml"/><Relationship Id="rId32" Type="http://schemas.openxmlformats.org/officeDocument/2006/relationships/chart" Target="../charts/chart33.xml"/><Relationship Id="rId37" Type="http://schemas.openxmlformats.org/officeDocument/2006/relationships/chart" Target="../charts/chart38.xml"/><Relationship Id="rId53" Type="http://schemas.openxmlformats.org/officeDocument/2006/relationships/chart" Target="../charts/chart54.xml"/><Relationship Id="rId58" Type="http://schemas.openxmlformats.org/officeDocument/2006/relationships/chart" Target="../charts/chart59.xml"/><Relationship Id="rId74" Type="http://schemas.openxmlformats.org/officeDocument/2006/relationships/chart" Target="../charts/chart75.xml"/><Relationship Id="rId79" Type="http://schemas.openxmlformats.org/officeDocument/2006/relationships/chart" Target="../charts/chart80.xml"/><Relationship Id="rId102" Type="http://schemas.openxmlformats.org/officeDocument/2006/relationships/chart" Target="../charts/chart103.xml"/><Relationship Id="rId123" Type="http://schemas.openxmlformats.org/officeDocument/2006/relationships/chart" Target="../charts/chart124.xml"/><Relationship Id="rId128" Type="http://schemas.openxmlformats.org/officeDocument/2006/relationships/chart" Target="../charts/chart129.xml"/><Relationship Id="rId5" Type="http://schemas.openxmlformats.org/officeDocument/2006/relationships/chart" Target="../charts/chart6.xml"/><Relationship Id="rId90" Type="http://schemas.openxmlformats.org/officeDocument/2006/relationships/chart" Target="../charts/chart91.xml"/><Relationship Id="rId95" Type="http://schemas.openxmlformats.org/officeDocument/2006/relationships/chart" Target="../charts/chart96.xml"/><Relationship Id="rId22" Type="http://schemas.openxmlformats.org/officeDocument/2006/relationships/chart" Target="../charts/chart23.xml"/><Relationship Id="rId27" Type="http://schemas.openxmlformats.org/officeDocument/2006/relationships/chart" Target="../charts/chart28.xml"/><Relationship Id="rId43" Type="http://schemas.openxmlformats.org/officeDocument/2006/relationships/chart" Target="../charts/chart44.xml"/><Relationship Id="rId48" Type="http://schemas.openxmlformats.org/officeDocument/2006/relationships/chart" Target="../charts/chart49.xml"/><Relationship Id="rId64" Type="http://schemas.openxmlformats.org/officeDocument/2006/relationships/chart" Target="../charts/chart65.xml"/><Relationship Id="rId69" Type="http://schemas.openxmlformats.org/officeDocument/2006/relationships/chart" Target="../charts/chart70.xml"/><Relationship Id="rId113" Type="http://schemas.openxmlformats.org/officeDocument/2006/relationships/chart" Target="../charts/chart114.xml"/><Relationship Id="rId118" Type="http://schemas.openxmlformats.org/officeDocument/2006/relationships/chart" Target="../charts/chart119.xml"/><Relationship Id="rId134" Type="http://schemas.openxmlformats.org/officeDocument/2006/relationships/chart" Target="../charts/chart135.xml"/><Relationship Id="rId80" Type="http://schemas.openxmlformats.org/officeDocument/2006/relationships/chart" Target="../charts/chart81.xml"/><Relationship Id="rId85" Type="http://schemas.openxmlformats.org/officeDocument/2006/relationships/chart" Target="../charts/chart86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33" Type="http://schemas.openxmlformats.org/officeDocument/2006/relationships/chart" Target="../charts/chart34.xml"/><Relationship Id="rId38" Type="http://schemas.openxmlformats.org/officeDocument/2006/relationships/chart" Target="../charts/chart39.xml"/><Relationship Id="rId59" Type="http://schemas.openxmlformats.org/officeDocument/2006/relationships/chart" Target="../charts/chart60.xml"/><Relationship Id="rId103" Type="http://schemas.openxmlformats.org/officeDocument/2006/relationships/chart" Target="../charts/chart104.xml"/><Relationship Id="rId108" Type="http://schemas.openxmlformats.org/officeDocument/2006/relationships/chart" Target="../charts/chart109.xml"/><Relationship Id="rId124" Type="http://schemas.openxmlformats.org/officeDocument/2006/relationships/chart" Target="../charts/chart125.xml"/><Relationship Id="rId129" Type="http://schemas.openxmlformats.org/officeDocument/2006/relationships/chart" Target="../charts/chart130.xml"/><Relationship Id="rId54" Type="http://schemas.openxmlformats.org/officeDocument/2006/relationships/chart" Target="../charts/chart55.xml"/><Relationship Id="rId70" Type="http://schemas.openxmlformats.org/officeDocument/2006/relationships/chart" Target="../charts/chart71.xml"/><Relationship Id="rId75" Type="http://schemas.openxmlformats.org/officeDocument/2006/relationships/chart" Target="../charts/chart76.xml"/><Relationship Id="rId91" Type="http://schemas.openxmlformats.org/officeDocument/2006/relationships/chart" Target="../charts/chart92.xml"/><Relationship Id="rId96" Type="http://schemas.openxmlformats.org/officeDocument/2006/relationships/chart" Target="../charts/chart9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23" Type="http://schemas.openxmlformats.org/officeDocument/2006/relationships/chart" Target="../charts/chart24.xml"/><Relationship Id="rId28" Type="http://schemas.openxmlformats.org/officeDocument/2006/relationships/chart" Target="../charts/chart29.xml"/><Relationship Id="rId49" Type="http://schemas.openxmlformats.org/officeDocument/2006/relationships/chart" Target="../charts/chart50.xml"/><Relationship Id="rId114" Type="http://schemas.openxmlformats.org/officeDocument/2006/relationships/chart" Target="../charts/chart115.xml"/><Relationship Id="rId119" Type="http://schemas.openxmlformats.org/officeDocument/2006/relationships/chart" Target="../charts/chart120.xml"/><Relationship Id="rId44" Type="http://schemas.openxmlformats.org/officeDocument/2006/relationships/chart" Target="../charts/chart45.xml"/><Relationship Id="rId60" Type="http://schemas.openxmlformats.org/officeDocument/2006/relationships/chart" Target="../charts/chart61.xml"/><Relationship Id="rId65" Type="http://schemas.openxmlformats.org/officeDocument/2006/relationships/chart" Target="../charts/chart66.xml"/><Relationship Id="rId81" Type="http://schemas.openxmlformats.org/officeDocument/2006/relationships/chart" Target="../charts/chart82.xml"/><Relationship Id="rId86" Type="http://schemas.openxmlformats.org/officeDocument/2006/relationships/chart" Target="../charts/chart87.xml"/><Relationship Id="rId130" Type="http://schemas.openxmlformats.org/officeDocument/2006/relationships/chart" Target="../charts/chart131.xml"/><Relationship Id="rId135" Type="http://schemas.openxmlformats.org/officeDocument/2006/relationships/chart" Target="../charts/chart136.xml"/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39" Type="http://schemas.openxmlformats.org/officeDocument/2006/relationships/chart" Target="../charts/chart40.xml"/><Relationship Id="rId109" Type="http://schemas.openxmlformats.org/officeDocument/2006/relationships/chart" Target="../charts/chart110.xml"/><Relationship Id="rId34" Type="http://schemas.openxmlformats.org/officeDocument/2006/relationships/chart" Target="../charts/chart35.xml"/><Relationship Id="rId50" Type="http://schemas.openxmlformats.org/officeDocument/2006/relationships/chart" Target="../charts/chart51.xml"/><Relationship Id="rId55" Type="http://schemas.openxmlformats.org/officeDocument/2006/relationships/chart" Target="../charts/chart56.xml"/><Relationship Id="rId76" Type="http://schemas.openxmlformats.org/officeDocument/2006/relationships/chart" Target="../charts/chart77.xml"/><Relationship Id="rId97" Type="http://schemas.openxmlformats.org/officeDocument/2006/relationships/chart" Target="../charts/chart98.xml"/><Relationship Id="rId104" Type="http://schemas.openxmlformats.org/officeDocument/2006/relationships/chart" Target="../charts/chart105.xml"/><Relationship Id="rId120" Type="http://schemas.openxmlformats.org/officeDocument/2006/relationships/chart" Target="../charts/chart121.xml"/><Relationship Id="rId125" Type="http://schemas.openxmlformats.org/officeDocument/2006/relationships/chart" Target="../charts/chart126.xml"/><Relationship Id="rId7" Type="http://schemas.openxmlformats.org/officeDocument/2006/relationships/chart" Target="../charts/chart8.xml"/><Relationship Id="rId71" Type="http://schemas.openxmlformats.org/officeDocument/2006/relationships/chart" Target="../charts/chart72.xml"/><Relationship Id="rId92" Type="http://schemas.openxmlformats.org/officeDocument/2006/relationships/chart" Target="../charts/chart93.xml"/><Relationship Id="rId2" Type="http://schemas.openxmlformats.org/officeDocument/2006/relationships/chart" Target="../charts/chart3.xml"/><Relationship Id="rId29" Type="http://schemas.openxmlformats.org/officeDocument/2006/relationships/chart" Target="../charts/chart30.xml"/><Relationship Id="rId24" Type="http://schemas.openxmlformats.org/officeDocument/2006/relationships/chart" Target="../charts/chart25.xml"/><Relationship Id="rId40" Type="http://schemas.openxmlformats.org/officeDocument/2006/relationships/chart" Target="../charts/chart41.xml"/><Relationship Id="rId45" Type="http://schemas.openxmlformats.org/officeDocument/2006/relationships/chart" Target="../charts/chart46.xml"/><Relationship Id="rId66" Type="http://schemas.openxmlformats.org/officeDocument/2006/relationships/chart" Target="../charts/chart67.xml"/><Relationship Id="rId87" Type="http://schemas.openxmlformats.org/officeDocument/2006/relationships/chart" Target="../charts/chart88.xml"/><Relationship Id="rId110" Type="http://schemas.openxmlformats.org/officeDocument/2006/relationships/chart" Target="../charts/chart111.xml"/><Relationship Id="rId115" Type="http://schemas.openxmlformats.org/officeDocument/2006/relationships/chart" Target="../charts/chart116.xml"/><Relationship Id="rId131" Type="http://schemas.openxmlformats.org/officeDocument/2006/relationships/chart" Target="../charts/chart132.xml"/><Relationship Id="rId136" Type="http://schemas.openxmlformats.org/officeDocument/2006/relationships/chart" Target="../charts/chart137.xml"/><Relationship Id="rId61" Type="http://schemas.openxmlformats.org/officeDocument/2006/relationships/chart" Target="../charts/chart62.xml"/><Relationship Id="rId82" Type="http://schemas.openxmlformats.org/officeDocument/2006/relationships/chart" Target="../charts/chart83.xml"/><Relationship Id="rId19" Type="http://schemas.openxmlformats.org/officeDocument/2006/relationships/chart" Target="../charts/chart20.xml"/><Relationship Id="rId14" Type="http://schemas.openxmlformats.org/officeDocument/2006/relationships/chart" Target="../charts/chart15.xml"/><Relationship Id="rId30" Type="http://schemas.openxmlformats.org/officeDocument/2006/relationships/chart" Target="../charts/chart31.xml"/><Relationship Id="rId35" Type="http://schemas.openxmlformats.org/officeDocument/2006/relationships/chart" Target="../charts/chart36.xml"/><Relationship Id="rId56" Type="http://schemas.openxmlformats.org/officeDocument/2006/relationships/chart" Target="../charts/chart57.xml"/><Relationship Id="rId77" Type="http://schemas.openxmlformats.org/officeDocument/2006/relationships/chart" Target="../charts/chart78.xml"/><Relationship Id="rId100" Type="http://schemas.openxmlformats.org/officeDocument/2006/relationships/chart" Target="../charts/chart101.xml"/><Relationship Id="rId105" Type="http://schemas.openxmlformats.org/officeDocument/2006/relationships/chart" Target="../charts/chart106.xml"/><Relationship Id="rId126" Type="http://schemas.openxmlformats.org/officeDocument/2006/relationships/chart" Target="../charts/chart127.xml"/><Relationship Id="rId8" Type="http://schemas.openxmlformats.org/officeDocument/2006/relationships/chart" Target="../charts/chart9.xml"/><Relationship Id="rId51" Type="http://schemas.openxmlformats.org/officeDocument/2006/relationships/chart" Target="../charts/chart52.xml"/><Relationship Id="rId72" Type="http://schemas.openxmlformats.org/officeDocument/2006/relationships/chart" Target="../charts/chart73.xml"/><Relationship Id="rId93" Type="http://schemas.openxmlformats.org/officeDocument/2006/relationships/chart" Target="../charts/chart94.xml"/><Relationship Id="rId98" Type="http://schemas.openxmlformats.org/officeDocument/2006/relationships/chart" Target="../charts/chart99.xml"/><Relationship Id="rId121" Type="http://schemas.openxmlformats.org/officeDocument/2006/relationships/chart" Target="../charts/chart122.xml"/><Relationship Id="rId3" Type="http://schemas.openxmlformats.org/officeDocument/2006/relationships/chart" Target="../charts/chart4.xml"/><Relationship Id="rId25" Type="http://schemas.openxmlformats.org/officeDocument/2006/relationships/chart" Target="../charts/chart26.xml"/><Relationship Id="rId46" Type="http://schemas.openxmlformats.org/officeDocument/2006/relationships/chart" Target="../charts/chart47.xml"/><Relationship Id="rId67" Type="http://schemas.openxmlformats.org/officeDocument/2006/relationships/chart" Target="../charts/chart68.xml"/><Relationship Id="rId116" Type="http://schemas.openxmlformats.org/officeDocument/2006/relationships/chart" Target="../charts/chart117.xml"/><Relationship Id="rId20" Type="http://schemas.openxmlformats.org/officeDocument/2006/relationships/chart" Target="../charts/chart21.xml"/><Relationship Id="rId41" Type="http://schemas.openxmlformats.org/officeDocument/2006/relationships/chart" Target="../charts/chart42.xml"/><Relationship Id="rId62" Type="http://schemas.openxmlformats.org/officeDocument/2006/relationships/chart" Target="../charts/chart63.xml"/><Relationship Id="rId83" Type="http://schemas.openxmlformats.org/officeDocument/2006/relationships/chart" Target="../charts/chart84.xml"/><Relationship Id="rId88" Type="http://schemas.openxmlformats.org/officeDocument/2006/relationships/chart" Target="../charts/chart89.xml"/><Relationship Id="rId111" Type="http://schemas.openxmlformats.org/officeDocument/2006/relationships/chart" Target="../charts/chart112.xml"/><Relationship Id="rId132" Type="http://schemas.openxmlformats.org/officeDocument/2006/relationships/chart" Target="../charts/chart133.xml"/><Relationship Id="rId15" Type="http://schemas.openxmlformats.org/officeDocument/2006/relationships/chart" Target="../charts/chart16.xml"/><Relationship Id="rId36" Type="http://schemas.openxmlformats.org/officeDocument/2006/relationships/chart" Target="../charts/chart37.xml"/><Relationship Id="rId57" Type="http://schemas.openxmlformats.org/officeDocument/2006/relationships/chart" Target="../charts/chart58.xml"/><Relationship Id="rId106" Type="http://schemas.openxmlformats.org/officeDocument/2006/relationships/chart" Target="../charts/chart107.xml"/><Relationship Id="rId127" Type="http://schemas.openxmlformats.org/officeDocument/2006/relationships/chart" Target="../charts/chart128.xml"/><Relationship Id="rId10" Type="http://schemas.openxmlformats.org/officeDocument/2006/relationships/chart" Target="../charts/chart11.xml"/><Relationship Id="rId31" Type="http://schemas.openxmlformats.org/officeDocument/2006/relationships/chart" Target="../charts/chart32.xml"/><Relationship Id="rId52" Type="http://schemas.openxmlformats.org/officeDocument/2006/relationships/chart" Target="../charts/chart53.xml"/><Relationship Id="rId73" Type="http://schemas.openxmlformats.org/officeDocument/2006/relationships/chart" Target="../charts/chart74.xml"/><Relationship Id="rId78" Type="http://schemas.openxmlformats.org/officeDocument/2006/relationships/chart" Target="../charts/chart79.xml"/><Relationship Id="rId94" Type="http://schemas.openxmlformats.org/officeDocument/2006/relationships/chart" Target="../charts/chart95.xml"/><Relationship Id="rId99" Type="http://schemas.openxmlformats.org/officeDocument/2006/relationships/chart" Target="../charts/chart100.xml"/><Relationship Id="rId101" Type="http://schemas.openxmlformats.org/officeDocument/2006/relationships/chart" Target="../charts/chart102.xml"/><Relationship Id="rId122" Type="http://schemas.openxmlformats.org/officeDocument/2006/relationships/chart" Target="../charts/chart123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26" Type="http://schemas.openxmlformats.org/officeDocument/2006/relationships/chart" Target="../charts/chart27.xml"/><Relationship Id="rId47" Type="http://schemas.openxmlformats.org/officeDocument/2006/relationships/chart" Target="../charts/chart48.xml"/><Relationship Id="rId68" Type="http://schemas.openxmlformats.org/officeDocument/2006/relationships/chart" Target="../charts/chart69.xml"/><Relationship Id="rId89" Type="http://schemas.openxmlformats.org/officeDocument/2006/relationships/chart" Target="../charts/chart90.xml"/><Relationship Id="rId112" Type="http://schemas.openxmlformats.org/officeDocument/2006/relationships/chart" Target="../charts/chart113.xml"/><Relationship Id="rId133" Type="http://schemas.openxmlformats.org/officeDocument/2006/relationships/chart" Target="../charts/chart134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3.xml"/><Relationship Id="rId4" Type="http://schemas.openxmlformats.org/officeDocument/2006/relationships/chart" Target="../charts/chart18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6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8.xml"/><Relationship Id="rId1" Type="http://schemas.openxmlformats.org/officeDocument/2006/relationships/chart" Target="../charts/chart18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5.xml"/><Relationship Id="rId3" Type="http://schemas.openxmlformats.org/officeDocument/2006/relationships/chart" Target="../charts/chart140.xml"/><Relationship Id="rId7" Type="http://schemas.openxmlformats.org/officeDocument/2006/relationships/chart" Target="../charts/chart144.xml"/><Relationship Id="rId2" Type="http://schemas.openxmlformats.org/officeDocument/2006/relationships/chart" Target="../charts/chart139.xml"/><Relationship Id="rId1" Type="http://schemas.openxmlformats.org/officeDocument/2006/relationships/chart" Target="../charts/chart138.xml"/><Relationship Id="rId6" Type="http://schemas.openxmlformats.org/officeDocument/2006/relationships/chart" Target="../charts/chart143.xml"/><Relationship Id="rId5" Type="http://schemas.openxmlformats.org/officeDocument/2006/relationships/chart" Target="../charts/chart142.xml"/><Relationship Id="rId4" Type="http://schemas.openxmlformats.org/officeDocument/2006/relationships/chart" Target="../charts/chart141.xml"/><Relationship Id="rId9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9.xml"/><Relationship Id="rId2" Type="http://schemas.openxmlformats.org/officeDocument/2006/relationships/chart" Target="../charts/chart148.xml"/><Relationship Id="rId1" Type="http://schemas.openxmlformats.org/officeDocument/2006/relationships/chart" Target="../charts/chart14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7.xml"/><Relationship Id="rId3" Type="http://schemas.openxmlformats.org/officeDocument/2006/relationships/chart" Target="../charts/chart152.xml"/><Relationship Id="rId7" Type="http://schemas.openxmlformats.org/officeDocument/2006/relationships/chart" Target="../charts/chart156.xml"/><Relationship Id="rId2" Type="http://schemas.openxmlformats.org/officeDocument/2006/relationships/chart" Target="../charts/chart151.xml"/><Relationship Id="rId1" Type="http://schemas.openxmlformats.org/officeDocument/2006/relationships/chart" Target="../charts/chart150.xml"/><Relationship Id="rId6" Type="http://schemas.openxmlformats.org/officeDocument/2006/relationships/chart" Target="../charts/chart155.xml"/><Relationship Id="rId5" Type="http://schemas.openxmlformats.org/officeDocument/2006/relationships/chart" Target="../charts/chart154.xml"/><Relationship Id="rId4" Type="http://schemas.openxmlformats.org/officeDocument/2006/relationships/chart" Target="../charts/chart153.xml"/><Relationship Id="rId9" Type="http://schemas.openxmlformats.org/officeDocument/2006/relationships/chart" Target="../charts/chart15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3" Type="http://schemas.openxmlformats.org/officeDocument/2006/relationships/chart" Target="../charts/chart161.xml"/><Relationship Id="rId7" Type="http://schemas.openxmlformats.org/officeDocument/2006/relationships/chart" Target="../charts/chart165.xml"/><Relationship Id="rId2" Type="http://schemas.openxmlformats.org/officeDocument/2006/relationships/chart" Target="../charts/chart160.xm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5" Type="http://schemas.openxmlformats.org/officeDocument/2006/relationships/chart" Target="../charts/chart163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9.xml"/><Relationship Id="rId2" Type="http://schemas.openxmlformats.org/officeDocument/2006/relationships/image" Target="../media/image10.png"/><Relationship Id="rId1" Type="http://schemas.openxmlformats.org/officeDocument/2006/relationships/chart" Target="../charts/chart168.xml"/><Relationship Id="rId5" Type="http://schemas.openxmlformats.org/officeDocument/2006/relationships/chart" Target="../charts/chart171.xml"/><Relationship Id="rId4" Type="http://schemas.openxmlformats.org/officeDocument/2006/relationships/chart" Target="../charts/chart17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chart" Target="../charts/chart174.xml"/><Relationship Id="rId7" Type="http://schemas.openxmlformats.org/officeDocument/2006/relationships/chart" Target="../charts/chart178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7.xml"/><Relationship Id="rId5" Type="http://schemas.openxmlformats.org/officeDocument/2006/relationships/chart" Target="../charts/chart176.xml"/><Relationship Id="rId10" Type="http://schemas.openxmlformats.org/officeDocument/2006/relationships/chart" Target="../charts/chart181.xml"/><Relationship Id="rId4" Type="http://schemas.openxmlformats.org/officeDocument/2006/relationships/chart" Target="../charts/chart175.xml"/><Relationship Id="rId9" Type="http://schemas.openxmlformats.org/officeDocument/2006/relationships/chart" Target="../charts/char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22</xdr:row>
      <xdr:rowOff>0</xdr:rowOff>
    </xdr:from>
    <xdr:to>
      <xdr:col>16</xdr:col>
      <xdr:colOff>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0C281F-66B3-4DE5-AE1B-D1473D335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189065" y="1760347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840581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143</xdr:row>
      <xdr:rowOff>0</xdr:rowOff>
    </xdr:from>
    <xdr:to>
      <xdr:col>15</xdr:col>
      <xdr:colOff>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444500</xdr:colOff>
      <xdr:row>0</xdr:row>
      <xdr:rowOff>0</xdr:rowOff>
    </xdr:from>
    <xdr:to>
      <xdr:col>23</xdr:col>
      <xdr:colOff>899583</xdr:colOff>
      <xdr:row>9</xdr:row>
      <xdr:rowOff>131726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169331</xdr:colOff>
      <xdr:row>11</xdr:row>
      <xdr:rowOff>10584</xdr:rowOff>
    </xdr:from>
    <xdr:to>
      <xdr:col>24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190501</xdr:colOff>
      <xdr:row>25</xdr:row>
      <xdr:rowOff>179915</xdr:rowOff>
    </xdr:from>
    <xdr:to>
      <xdr:col>24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179917</xdr:colOff>
      <xdr:row>40</xdr:row>
      <xdr:rowOff>179917</xdr:rowOff>
    </xdr:from>
    <xdr:to>
      <xdr:col>24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179920</xdr:colOff>
      <xdr:row>56</xdr:row>
      <xdr:rowOff>0</xdr:rowOff>
    </xdr:from>
    <xdr:to>
      <xdr:col>24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190500</xdr:colOff>
      <xdr:row>70</xdr:row>
      <xdr:rowOff>169333</xdr:rowOff>
    </xdr:from>
    <xdr:to>
      <xdr:col>24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148166</xdr:colOff>
      <xdr:row>85</xdr:row>
      <xdr:rowOff>158750</xdr:rowOff>
    </xdr:from>
    <xdr:to>
      <xdr:col>24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137584</xdr:colOff>
      <xdr:row>100</xdr:row>
      <xdr:rowOff>190501</xdr:rowOff>
    </xdr:from>
    <xdr:to>
      <xdr:col>24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137583</xdr:colOff>
      <xdr:row>116</xdr:row>
      <xdr:rowOff>84670</xdr:rowOff>
    </xdr:from>
    <xdr:to>
      <xdr:col>24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137581</xdr:colOff>
      <xdr:row>131</xdr:row>
      <xdr:rowOff>63498</xdr:rowOff>
    </xdr:from>
    <xdr:to>
      <xdr:col>24</xdr:col>
      <xdr:colOff>31750</xdr:colOff>
      <xdr:row>142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592665</xdr:colOff>
      <xdr:row>85</xdr:row>
      <xdr:rowOff>179916</xdr:rowOff>
    </xdr:from>
    <xdr:to>
      <xdr:col>30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571500</xdr:colOff>
      <xdr:row>85</xdr:row>
      <xdr:rowOff>179916</xdr:rowOff>
    </xdr:from>
    <xdr:to>
      <xdr:col>36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36</xdr:col>
      <xdr:colOff>550334</xdr:colOff>
      <xdr:row>85</xdr:row>
      <xdr:rowOff>179916</xdr:rowOff>
    </xdr:from>
    <xdr:to>
      <xdr:col>42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571500</xdr:colOff>
      <xdr:row>85</xdr:row>
      <xdr:rowOff>179916</xdr:rowOff>
    </xdr:from>
    <xdr:to>
      <xdr:col>48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48</xdr:col>
      <xdr:colOff>560917</xdr:colOff>
      <xdr:row>85</xdr:row>
      <xdr:rowOff>179916</xdr:rowOff>
    </xdr:from>
    <xdr:to>
      <xdr:col>54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54</xdr:col>
      <xdr:colOff>582083</xdr:colOff>
      <xdr:row>85</xdr:row>
      <xdr:rowOff>179916</xdr:rowOff>
    </xdr:from>
    <xdr:to>
      <xdr:col>60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582082</xdr:colOff>
      <xdr:row>85</xdr:row>
      <xdr:rowOff>179916</xdr:rowOff>
    </xdr:from>
    <xdr:to>
      <xdr:col>66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66</xdr:col>
      <xdr:colOff>613833</xdr:colOff>
      <xdr:row>85</xdr:row>
      <xdr:rowOff>179916</xdr:rowOff>
    </xdr:from>
    <xdr:to>
      <xdr:col>72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72</xdr:col>
      <xdr:colOff>645583</xdr:colOff>
      <xdr:row>85</xdr:row>
      <xdr:rowOff>179916</xdr:rowOff>
    </xdr:from>
    <xdr:to>
      <xdr:col>78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78</xdr:col>
      <xdr:colOff>687916</xdr:colOff>
      <xdr:row>85</xdr:row>
      <xdr:rowOff>179916</xdr:rowOff>
    </xdr:from>
    <xdr:to>
      <xdr:col>84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709083</xdr:colOff>
      <xdr:row>85</xdr:row>
      <xdr:rowOff>179916</xdr:rowOff>
    </xdr:from>
    <xdr:to>
      <xdr:col>90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90</xdr:col>
      <xdr:colOff>730250</xdr:colOff>
      <xdr:row>85</xdr:row>
      <xdr:rowOff>179916</xdr:rowOff>
    </xdr:from>
    <xdr:to>
      <xdr:col>96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96</xdr:col>
      <xdr:colOff>730250</xdr:colOff>
      <xdr:row>85</xdr:row>
      <xdr:rowOff>179916</xdr:rowOff>
    </xdr:from>
    <xdr:to>
      <xdr:col>102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102</xdr:col>
      <xdr:colOff>751416</xdr:colOff>
      <xdr:row>85</xdr:row>
      <xdr:rowOff>179916</xdr:rowOff>
    </xdr:from>
    <xdr:to>
      <xdr:col>108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108</xdr:col>
      <xdr:colOff>740833</xdr:colOff>
      <xdr:row>85</xdr:row>
      <xdr:rowOff>179916</xdr:rowOff>
    </xdr:from>
    <xdr:to>
      <xdr:col>114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114</xdr:col>
      <xdr:colOff>751416</xdr:colOff>
      <xdr:row>85</xdr:row>
      <xdr:rowOff>179916</xdr:rowOff>
    </xdr:from>
    <xdr:to>
      <xdr:col>120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120</xdr:col>
      <xdr:colOff>751416</xdr:colOff>
      <xdr:row>85</xdr:row>
      <xdr:rowOff>179916</xdr:rowOff>
    </xdr:from>
    <xdr:to>
      <xdr:col>126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24</xdr:col>
      <xdr:colOff>148169</xdr:colOff>
      <xdr:row>85</xdr:row>
      <xdr:rowOff>169330</xdr:rowOff>
    </xdr:from>
    <xdr:to>
      <xdr:col>24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529167</xdr:colOff>
      <xdr:row>11</xdr:row>
      <xdr:rowOff>1</xdr:rowOff>
    </xdr:from>
    <xdr:to>
      <xdr:col>30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30</xdr:col>
      <xdr:colOff>508000</xdr:colOff>
      <xdr:row>11</xdr:row>
      <xdr:rowOff>1</xdr:rowOff>
    </xdr:from>
    <xdr:to>
      <xdr:col>36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36</xdr:col>
      <xdr:colOff>582083</xdr:colOff>
      <xdr:row>11</xdr:row>
      <xdr:rowOff>10584</xdr:rowOff>
    </xdr:from>
    <xdr:to>
      <xdr:col>42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42</xdr:col>
      <xdr:colOff>603251</xdr:colOff>
      <xdr:row>10</xdr:row>
      <xdr:rowOff>179916</xdr:rowOff>
    </xdr:from>
    <xdr:to>
      <xdr:col>48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48</xdr:col>
      <xdr:colOff>613834</xdr:colOff>
      <xdr:row>11</xdr:row>
      <xdr:rowOff>0</xdr:rowOff>
    </xdr:from>
    <xdr:to>
      <xdr:col>54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54</xdr:col>
      <xdr:colOff>624416</xdr:colOff>
      <xdr:row>11</xdr:row>
      <xdr:rowOff>1</xdr:rowOff>
    </xdr:from>
    <xdr:to>
      <xdr:col>60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</xdr:col>
      <xdr:colOff>137584</xdr:colOff>
      <xdr:row>10</xdr:row>
      <xdr:rowOff>127000</xdr:rowOff>
    </xdr:from>
    <xdr:to>
      <xdr:col>24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539749</xdr:colOff>
      <xdr:row>26</xdr:row>
      <xdr:rowOff>21168</xdr:rowOff>
    </xdr:from>
    <xdr:to>
      <xdr:col>30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30</xdr:col>
      <xdr:colOff>518583</xdr:colOff>
      <xdr:row>26</xdr:row>
      <xdr:rowOff>31751</xdr:rowOff>
    </xdr:from>
    <xdr:to>
      <xdr:col>36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571500</xdr:colOff>
      <xdr:row>26</xdr:row>
      <xdr:rowOff>31751</xdr:rowOff>
    </xdr:from>
    <xdr:to>
      <xdr:col>42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42</xdr:col>
      <xdr:colOff>592667</xdr:colOff>
      <xdr:row>25</xdr:row>
      <xdr:rowOff>179917</xdr:rowOff>
    </xdr:from>
    <xdr:to>
      <xdr:col>48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48</xdr:col>
      <xdr:colOff>592668</xdr:colOff>
      <xdr:row>25</xdr:row>
      <xdr:rowOff>179919</xdr:rowOff>
    </xdr:from>
    <xdr:to>
      <xdr:col>54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54</xdr:col>
      <xdr:colOff>624417</xdr:colOff>
      <xdr:row>26</xdr:row>
      <xdr:rowOff>3</xdr:rowOff>
    </xdr:from>
    <xdr:to>
      <xdr:col>60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24</xdr:col>
      <xdr:colOff>137585</xdr:colOff>
      <xdr:row>25</xdr:row>
      <xdr:rowOff>179922</xdr:rowOff>
    </xdr:from>
    <xdr:to>
      <xdr:col>24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148167</xdr:colOff>
      <xdr:row>41</xdr:row>
      <xdr:rowOff>21166</xdr:rowOff>
    </xdr:from>
    <xdr:to>
      <xdr:col>24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529168</xdr:colOff>
      <xdr:row>40</xdr:row>
      <xdr:rowOff>190500</xdr:rowOff>
    </xdr:from>
    <xdr:to>
      <xdr:col>30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30</xdr:col>
      <xdr:colOff>518583</xdr:colOff>
      <xdr:row>40</xdr:row>
      <xdr:rowOff>190500</xdr:rowOff>
    </xdr:from>
    <xdr:to>
      <xdr:col>36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36</xdr:col>
      <xdr:colOff>571500</xdr:colOff>
      <xdr:row>40</xdr:row>
      <xdr:rowOff>190499</xdr:rowOff>
    </xdr:from>
    <xdr:to>
      <xdr:col>42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42</xdr:col>
      <xdr:colOff>613833</xdr:colOff>
      <xdr:row>41</xdr:row>
      <xdr:rowOff>0</xdr:rowOff>
    </xdr:from>
    <xdr:to>
      <xdr:col>48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48</xdr:col>
      <xdr:colOff>613834</xdr:colOff>
      <xdr:row>40</xdr:row>
      <xdr:rowOff>190500</xdr:rowOff>
    </xdr:from>
    <xdr:to>
      <xdr:col>54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54</xdr:col>
      <xdr:colOff>624416</xdr:colOff>
      <xdr:row>40</xdr:row>
      <xdr:rowOff>190499</xdr:rowOff>
    </xdr:from>
    <xdr:to>
      <xdr:col>60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60</xdr:col>
      <xdr:colOff>698500</xdr:colOff>
      <xdr:row>40</xdr:row>
      <xdr:rowOff>190499</xdr:rowOff>
    </xdr:from>
    <xdr:to>
      <xdr:col>66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66</xdr:col>
      <xdr:colOff>740833</xdr:colOff>
      <xdr:row>40</xdr:row>
      <xdr:rowOff>190499</xdr:rowOff>
    </xdr:from>
    <xdr:to>
      <xdr:col>72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72</xdr:col>
      <xdr:colOff>740833</xdr:colOff>
      <xdr:row>40</xdr:row>
      <xdr:rowOff>179916</xdr:rowOff>
    </xdr:from>
    <xdr:to>
      <xdr:col>78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78</xdr:col>
      <xdr:colOff>740834</xdr:colOff>
      <xdr:row>40</xdr:row>
      <xdr:rowOff>169333</xdr:rowOff>
    </xdr:from>
    <xdr:to>
      <xdr:col>84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84</xdr:col>
      <xdr:colOff>751416</xdr:colOff>
      <xdr:row>40</xdr:row>
      <xdr:rowOff>179916</xdr:rowOff>
    </xdr:from>
    <xdr:to>
      <xdr:col>90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24</xdr:col>
      <xdr:colOff>518583</xdr:colOff>
      <xdr:row>56</xdr:row>
      <xdr:rowOff>1</xdr:rowOff>
    </xdr:from>
    <xdr:to>
      <xdr:col>30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30</xdr:col>
      <xdr:colOff>539750</xdr:colOff>
      <xdr:row>55</xdr:row>
      <xdr:rowOff>179917</xdr:rowOff>
    </xdr:from>
    <xdr:to>
      <xdr:col>36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36</xdr:col>
      <xdr:colOff>582083</xdr:colOff>
      <xdr:row>56</xdr:row>
      <xdr:rowOff>0</xdr:rowOff>
    </xdr:from>
    <xdr:to>
      <xdr:col>42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42</xdr:col>
      <xdr:colOff>613833</xdr:colOff>
      <xdr:row>56</xdr:row>
      <xdr:rowOff>10583</xdr:rowOff>
    </xdr:from>
    <xdr:to>
      <xdr:col>48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48</xdr:col>
      <xdr:colOff>613833</xdr:colOff>
      <xdr:row>55</xdr:row>
      <xdr:rowOff>179917</xdr:rowOff>
    </xdr:from>
    <xdr:to>
      <xdr:col>54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54</xdr:col>
      <xdr:colOff>624417</xdr:colOff>
      <xdr:row>55</xdr:row>
      <xdr:rowOff>179917</xdr:rowOff>
    </xdr:from>
    <xdr:to>
      <xdr:col>60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60</xdr:col>
      <xdr:colOff>698500</xdr:colOff>
      <xdr:row>55</xdr:row>
      <xdr:rowOff>169334</xdr:rowOff>
    </xdr:from>
    <xdr:to>
      <xdr:col>66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66</xdr:col>
      <xdr:colOff>751416</xdr:colOff>
      <xdr:row>56</xdr:row>
      <xdr:rowOff>0</xdr:rowOff>
    </xdr:from>
    <xdr:to>
      <xdr:col>72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72</xdr:col>
      <xdr:colOff>740834</xdr:colOff>
      <xdr:row>56</xdr:row>
      <xdr:rowOff>21167</xdr:rowOff>
    </xdr:from>
    <xdr:to>
      <xdr:col>78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78</xdr:col>
      <xdr:colOff>730250</xdr:colOff>
      <xdr:row>56</xdr:row>
      <xdr:rowOff>42334</xdr:rowOff>
    </xdr:from>
    <xdr:to>
      <xdr:col>84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24</xdr:col>
      <xdr:colOff>148166</xdr:colOff>
      <xdr:row>56</xdr:row>
      <xdr:rowOff>10584</xdr:rowOff>
    </xdr:from>
    <xdr:to>
      <xdr:col>24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137584</xdr:colOff>
      <xdr:row>71</xdr:row>
      <xdr:rowOff>1</xdr:rowOff>
    </xdr:from>
    <xdr:to>
      <xdr:col>24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529166</xdr:colOff>
      <xdr:row>71</xdr:row>
      <xdr:rowOff>1</xdr:rowOff>
    </xdr:from>
    <xdr:to>
      <xdr:col>30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30</xdr:col>
      <xdr:colOff>550333</xdr:colOff>
      <xdr:row>70</xdr:row>
      <xdr:rowOff>179917</xdr:rowOff>
    </xdr:from>
    <xdr:to>
      <xdr:col>36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36</xdr:col>
      <xdr:colOff>571500</xdr:colOff>
      <xdr:row>70</xdr:row>
      <xdr:rowOff>179917</xdr:rowOff>
    </xdr:from>
    <xdr:to>
      <xdr:col>42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42</xdr:col>
      <xdr:colOff>613834</xdr:colOff>
      <xdr:row>71</xdr:row>
      <xdr:rowOff>10584</xdr:rowOff>
    </xdr:from>
    <xdr:to>
      <xdr:col>48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48</xdr:col>
      <xdr:colOff>624417</xdr:colOff>
      <xdr:row>70</xdr:row>
      <xdr:rowOff>179918</xdr:rowOff>
    </xdr:from>
    <xdr:to>
      <xdr:col>54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54</xdr:col>
      <xdr:colOff>613834</xdr:colOff>
      <xdr:row>71</xdr:row>
      <xdr:rowOff>10584</xdr:rowOff>
    </xdr:from>
    <xdr:to>
      <xdr:col>60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60</xdr:col>
      <xdr:colOff>698500</xdr:colOff>
      <xdr:row>71</xdr:row>
      <xdr:rowOff>1</xdr:rowOff>
    </xdr:from>
    <xdr:to>
      <xdr:col>66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66</xdr:col>
      <xdr:colOff>740834</xdr:colOff>
      <xdr:row>70</xdr:row>
      <xdr:rowOff>179917</xdr:rowOff>
    </xdr:from>
    <xdr:to>
      <xdr:col>72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72</xdr:col>
      <xdr:colOff>751417</xdr:colOff>
      <xdr:row>71</xdr:row>
      <xdr:rowOff>21167</xdr:rowOff>
    </xdr:from>
    <xdr:to>
      <xdr:col>78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78</xdr:col>
      <xdr:colOff>740834</xdr:colOff>
      <xdr:row>71</xdr:row>
      <xdr:rowOff>21167</xdr:rowOff>
    </xdr:from>
    <xdr:to>
      <xdr:col>84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84</xdr:col>
      <xdr:colOff>719667</xdr:colOff>
      <xdr:row>71</xdr:row>
      <xdr:rowOff>21167</xdr:rowOff>
    </xdr:from>
    <xdr:to>
      <xdr:col>90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90</xdr:col>
      <xdr:colOff>709084</xdr:colOff>
      <xdr:row>70</xdr:row>
      <xdr:rowOff>169334</xdr:rowOff>
    </xdr:from>
    <xdr:to>
      <xdr:col>96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96</xdr:col>
      <xdr:colOff>709083</xdr:colOff>
      <xdr:row>70</xdr:row>
      <xdr:rowOff>169334</xdr:rowOff>
    </xdr:from>
    <xdr:to>
      <xdr:col>102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102</xdr:col>
      <xdr:colOff>709084</xdr:colOff>
      <xdr:row>70</xdr:row>
      <xdr:rowOff>179917</xdr:rowOff>
    </xdr:from>
    <xdr:to>
      <xdr:col>108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108</xdr:col>
      <xdr:colOff>719667</xdr:colOff>
      <xdr:row>70</xdr:row>
      <xdr:rowOff>169334</xdr:rowOff>
    </xdr:from>
    <xdr:to>
      <xdr:col>114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114</xdr:col>
      <xdr:colOff>698500</xdr:colOff>
      <xdr:row>70</xdr:row>
      <xdr:rowOff>169333</xdr:rowOff>
    </xdr:from>
    <xdr:to>
      <xdr:col>120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120</xdr:col>
      <xdr:colOff>730250</xdr:colOff>
      <xdr:row>70</xdr:row>
      <xdr:rowOff>169334</xdr:rowOff>
    </xdr:from>
    <xdr:to>
      <xdr:col>126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126</xdr:col>
      <xdr:colOff>698500</xdr:colOff>
      <xdr:row>71</xdr:row>
      <xdr:rowOff>1</xdr:rowOff>
    </xdr:from>
    <xdr:to>
      <xdr:col>132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132</xdr:col>
      <xdr:colOff>719666</xdr:colOff>
      <xdr:row>71</xdr:row>
      <xdr:rowOff>0</xdr:rowOff>
    </xdr:from>
    <xdr:to>
      <xdr:col>138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24</xdr:col>
      <xdr:colOff>592667</xdr:colOff>
      <xdr:row>100</xdr:row>
      <xdr:rowOff>190500</xdr:rowOff>
    </xdr:from>
    <xdr:to>
      <xdr:col>30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30</xdr:col>
      <xdr:colOff>582083</xdr:colOff>
      <xdr:row>100</xdr:row>
      <xdr:rowOff>179916</xdr:rowOff>
    </xdr:from>
    <xdr:to>
      <xdr:col>36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36</xdr:col>
      <xdr:colOff>560917</xdr:colOff>
      <xdr:row>100</xdr:row>
      <xdr:rowOff>179917</xdr:rowOff>
    </xdr:from>
    <xdr:to>
      <xdr:col>42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42</xdr:col>
      <xdr:colOff>560917</xdr:colOff>
      <xdr:row>100</xdr:row>
      <xdr:rowOff>179918</xdr:rowOff>
    </xdr:from>
    <xdr:to>
      <xdr:col>48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48</xdr:col>
      <xdr:colOff>550333</xdr:colOff>
      <xdr:row>100</xdr:row>
      <xdr:rowOff>169334</xdr:rowOff>
    </xdr:from>
    <xdr:to>
      <xdr:col>54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54</xdr:col>
      <xdr:colOff>582084</xdr:colOff>
      <xdr:row>100</xdr:row>
      <xdr:rowOff>179917</xdr:rowOff>
    </xdr:from>
    <xdr:to>
      <xdr:col>60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60</xdr:col>
      <xdr:colOff>571500</xdr:colOff>
      <xdr:row>100</xdr:row>
      <xdr:rowOff>158751</xdr:rowOff>
    </xdr:from>
    <xdr:to>
      <xdr:col>66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66</xdr:col>
      <xdr:colOff>613833</xdr:colOff>
      <xdr:row>100</xdr:row>
      <xdr:rowOff>158750</xdr:rowOff>
    </xdr:from>
    <xdr:to>
      <xdr:col>72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72</xdr:col>
      <xdr:colOff>656166</xdr:colOff>
      <xdr:row>100</xdr:row>
      <xdr:rowOff>158750</xdr:rowOff>
    </xdr:from>
    <xdr:to>
      <xdr:col>78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78</xdr:col>
      <xdr:colOff>677333</xdr:colOff>
      <xdr:row>100</xdr:row>
      <xdr:rowOff>169334</xdr:rowOff>
    </xdr:from>
    <xdr:to>
      <xdr:col>84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84</xdr:col>
      <xdr:colOff>719667</xdr:colOff>
      <xdr:row>100</xdr:row>
      <xdr:rowOff>179917</xdr:rowOff>
    </xdr:from>
    <xdr:to>
      <xdr:col>90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90</xdr:col>
      <xdr:colOff>730250</xdr:colOff>
      <xdr:row>100</xdr:row>
      <xdr:rowOff>190500</xdr:rowOff>
    </xdr:from>
    <xdr:to>
      <xdr:col>96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96</xdr:col>
      <xdr:colOff>730250</xdr:colOff>
      <xdr:row>100</xdr:row>
      <xdr:rowOff>179917</xdr:rowOff>
    </xdr:from>
    <xdr:to>
      <xdr:col>102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102</xdr:col>
      <xdr:colOff>730250</xdr:colOff>
      <xdr:row>100</xdr:row>
      <xdr:rowOff>190501</xdr:rowOff>
    </xdr:from>
    <xdr:to>
      <xdr:col>108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108</xdr:col>
      <xdr:colOff>730250</xdr:colOff>
      <xdr:row>100</xdr:row>
      <xdr:rowOff>190501</xdr:rowOff>
    </xdr:from>
    <xdr:to>
      <xdr:col>114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114</xdr:col>
      <xdr:colOff>751416</xdr:colOff>
      <xdr:row>100</xdr:row>
      <xdr:rowOff>158750</xdr:rowOff>
    </xdr:from>
    <xdr:to>
      <xdr:col>120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120</xdr:col>
      <xdr:colOff>751416</xdr:colOff>
      <xdr:row>100</xdr:row>
      <xdr:rowOff>179917</xdr:rowOff>
    </xdr:from>
    <xdr:to>
      <xdr:col>126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126</xdr:col>
      <xdr:colOff>751417</xdr:colOff>
      <xdr:row>100</xdr:row>
      <xdr:rowOff>179917</xdr:rowOff>
    </xdr:from>
    <xdr:to>
      <xdr:col>132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132</xdr:col>
      <xdr:colOff>740834</xdr:colOff>
      <xdr:row>100</xdr:row>
      <xdr:rowOff>179917</xdr:rowOff>
    </xdr:from>
    <xdr:to>
      <xdr:col>138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138</xdr:col>
      <xdr:colOff>730250</xdr:colOff>
      <xdr:row>100</xdr:row>
      <xdr:rowOff>169334</xdr:rowOff>
    </xdr:from>
    <xdr:to>
      <xdr:col>144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144</xdr:col>
      <xdr:colOff>751417</xdr:colOff>
      <xdr:row>100</xdr:row>
      <xdr:rowOff>169333</xdr:rowOff>
    </xdr:from>
    <xdr:to>
      <xdr:col>150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150</xdr:col>
      <xdr:colOff>730250</xdr:colOff>
      <xdr:row>100</xdr:row>
      <xdr:rowOff>179917</xdr:rowOff>
    </xdr:from>
    <xdr:to>
      <xdr:col>156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156</xdr:col>
      <xdr:colOff>730250</xdr:colOff>
      <xdr:row>100</xdr:row>
      <xdr:rowOff>179917</xdr:rowOff>
    </xdr:from>
    <xdr:to>
      <xdr:col>162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24</xdr:col>
      <xdr:colOff>141819</xdr:colOff>
      <xdr:row>101</xdr:row>
      <xdr:rowOff>25397</xdr:rowOff>
    </xdr:from>
    <xdr:to>
      <xdr:col>24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116</xdr:row>
      <xdr:rowOff>21167</xdr:rowOff>
    </xdr:from>
    <xdr:to>
      <xdr:col>30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30</xdr:col>
      <xdr:colOff>571500</xdr:colOff>
      <xdr:row>116</xdr:row>
      <xdr:rowOff>10584</xdr:rowOff>
    </xdr:from>
    <xdr:to>
      <xdr:col>36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36</xdr:col>
      <xdr:colOff>560916</xdr:colOff>
      <xdr:row>116</xdr:row>
      <xdr:rowOff>31751</xdr:rowOff>
    </xdr:from>
    <xdr:to>
      <xdr:col>42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42</xdr:col>
      <xdr:colOff>550334</xdr:colOff>
      <xdr:row>116</xdr:row>
      <xdr:rowOff>42334</xdr:rowOff>
    </xdr:from>
    <xdr:to>
      <xdr:col>48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48</xdr:col>
      <xdr:colOff>550334</xdr:colOff>
      <xdr:row>116</xdr:row>
      <xdr:rowOff>42334</xdr:rowOff>
    </xdr:from>
    <xdr:to>
      <xdr:col>54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54</xdr:col>
      <xdr:colOff>592667</xdr:colOff>
      <xdr:row>116</xdr:row>
      <xdr:rowOff>63500</xdr:rowOff>
    </xdr:from>
    <xdr:to>
      <xdr:col>60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60</xdr:col>
      <xdr:colOff>571500</xdr:colOff>
      <xdr:row>116</xdr:row>
      <xdr:rowOff>63501</xdr:rowOff>
    </xdr:from>
    <xdr:to>
      <xdr:col>66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66</xdr:col>
      <xdr:colOff>603250</xdr:colOff>
      <xdr:row>116</xdr:row>
      <xdr:rowOff>74084</xdr:rowOff>
    </xdr:from>
    <xdr:to>
      <xdr:col>72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72</xdr:col>
      <xdr:colOff>656166</xdr:colOff>
      <xdr:row>116</xdr:row>
      <xdr:rowOff>84668</xdr:rowOff>
    </xdr:from>
    <xdr:to>
      <xdr:col>78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78</xdr:col>
      <xdr:colOff>656166</xdr:colOff>
      <xdr:row>116</xdr:row>
      <xdr:rowOff>105834</xdr:rowOff>
    </xdr:from>
    <xdr:to>
      <xdr:col>84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84</xdr:col>
      <xdr:colOff>709083</xdr:colOff>
      <xdr:row>116</xdr:row>
      <xdr:rowOff>116417</xdr:rowOff>
    </xdr:from>
    <xdr:to>
      <xdr:col>90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90</xdr:col>
      <xdr:colOff>719666</xdr:colOff>
      <xdr:row>116</xdr:row>
      <xdr:rowOff>127001</xdr:rowOff>
    </xdr:from>
    <xdr:to>
      <xdr:col>96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96</xdr:col>
      <xdr:colOff>730250</xdr:colOff>
      <xdr:row>116</xdr:row>
      <xdr:rowOff>116417</xdr:rowOff>
    </xdr:from>
    <xdr:to>
      <xdr:col>102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102</xdr:col>
      <xdr:colOff>719667</xdr:colOff>
      <xdr:row>116</xdr:row>
      <xdr:rowOff>116418</xdr:rowOff>
    </xdr:from>
    <xdr:to>
      <xdr:col>108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108</xdr:col>
      <xdr:colOff>719667</xdr:colOff>
      <xdr:row>116</xdr:row>
      <xdr:rowOff>137583</xdr:rowOff>
    </xdr:from>
    <xdr:to>
      <xdr:col>114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114</xdr:col>
      <xdr:colOff>740834</xdr:colOff>
      <xdr:row>116</xdr:row>
      <xdr:rowOff>169334</xdr:rowOff>
    </xdr:from>
    <xdr:to>
      <xdr:col>120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120</xdr:col>
      <xdr:colOff>740833</xdr:colOff>
      <xdr:row>116</xdr:row>
      <xdr:rowOff>169333</xdr:rowOff>
    </xdr:from>
    <xdr:to>
      <xdr:col>126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126</xdr:col>
      <xdr:colOff>751417</xdr:colOff>
      <xdr:row>117</xdr:row>
      <xdr:rowOff>10584</xdr:rowOff>
    </xdr:from>
    <xdr:to>
      <xdr:col>132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132</xdr:col>
      <xdr:colOff>740833</xdr:colOff>
      <xdr:row>116</xdr:row>
      <xdr:rowOff>179917</xdr:rowOff>
    </xdr:from>
    <xdr:to>
      <xdr:col>138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138</xdr:col>
      <xdr:colOff>730250</xdr:colOff>
      <xdr:row>116</xdr:row>
      <xdr:rowOff>179917</xdr:rowOff>
    </xdr:from>
    <xdr:to>
      <xdr:col>144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145</xdr:col>
      <xdr:colOff>0</xdr:colOff>
      <xdr:row>117</xdr:row>
      <xdr:rowOff>1</xdr:rowOff>
    </xdr:from>
    <xdr:to>
      <xdr:col>150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150</xdr:col>
      <xdr:colOff>740833</xdr:colOff>
      <xdr:row>117</xdr:row>
      <xdr:rowOff>10583</xdr:rowOff>
    </xdr:from>
    <xdr:to>
      <xdr:col>156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156</xdr:col>
      <xdr:colOff>740834</xdr:colOff>
      <xdr:row>117</xdr:row>
      <xdr:rowOff>1</xdr:rowOff>
    </xdr:from>
    <xdr:to>
      <xdr:col>162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24</xdr:col>
      <xdr:colOff>127000</xdr:colOff>
      <xdr:row>116</xdr:row>
      <xdr:rowOff>84666</xdr:rowOff>
    </xdr:from>
    <xdr:to>
      <xdr:col>24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131</xdr:row>
      <xdr:rowOff>10583</xdr:rowOff>
    </xdr:from>
    <xdr:to>
      <xdr:col>30</xdr:col>
      <xdr:colOff>486836</xdr:colOff>
      <xdr:row>142</xdr:row>
      <xdr:rowOff>0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30</xdr:col>
      <xdr:colOff>571499</xdr:colOff>
      <xdr:row>131</xdr:row>
      <xdr:rowOff>21167</xdr:rowOff>
    </xdr:from>
    <xdr:to>
      <xdr:col>36</xdr:col>
      <xdr:colOff>476251</xdr:colOff>
      <xdr:row>142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36</xdr:col>
      <xdr:colOff>571500</xdr:colOff>
      <xdr:row>131</xdr:row>
      <xdr:rowOff>21166</xdr:rowOff>
    </xdr:from>
    <xdr:to>
      <xdr:col>42</xdr:col>
      <xdr:colOff>476252</xdr:colOff>
      <xdr:row>142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42</xdr:col>
      <xdr:colOff>550333</xdr:colOff>
      <xdr:row>131</xdr:row>
      <xdr:rowOff>21167</xdr:rowOff>
    </xdr:from>
    <xdr:to>
      <xdr:col>48</xdr:col>
      <xdr:colOff>455085</xdr:colOff>
      <xdr:row>142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48</xdr:col>
      <xdr:colOff>550333</xdr:colOff>
      <xdr:row>131</xdr:row>
      <xdr:rowOff>0</xdr:rowOff>
    </xdr:from>
    <xdr:to>
      <xdr:col>54</xdr:col>
      <xdr:colOff>455085</xdr:colOff>
      <xdr:row>142</xdr:row>
      <xdr:rowOff>0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54</xdr:col>
      <xdr:colOff>582084</xdr:colOff>
      <xdr:row>131</xdr:row>
      <xdr:rowOff>21167</xdr:rowOff>
    </xdr:from>
    <xdr:to>
      <xdr:col>60</xdr:col>
      <xdr:colOff>486836</xdr:colOff>
      <xdr:row>142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60</xdr:col>
      <xdr:colOff>571500</xdr:colOff>
      <xdr:row>131</xdr:row>
      <xdr:rowOff>42333</xdr:rowOff>
    </xdr:from>
    <xdr:to>
      <xdr:col>66</xdr:col>
      <xdr:colOff>476252</xdr:colOff>
      <xdr:row>142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66</xdr:col>
      <xdr:colOff>603250</xdr:colOff>
      <xdr:row>131</xdr:row>
      <xdr:rowOff>42334</xdr:rowOff>
    </xdr:from>
    <xdr:to>
      <xdr:col>72</xdr:col>
      <xdr:colOff>508002</xdr:colOff>
      <xdr:row>142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72</xdr:col>
      <xdr:colOff>635000</xdr:colOff>
      <xdr:row>131</xdr:row>
      <xdr:rowOff>63500</xdr:rowOff>
    </xdr:from>
    <xdr:to>
      <xdr:col>78</xdr:col>
      <xdr:colOff>539752</xdr:colOff>
      <xdr:row>142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78</xdr:col>
      <xdr:colOff>645583</xdr:colOff>
      <xdr:row>131</xdr:row>
      <xdr:rowOff>74083</xdr:rowOff>
    </xdr:from>
    <xdr:to>
      <xdr:col>84</xdr:col>
      <xdr:colOff>550335</xdr:colOff>
      <xdr:row>142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24</xdr:col>
      <xdr:colOff>137583</xdr:colOff>
      <xdr:row>131</xdr:row>
      <xdr:rowOff>95250</xdr:rowOff>
    </xdr:from>
    <xdr:to>
      <xdr:col>24</xdr:col>
      <xdr:colOff>281583</xdr:colOff>
      <xdr:row>142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1</xdr:row>
      <xdr:rowOff>95251</xdr:rowOff>
    </xdr:from>
    <xdr:to>
      <xdr:col>1</xdr:col>
      <xdr:colOff>1276350</xdr:colOff>
      <xdr:row>2</xdr:row>
      <xdr:rowOff>86373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177</xdr:col>
      <xdr:colOff>444122</xdr:colOff>
      <xdr:row>26</xdr:row>
      <xdr:rowOff>121877</xdr:rowOff>
    </xdr:from>
    <xdr:to>
      <xdr:col>188</xdr:col>
      <xdr:colOff>442305</xdr:colOff>
      <xdr:row>53</xdr:row>
      <xdr:rowOff>131136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177</xdr:col>
      <xdr:colOff>345109</xdr:colOff>
      <xdr:row>0</xdr:row>
      <xdr:rowOff>547273</xdr:rowOff>
    </xdr:from>
    <xdr:to>
      <xdr:col>188</xdr:col>
      <xdr:colOff>424524</xdr:colOff>
      <xdr:row>22</xdr:row>
      <xdr:rowOff>159692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140</xdr:col>
      <xdr:colOff>940587</xdr:colOff>
      <xdr:row>29</xdr:row>
      <xdr:rowOff>107156</xdr:rowOff>
    </xdr:from>
    <xdr:to>
      <xdr:col>152</xdr:col>
      <xdr:colOff>738180</xdr:colOff>
      <xdr:row>51</xdr:row>
      <xdr:rowOff>107156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119063</xdr:colOff>
      <xdr:row>26</xdr:row>
      <xdr:rowOff>104511</xdr:rowOff>
    </xdr:from>
    <xdr:to>
      <xdr:col>150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141</xdr:col>
      <xdr:colOff>367766</xdr:colOff>
      <xdr:row>2</xdr:row>
      <xdr:rowOff>380998</xdr:rowOff>
    </xdr:from>
    <xdr:to>
      <xdr:col>153</xdr:col>
      <xdr:colOff>418421</xdr:colOff>
      <xdr:row>25</xdr:row>
      <xdr:rowOff>130966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432595</xdr:colOff>
      <xdr:row>52</xdr:row>
      <xdr:rowOff>183885</xdr:rowOff>
    </xdr:from>
    <xdr:to>
      <xdr:col>146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117</xdr:col>
      <xdr:colOff>530490</xdr:colOff>
      <xdr:row>2</xdr:row>
      <xdr:rowOff>359839</xdr:rowOff>
    </xdr:from>
    <xdr:to>
      <xdr:col>128</xdr:col>
      <xdr:colOff>190500</xdr:colOff>
      <xdr:row>27</xdr:row>
      <xdr:rowOff>11907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77</xdr:row>
      <xdr:rowOff>0</xdr:rowOff>
    </xdr:from>
    <xdr:to>
      <xdr:col>15</xdr:col>
      <xdr:colOff>0</xdr:colOff>
      <xdr:row>77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323850</xdr:colOff>
      <xdr:row>14</xdr:row>
      <xdr:rowOff>165553</xdr:rowOff>
    </xdr:from>
    <xdr:to>
      <xdr:col>25</xdr:col>
      <xdr:colOff>381453</xdr:colOff>
      <xdr:row>36</xdr:row>
      <xdr:rowOff>9525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56</xdr:row>
      <xdr:rowOff>99035</xdr:rowOff>
    </xdr:from>
    <xdr:to>
      <xdr:col>49</xdr:col>
      <xdr:colOff>629654</xdr:colOff>
      <xdr:row>96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1114425</xdr:colOff>
      <xdr:row>33</xdr:row>
      <xdr:rowOff>130059</xdr:rowOff>
    </xdr:from>
    <xdr:to>
      <xdr:col>17</xdr:col>
      <xdr:colOff>658019</xdr:colOff>
      <xdr:row>68</xdr:row>
      <xdr:rowOff>97178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47625</xdr:rowOff>
    </xdr:from>
    <xdr:to>
      <xdr:col>45</xdr:col>
      <xdr:colOff>63500</xdr:colOff>
      <xdr:row>78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254000" y="1254125"/>
          <a:ext cx="27114500" cy="1292225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10</xdr:col>
      <xdr:colOff>704202</xdr:colOff>
      <xdr:row>26</xdr:row>
      <xdr:rowOff>259670</xdr:rowOff>
    </xdr:from>
    <xdr:to>
      <xdr:col>21</xdr:col>
      <xdr:colOff>664377</xdr:colOff>
      <xdr:row>50</xdr:row>
      <xdr:rowOff>160220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27327</xdr:colOff>
      <xdr:row>4</xdr:row>
      <xdr:rowOff>94570</xdr:rowOff>
    </xdr:from>
    <xdr:to>
      <xdr:col>21</xdr:col>
      <xdr:colOff>701877</xdr:colOff>
      <xdr:row>26</xdr:row>
      <xdr:rowOff>204670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22</xdr:col>
      <xdr:colOff>444501</xdr:colOff>
      <xdr:row>3</xdr:row>
      <xdr:rowOff>37420</xdr:rowOff>
    </xdr:from>
    <xdr:to>
      <xdr:col>33</xdr:col>
      <xdr:colOff>851216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22</xdr:col>
      <xdr:colOff>605745</xdr:colOff>
      <xdr:row>26</xdr:row>
      <xdr:rowOff>116228</xdr:rowOff>
    </xdr:from>
    <xdr:to>
      <xdr:col>33</xdr:col>
      <xdr:colOff>578684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33</xdr:col>
      <xdr:colOff>925788</xdr:colOff>
      <xdr:row>29</xdr:row>
      <xdr:rowOff>122128</xdr:rowOff>
    </xdr:from>
    <xdr:to>
      <xdr:col>44</xdr:col>
      <xdr:colOff>463752</xdr:colOff>
      <xdr:row>54</xdr:row>
      <xdr:rowOff>29028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34</xdr:col>
      <xdr:colOff>129040</xdr:colOff>
      <xdr:row>4</xdr:row>
      <xdr:rowOff>99903</xdr:rowOff>
    </xdr:from>
    <xdr:to>
      <xdr:col>44</xdr:col>
      <xdr:colOff>657540</xdr:colOff>
      <xdr:row>28</xdr:row>
      <xdr:rowOff>171903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33</xdr:col>
      <xdr:colOff>929594</xdr:colOff>
      <xdr:row>54</xdr:row>
      <xdr:rowOff>71550</xdr:rowOff>
    </xdr:from>
    <xdr:to>
      <xdr:col>44</xdr:col>
      <xdr:colOff>569160</xdr:colOff>
      <xdr:row>78</xdr:row>
      <xdr:rowOff>215900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12</xdr:col>
      <xdr:colOff>1863</xdr:colOff>
      <xdr:row>51</xdr:row>
      <xdr:rowOff>115325</xdr:rowOff>
    </xdr:from>
    <xdr:to>
      <xdr:col>22</xdr:col>
      <xdr:colOff>676477</xdr:colOff>
      <xdr:row>78</xdr:row>
      <xdr:rowOff>104775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23</xdr:col>
      <xdr:colOff>192540</xdr:colOff>
      <xdr:row>51</xdr:row>
      <xdr:rowOff>115325</xdr:rowOff>
    </xdr:from>
    <xdr:to>
      <xdr:col>33</xdr:col>
      <xdr:colOff>851215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170054</xdr:colOff>
      <xdr:row>22</xdr:row>
      <xdr:rowOff>75180</xdr:rowOff>
    </xdr:from>
    <xdr:to>
      <xdr:col>12</xdr:col>
      <xdr:colOff>105457</xdr:colOff>
      <xdr:row>24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10</xdr:col>
      <xdr:colOff>721179</xdr:colOff>
      <xdr:row>1</xdr:row>
      <xdr:rowOff>412145</xdr:rowOff>
    </xdr:from>
    <xdr:to>
      <xdr:col>17</xdr:col>
      <xdr:colOff>1333502</xdr:colOff>
      <xdr:row>18</xdr:row>
      <xdr:rowOff>217714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4218104" y="726470"/>
          <a:ext cx="7536998" cy="4587119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204110</xdr:colOff>
      <xdr:row>23</xdr:row>
      <xdr:rowOff>366031</xdr:rowOff>
    </xdr:from>
    <xdr:to>
      <xdr:col>20</xdr:col>
      <xdr:colOff>204107</xdr:colOff>
      <xdr:row>54</xdr:row>
      <xdr:rowOff>68036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14977385" y="6823981"/>
          <a:ext cx="8582022" cy="8369755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108857</xdr:colOff>
      <xdr:row>56</xdr:row>
      <xdr:rowOff>40822</xdr:rowOff>
    </xdr:from>
    <xdr:to>
      <xdr:col>17</xdr:col>
      <xdr:colOff>231321</xdr:colOff>
      <xdr:row>69</xdr:row>
      <xdr:rowOff>62930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14882132" y="15642772"/>
          <a:ext cx="5770789" cy="4308358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16</xdr:col>
      <xdr:colOff>639537</xdr:colOff>
      <xdr:row>22</xdr:row>
      <xdr:rowOff>54425</xdr:rowOff>
    </xdr:from>
    <xdr:to>
      <xdr:col>21</xdr:col>
      <xdr:colOff>312965</xdr:colOff>
      <xdr:row>23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17</xdr:col>
      <xdr:colOff>503464</xdr:colOff>
      <xdr:row>1</xdr:row>
      <xdr:rowOff>281668</xdr:rowOff>
    </xdr:from>
    <xdr:to>
      <xdr:col>27</xdr:col>
      <xdr:colOff>217714</xdr:colOff>
      <xdr:row>19</xdr:row>
      <xdr:rowOff>13607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F86A78-FFA6-4DEA-838E-753EDBBC1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394607</xdr:colOff>
      <xdr:row>0</xdr:row>
      <xdr:rowOff>358322</xdr:rowOff>
    </xdr:from>
    <xdr:to>
      <xdr:col>63</xdr:col>
      <xdr:colOff>378733</xdr:colOff>
      <xdr:row>72</xdr:row>
      <xdr:rowOff>38554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046732" y="358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18</xdr:col>
      <xdr:colOff>539749</xdr:colOff>
      <xdr:row>1</xdr:row>
      <xdr:rowOff>107721</xdr:rowOff>
    </xdr:from>
    <xdr:to>
      <xdr:col>29</xdr:col>
      <xdr:colOff>149749</xdr:colOff>
      <xdr:row>22</xdr:row>
      <xdr:rowOff>180846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539749</xdr:colOff>
      <xdr:row>22</xdr:row>
      <xdr:rowOff>305593</xdr:rowOff>
    </xdr:from>
    <xdr:to>
      <xdr:col>29</xdr:col>
      <xdr:colOff>149749</xdr:colOff>
      <xdr:row>45</xdr:row>
      <xdr:rowOff>77093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317499</xdr:colOff>
      <xdr:row>22</xdr:row>
      <xdr:rowOff>226218</xdr:rowOff>
    </xdr:from>
    <xdr:to>
      <xdr:col>39</xdr:col>
      <xdr:colOff>689499</xdr:colOff>
      <xdr:row>44</xdr:row>
      <xdr:rowOff>188218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365124</xdr:colOff>
      <xdr:row>1</xdr:row>
      <xdr:rowOff>91846</xdr:rowOff>
    </xdr:from>
    <xdr:to>
      <xdr:col>39</xdr:col>
      <xdr:colOff>737124</xdr:colOff>
      <xdr:row>22</xdr:row>
      <xdr:rowOff>164971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253999</xdr:colOff>
      <xdr:row>1</xdr:row>
      <xdr:rowOff>28346</xdr:rowOff>
    </xdr:from>
    <xdr:to>
      <xdr:col>50</xdr:col>
      <xdr:colOff>625999</xdr:colOff>
      <xdr:row>22</xdr:row>
      <xdr:rowOff>101471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523874</xdr:colOff>
      <xdr:row>46</xdr:row>
      <xdr:rowOff>47625</xdr:rowOff>
    </xdr:from>
    <xdr:to>
      <xdr:col>29</xdr:col>
      <xdr:colOff>133874</xdr:colOff>
      <xdr:row>70</xdr:row>
      <xdr:rowOff>57250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269874</xdr:colOff>
      <xdr:row>46</xdr:row>
      <xdr:rowOff>31750</xdr:rowOff>
    </xdr:from>
    <xdr:to>
      <xdr:col>39</xdr:col>
      <xdr:colOff>641874</xdr:colOff>
      <xdr:row>70</xdr:row>
      <xdr:rowOff>41375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126999</xdr:colOff>
      <xdr:row>46</xdr:row>
      <xdr:rowOff>95250</xdr:rowOff>
    </xdr:from>
    <xdr:to>
      <xdr:col>50</xdr:col>
      <xdr:colOff>498999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40</xdr:col>
      <xdr:colOff>111124</xdr:colOff>
      <xdr:row>22</xdr:row>
      <xdr:rowOff>257968</xdr:rowOff>
    </xdr:from>
    <xdr:to>
      <xdr:col>50</xdr:col>
      <xdr:colOff>483124</xdr:colOff>
      <xdr:row>45</xdr:row>
      <xdr:rowOff>29468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3">
        <v>2016</v>
      </c>
      <c r="E1" s="213">
        <v>2017</v>
      </c>
      <c r="F1" s="213">
        <v>2018</v>
      </c>
      <c r="G1" s="213">
        <v>2019</v>
      </c>
      <c r="H1" s="213">
        <v>2020</v>
      </c>
      <c r="I1" s="826" t="s">
        <v>0</v>
      </c>
      <c r="J1" s="828" t="s">
        <v>1</v>
      </c>
      <c r="K1" s="830" t="s">
        <v>2</v>
      </c>
      <c r="L1" s="830"/>
      <c r="M1" s="831"/>
    </row>
    <row r="2" spans="1:19" ht="24" customHeight="1">
      <c r="A2" s="110" t="s">
        <v>3</v>
      </c>
      <c r="B2" s="111" t="s">
        <v>4</v>
      </c>
      <c r="C2" s="111" t="s">
        <v>0</v>
      </c>
      <c r="D2" s="111">
        <f>SUM(D3:D127)</f>
        <v>6534857</v>
      </c>
      <c r="E2" s="111">
        <f>SUM(E3:E127)</f>
        <v>6613118</v>
      </c>
      <c r="F2" s="111">
        <f>SUM(F3:F127)</f>
        <v>6691030</v>
      </c>
      <c r="G2" s="111">
        <f>SUM(G3:G127)</f>
        <v>6768388</v>
      </c>
      <c r="H2" s="111">
        <f>SUM(H3:H127)</f>
        <v>6845093</v>
      </c>
      <c r="I2" s="827"/>
      <c r="J2" s="829"/>
      <c r="K2" s="251">
        <v>2018</v>
      </c>
      <c r="L2" s="251">
        <v>2019</v>
      </c>
      <c r="M2" s="252">
        <v>2020</v>
      </c>
      <c r="N2" s="252">
        <v>2021</v>
      </c>
      <c r="O2" s="252">
        <v>2022</v>
      </c>
      <c r="P2" s="252">
        <v>2023</v>
      </c>
      <c r="Q2" s="252">
        <v>2024</v>
      </c>
      <c r="R2" s="252">
        <v>2025</v>
      </c>
      <c r="S2" s="252">
        <v>2026</v>
      </c>
    </row>
    <row r="3" spans="1:19" ht="15">
      <c r="A3" s="112">
        <v>1</v>
      </c>
      <c r="B3" t="s">
        <v>5</v>
      </c>
      <c r="C3" t="s">
        <v>6</v>
      </c>
      <c r="D3">
        <v>2486723</v>
      </c>
      <c r="E3" s="98">
        <v>2508452</v>
      </c>
      <c r="F3" s="98">
        <v>2529403</v>
      </c>
      <c r="G3" s="98">
        <v>2549537</v>
      </c>
      <c r="H3" s="98">
        <v>2569007</v>
      </c>
      <c r="I3" t="s">
        <v>5</v>
      </c>
      <c r="J3" s="253" t="s">
        <v>6</v>
      </c>
      <c r="K3" s="254">
        <v>2427129</v>
      </c>
      <c r="L3" s="254">
        <v>2483545</v>
      </c>
      <c r="M3" s="255">
        <v>2533424</v>
      </c>
      <c r="N3" s="255">
        <v>2573220</v>
      </c>
      <c r="O3" s="255">
        <v>2612958</v>
      </c>
      <c r="P3" s="255">
        <v>2653729</v>
      </c>
      <c r="Q3" s="255">
        <v>2700443</v>
      </c>
      <c r="R3" s="255">
        <v>2745464</v>
      </c>
      <c r="S3" s="255">
        <v>2787912</v>
      </c>
    </row>
    <row r="4" spans="1:19" ht="15">
      <c r="A4" s="113">
        <v>2</v>
      </c>
      <c r="B4" t="s">
        <v>7</v>
      </c>
      <c r="C4" t="s">
        <v>8</v>
      </c>
      <c r="D4">
        <v>19195</v>
      </c>
      <c r="E4" s="98">
        <v>19096</v>
      </c>
      <c r="F4" s="98">
        <v>18991</v>
      </c>
      <c r="G4" s="98">
        <v>18882</v>
      </c>
      <c r="H4" s="98">
        <v>18779</v>
      </c>
      <c r="I4" t="s">
        <v>7</v>
      </c>
      <c r="J4" s="256" t="s">
        <v>8</v>
      </c>
      <c r="K4" s="257">
        <v>20367</v>
      </c>
      <c r="L4" s="257">
        <v>20258</v>
      </c>
      <c r="M4" s="258">
        <v>20287</v>
      </c>
      <c r="N4" s="258">
        <v>20602</v>
      </c>
      <c r="O4" s="258">
        <v>20920</v>
      </c>
      <c r="P4" s="258">
        <v>21246</v>
      </c>
      <c r="Q4" s="258">
        <v>21444</v>
      </c>
      <c r="R4" s="258">
        <v>21633</v>
      </c>
      <c r="S4" s="258">
        <v>21818</v>
      </c>
    </row>
    <row r="5" spans="1:19" ht="15">
      <c r="A5" s="113">
        <v>4</v>
      </c>
      <c r="B5" t="s">
        <v>9</v>
      </c>
      <c r="C5" t="s">
        <v>10</v>
      </c>
      <c r="D5">
        <v>2075</v>
      </c>
      <c r="E5" s="98">
        <v>2019</v>
      </c>
      <c r="F5" s="98">
        <v>1971</v>
      </c>
      <c r="G5" s="98">
        <v>1918</v>
      </c>
      <c r="H5" s="98">
        <v>1870</v>
      </c>
      <c r="I5" t="s">
        <v>9</v>
      </c>
      <c r="J5" s="259" t="s">
        <v>10</v>
      </c>
      <c r="K5" s="260">
        <v>2695</v>
      </c>
      <c r="L5" s="260">
        <v>2710</v>
      </c>
      <c r="M5" s="261">
        <v>2735</v>
      </c>
      <c r="N5" s="261">
        <v>2777</v>
      </c>
      <c r="O5" s="261">
        <v>2820</v>
      </c>
      <c r="P5" s="261">
        <v>2864</v>
      </c>
      <c r="Q5" s="261">
        <v>2878</v>
      </c>
      <c r="R5" s="261">
        <v>2903</v>
      </c>
      <c r="S5" s="261">
        <v>2926</v>
      </c>
    </row>
    <row r="6" spans="1:19" ht="15">
      <c r="A6" s="113">
        <v>21</v>
      </c>
      <c r="B6" t="s">
        <v>11</v>
      </c>
      <c r="C6" t="s">
        <v>12</v>
      </c>
      <c r="D6">
        <v>3435</v>
      </c>
      <c r="E6" s="98">
        <v>3393</v>
      </c>
      <c r="F6" s="98">
        <v>3361</v>
      </c>
      <c r="G6" s="98">
        <v>3307</v>
      </c>
      <c r="H6" s="98">
        <v>3278</v>
      </c>
      <c r="I6" t="s">
        <v>11</v>
      </c>
      <c r="J6" s="256" t="s">
        <v>12</v>
      </c>
      <c r="K6" s="257">
        <v>4657</v>
      </c>
      <c r="L6" s="257">
        <v>4669</v>
      </c>
      <c r="M6" s="258">
        <v>4698</v>
      </c>
      <c r="N6" s="258">
        <v>4771</v>
      </c>
      <c r="O6" s="258">
        <v>4845</v>
      </c>
      <c r="P6" s="258">
        <v>4920</v>
      </c>
      <c r="Q6" s="258">
        <v>4959</v>
      </c>
      <c r="R6" s="258">
        <v>5032</v>
      </c>
      <c r="S6" s="258">
        <v>5073</v>
      </c>
    </row>
    <row r="7" spans="1:19" ht="15">
      <c r="A7" s="113">
        <v>30</v>
      </c>
      <c r="B7" t="s">
        <v>13</v>
      </c>
      <c r="C7" t="s">
        <v>14</v>
      </c>
      <c r="D7">
        <v>29770</v>
      </c>
      <c r="E7" s="98">
        <v>29980</v>
      </c>
      <c r="F7" s="98">
        <v>30181</v>
      </c>
      <c r="G7" s="98">
        <v>30376</v>
      </c>
      <c r="H7" s="98">
        <v>30561</v>
      </c>
      <c r="I7" t="s">
        <v>13</v>
      </c>
      <c r="J7" s="259" t="s">
        <v>14</v>
      </c>
      <c r="K7" s="260">
        <v>30227</v>
      </c>
      <c r="L7" s="260">
        <v>30777</v>
      </c>
      <c r="M7" s="261">
        <v>31283</v>
      </c>
      <c r="N7" s="261">
        <v>31768</v>
      </c>
      <c r="O7" s="261">
        <v>32259</v>
      </c>
      <c r="P7" s="261">
        <v>32762</v>
      </c>
      <c r="Q7" s="261">
        <v>33113</v>
      </c>
      <c r="R7" s="261">
        <v>33443</v>
      </c>
      <c r="S7" s="261">
        <v>33769</v>
      </c>
    </row>
    <row r="8" spans="1:19" ht="15">
      <c r="A8" s="113">
        <v>31</v>
      </c>
      <c r="B8" t="s">
        <v>15</v>
      </c>
      <c r="C8" t="s">
        <v>16</v>
      </c>
      <c r="D8">
        <v>22253</v>
      </c>
      <c r="E8" s="98">
        <v>22414</v>
      </c>
      <c r="F8" s="98">
        <v>22567</v>
      </c>
      <c r="G8" s="98">
        <v>22714</v>
      </c>
      <c r="H8" s="98">
        <v>22860</v>
      </c>
      <c r="I8" t="s">
        <v>15</v>
      </c>
      <c r="J8" s="256" t="s">
        <v>16</v>
      </c>
      <c r="K8" s="257">
        <v>25962</v>
      </c>
      <c r="L8" s="257">
        <v>26552</v>
      </c>
      <c r="M8" s="258">
        <v>27071</v>
      </c>
      <c r="N8" s="258">
        <v>27496</v>
      </c>
      <c r="O8" s="258">
        <v>27921</v>
      </c>
      <c r="P8" s="258">
        <v>28357</v>
      </c>
      <c r="Q8" s="258">
        <v>28691</v>
      </c>
      <c r="R8" s="258">
        <v>29023</v>
      </c>
      <c r="S8" s="258">
        <v>29342</v>
      </c>
    </row>
    <row r="9" spans="1:19" ht="15">
      <c r="A9" s="113">
        <v>34</v>
      </c>
      <c r="B9" t="s">
        <v>17</v>
      </c>
      <c r="C9" t="s">
        <v>18</v>
      </c>
      <c r="D9">
        <v>46221</v>
      </c>
      <c r="E9" s="98">
        <v>46621</v>
      </c>
      <c r="F9" s="98">
        <v>47003</v>
      </c>
      <c r="G9" s="98">
        <v>47384</v>
      </c>
      <c r="H9" s="98">
        <v>47747</v>
      </c>
      <c r="I9" t="s">
        <v>17</v>
      </c>
      <c r="J9" s="259" t="s">
        <v>18</v>
      </c>
      <c r="K9" s="260">
        <v>43269</v>
      </c>
      <c r="L9" s="260">
        <v>43713</v>
      </c>
      <c r="M9" s="261">
        <v>44199</v>
      </c>
      <c r="N9" s="261">
        <v>44885</v>
      </c>
      <c r="O9" s="261">
        <v>45577</v>
      </c>
      <c r="P9" s="261">
        <v>46289</v>
      </c>
      <c r="Q9" s="261">
        <v>46782</v>
      </c>
      <c r="R9" s="261">
        <v>47231</v>
      </c>
      <c r="S9" s="261">
        <v>47706</v>
      </c>
    </row>
    <row r="10" spans="1:19" ht="15">
      <c r="A10" s="113">
        <v>36</v>
      </c>
      <c r="B10" t="s">
        <v>19</v>
      </c>
      <c r="C10" t="s">
        <v>20</v>
      </c>
      <c r="D10">
        <v>9082</v>
      </c>
      <c r="E10" s="98">
        <v>9216</v>
      </c>
      <c r="F10" s="98">
        <v>9353</v>
      </c>
      <c r="G10" s="98">
        <v>9492</v>
      </c>
      <c r="H10" s="98">
        <v>9631</v>
      </c>
      <c r="I10" t="s">
        <v>19</v>
      </c>
      <c r="J10" s="256" t="s">
        <v>20</v>
      </c>
      <c r="K10" s="257">
        <v>5756</v>
      </c>
      <c r="L10" s="257">
        <v>5790</v>
      </c>
      <c r="M10" s="258">
        <v>5841</v>
      </c>
      <c r="N10" s="258">
        <v>5932</v>
      </c>
      <c r="O10" s="258">
        <v>6023</v>
      </c>
      <c r="P10" s="258">
        <v>6117</v>
      </c>
      <c r="Q10" s="258">
        <v>6166</v>
      </c>
      <c r="R10" s="258">
        <v>6229</v>
      </c>
      <c r="S10" s="258">
        <v>6285</v>
      </c>
    </row>
    <row r="11" spans="1:19" ht="15">
      <c r="A11" s="113">
        <v>38</v>
      </c>
      <c r="B11" t="s">
        <v>21</v>
      </c>
      <c r="C11" t="s">
        <v>22</v>
      </c>
      <c r="D11">
        <v>11240</v>
      </c>
      <c r="E11" s="98">
        <v>11139</v>
      </c>
      <c r="F11" s="98">
        <v>11040</v>
      </c>
      <c r="G11" s="98">
        <v>10932</v>
      </c>
      <c r="H11" s="98">
        <v>10832</v>
      </c>
      <c r="I11" t="s">
        <v>21</v>
      </c>
      <c r="J11" s="259" t="s">
        <v>22</v>
      </c>
      <c r="K11" s="260">
        <v>11437</v>
      </c>
      <c r="L11" s="260">
        <v>11462</v>
      </c>
      <c r="M11" s="261">
        <v>11536</v>
      </c>
      <c r="N11" s="261">
        <v>11715</v>
      </c>
      <c r="O11" s="261">
        <v>11896</v>
      </c>
      <c r="P11" s="261">
        <v>12081</v>
      </c>
      <c r="Q11" s="261">
        <v>12144</v>
      </c>
      <c r="R11" s="261">
        <v>12227</v>
      </c>
      <c r="S11" s="261">
        <v>12316</v>
      </c>
    </row>
    <row r="12" spans="1:19" ht="15">
      <c r="A12" s="113">
        <v>40</v>
      </c>
      <c r="B12" t="s">
        <v>23</v>
      </c>
      <c r="C12" t="s">
        <v>24</v>
      </c>
      <c r="D12">
        <v>17304</v>
      </c>
      <c r="E12" s="98">
        <v>17521</v>
      </c>
      <c r="F12" s="98">
        <v>17737</v>
      </c>
      <c r="G12" s="98">
        <v>17962</v>
      </c>
      <c r="H12" s="98">
        <v>18166</v>
      </c>
      <c r="I12" t="s">
        <v>23</v>
      </c>
      <c r="J12" s="256" t="s">
        <v>24</v>
      </c>
      <c r="K12" s="257">
        <v>18321</v>
      </c>
      <c r="L12" s="257">
        <v>18737</v>
      </c>
      <c r="M12" s="258">
        <v>19104</v>
      </c>
      <c r="N12" s="258">
        <v>19404</v>
      </c>
      <c r="O12" s="258">
        <v>19704</v>
      </c>
      <c r="P12" s="258">
        <v>20011</v>
      </c>
      <c r="Q12" s="258">
        <v>20210</v>
      </c>
      <c r="R12" s="258">
        <v>20390</v>
      </c>
      <c r="S12" s="258">
        <v>20586</v>
      </c>
    </row>
    <row r="13" spans="1:19" ht="15">
      <c r="A13" s="113">
        <v>42</v>
      </c>
      <c r="B13" t="s">
        <v>25</v>
      </c>
      <c r="C13" t="s">
        <v>26</v>
      </c>
      <c r="D13">
        <v>24724</v>
      </c>
      <c r="E13" s="98">
        <v>24905</v>
      </c>
      <c r="F13" s="98">
        <v>25067</v>
      </c>
      <c r="G13" s="98">
        <v>25239</v>
      </c>
      <c r="H13" s="98">
        <v>25395</v>
      </c>
      <c r="I13" t="s">
        <v>25</v>
      </c>
      <c r="J13" s="259" t="s">
        <v>27</v>
      </c>
      <c r="K13" s="260">
        <v>26164</v>
      </c>
      <c r="L13" s="260">
        <v>26598</v>
      </c>
      <c r="M13" s="261">
        <v>27002</v>
      </c>
      <c r="N13" s="261">
        <v>27421</v>
      </c>
      <c r="O13" s="261">
        <v>27844</v>
      </c>
      <c r="P13" s="261">
        <v>28279</v>
      </c>
      <c r="Q13" s="261">
        <v>28642</v>
      </c>
      <c r="R13" s="261">
        <v>29016</v>
      </c>
      <c r="S13" s="261">
        <v>29360</v>
      </c>
    </row>
    <row r="14" spans="1:19" ht="15">
      <c r="A14" s="113">
        <v>44</v>
      </c>
      <c r="B14" t="s">
        <v>28</v>
      </c>
      <c r="C14" t="s">
        <v>29</v>
      </c>
      <c r="D14">
        <v>7580</v>
      </c>
      <c r="E14" s="98">
        <v>7591</v>
      </c>
      <c r="F14" s="98">
        <v>7601</v>
      </c>
      <c r="G14" s="98">
        <v>7610</v>
      </c>
      <c r="H14" s="98">
        <v>7619</v>
      </c>
      <c r="I14" t="s">
        <v>28</v>
      </c>
      <c r="J14" s="256" t="s">
        <v>30</v>
      </c>
      <c r="K14" s="257">
        <v>7010</v>
      </c>
      <c r="L14" s="257">
        <v>7085</v>
      </c>
      <c r="M14" s="258">
        <v>7169</v>
      </c>
      <c r="N14" s="258">
        <v>7280</v>
      </c>
      <c r="O14" s="258">
        <v>7393</v>
      </c>
      <c r="P14" s="258">
        <v>7508</v>
      </c>
      <c r="Q14" s="258">
        <v>7547</v>
      </c>
      <c r="R14" s="258">
        <v>7594</v>
      </c>
      <c r="S14" s="258">
        <v>7646</v>
      </c>
    </row>
    <row r="15" spans="1:19" ht="15">
      <c r="A15" s="113">
        <v>45</v>
      </c>
      <c r="B15" t="s">
        <v>31</v>
      </c>
      <c r="C15" t="s">
        <v>32</v>
      </c>
      <c r="D15">
        <v>183716</v>
      </c>
      <c r="E15" s="98">
        <v>189325</v>
      </c>
      <c r="F15" s="98">
        <v>195068</v>
      </c>
      <c r="G15" s="98">
        <v>200931</v>
      </c>
      <c r="H15" s="98">
        <v>206885</v>
      </c>
      <c r="I15" t="s">
        <v>31</v>
      </c>
      <c r="J15" s="259" t="s">
        <v>32</v>
      </c>
      <c r="K15" s="260">
        <v>121003</v>
      </c>
      <c r="L15" s="260">
        <v>124647</v>
      </c>
      <c r="M15" s="261">
        <v>127744</v>
      </c>
      <c r="N15" s="261">
        <v>129751</v>
      </c>
      <c r="O15" s="261">
        <v>131754</v>
      </c>
      <c r="P15" s="261">
        <v>133811</v>
      </c>
      <c r="Q15" s="261">
        <v>135908</v>
      </c>
      <c r="R15" s="261">
        <v>137922</v>
      </c>
      <c r="S15" s="261">
        <v>139843</v>
      </c>
    </row>
    <row r="16" spans="1:19" ht="15">
      <c r="A16" s="113">
        <v>51</v>
      </c>
      <c r="B16" t="s">
        <v>33</v>
      </c>
      <c r="C16" t="s">
        <v>34</v>
      </c>
      <c r="D16">
        <v>41209</v>
      </c>
      <c r="E16" s="98">
        <v>42301</v>
      </c>
      <c r="F16" s="98">
        <v>43416</v>
      </c>
      <c r="G16" s="98">
        <v>44560</v>
      </c>
      <c r="H16" s="98">
        <v>45710</v>
      </c>
      <c r="I16" t="s">
        <v>33</v>
      </c>
      <c r="J16" s="256" t="s">
        <v>35</v>
      </c>
      <c r="K16" s="257">
        <v>29295</v>
      </c>
      <c r="L16" s="257">
        <v>29942</v>
      </c>
      <c r="M16" s="258">
        <v>30510</v>
      </c>
      <c r="N16" s="258">
        <v>30984</v>
      </c>
      <c r="O16" s="258">
        <v>31462</v>
      </c>
      <c r="P16" s="258">
        <v>31953</v>
      </c>
      <c r="Q16" s="258">
        <v>32219</v>
      </c>
      <c r="R16" s="258">
        <v>32469</v>
      </c>
      <c r="S16" s="258">
        <v>32735</v>
      </c>
    </row>
    <row r="17" spans="1:19" ht="15">
      <c r="A17" s="113">
        <v>55</v>
      </c>
      <c r="B17" t="s">
        <v>36</v>
      </c>
      <c r="C17" t="s">
        <v>37</v>
      </c>
      <c r="D17">
        <v>8578</v>
      </c>
      <c r="E17" s="98">
        <v>8426</v>
      </c>
      <c r="F17" s="98">
        <v>8306</v>
      </c>
      <c r="G17" s="98">
        <v>8165</v>
      </c>
      <c r="H17" s="98">
        <v>8036</v>
      </c>
      <c r="I17" t="s">
        <v>36</v>
      </c>
      <c r="J17" s="259" t="s">
        <v>37</v>
      </c>
      <c r="K17" s="260">
        <v>7689</v>
      </c>
      <c r="L17" s="260">
        <v>7577</v>
      </c>
      <c r="M17" s="261">
        <v>7545</v>
      </c>
      <c r="N17" s="261">
        <v>7662</v>
      </c>
      <c r="O17" s="261">
        <v>7780</v>
      </c>
      <c r="P17" s="261">
        <v>7902</v>
      </c>
      <c r="Q17" s="261">
        <v>7975</v>
      </c>
      <c r="R17" s="261">
        <v>8051</v>
      </c>
      <c r="S17" s="261">
        <v>8137</v>
      </c>
    </row>
    <row r="18" spans="1:19" ht="15">
      <c r="A18" s="113">
        <v>59</v>
      </c>
      <c r="B18" t="s">
        <v>38</v>
      </c>
      <c r="C18" t="s">
        <v>39</v>
      </c>
      <c r="D18">
        <v>4110</v>
      </c>
      <c r="E18" s="98">
        <v>4029</v>
      </c>
      <c r="F18" s="98">
        <v>3945</v>
      </c>
      <c r="G18" s="98">
        <v>3854</v>
      </c>
      <c r="H18" s="98">
        <v>3765</v>
      </c>
      <c r="I18" t="s">
        <v>38</v>
      </c>
      <c r="J18" s="256" t="s">
        <v>39</v>
      </c>
      <c r="K18" s="257">
        <v>5139</v>
      </c>
      <c r="L18" s="257">
        <v>5085</v>
      </c>
      <c r="M18" s="258">
        <v>5074</v>
      </c>
      <c r="N18" s="258">
        <v>5153</v>
      </c>
      <c r="O18" s="258">
        <v>5232</v>
      </c>
      <c r="P18" s="258">
        <v>5314</v>
      </c>
      <c r="Q18" s="258">
        <v>5361</v>
      </c>
      <c r="R18" s="258">
        <v>5393</v>
      </c>
      <c r="S18" s="258">
        <v>5448</v>
      </c>
    </row>
    <row r="19" spans="1:19" ht="15">
      <c r="A19" s="113">
        <v>79</v>
      </c>
      <c r="B19" t="s">
        <v>40</v>
      </c>
      <c r="C19" t="s">
        <v>41</v>
      </c>
      <c r="D19">
        <v>50836</v>
      </c>
      <c r="E19" s="98">
        <v>51617</v>
      </c>
      <c r="F19" s="98">
        <v>52395</v>
      </c>
      <c r="G19" s="98">
        <v>53167</v>
      </c>
      <c r="H19" s="98">
        <v>53946</v>
      </c>
      <c r="I19" t="s">
        <v>40</v>
      </c>
      <c r="J19" s="259" t="s">
        <v>41</v>
      </c>
      <c r="K19" s="260">
        <v>51969</v>
      </c>
      <c r="L19" s="260">
        <v>53242</v>
      </c>
      <c r="M19" s="261">
        <v>54347</v>
      </c>
      <c r="N19" s="261">
        <v>55201</v>
      </c>
      <c r="O19" s="261">
        <v>56053</v>
      </c>
      <c r="P19" s="261">
        <v>56928</v>
      </c>
      <c r="Q19" s="261">
        <v>57483</v>
      </c>
      <c r="R19" s="261">
        <v>58025</v>
      </c>
      <c r="S19" s="261">
        <v>58590</v>
      </c>
    </row>
    <row r="20" spans="1:19" ht="15">
      <c r="A20" s="113">
        <v>86</v>
      </c>
      <c r="B20" t="s">
        <v>42</v>
      </c>
      <c r="C20" t="s">
        <v>43</v>
      </c>
      <c r="D20">
        <v>6823</v>
      </c>
      <c r="E20" s="98">
        <v>6875</v>
      </c>
      <c r="F20" s="98">
        <v>6930</v>
      </c>
      <c r="G20" s="98">
        <v>6991</v>
      </c>
      <c r="H20" s="98">
        <v>7041</v>
      </c>
      <c r="I20" t="s">
        <v>42</v>
      </c>
      <c r="J20" s="256" t="s">
        <v>43</v>
      </c>
      <c r="K20" s="257">
        <v>6000</v>
      </c>
      <c r="L20" s="257">
        <v>6054</v>
      </c>
      <c r="M20" s="258">
        <v>6116</v>
      </c>
      <c r="N20" s="258">
        <v>6211</v>
      </c>
      <c r="O20" s="258">
        <v>6307</v>
      </c>
      <c r="P20" s="258">
        <v>6405</v>
      </c>
      <c r="Q20" s="258">
        <v>6439</v>
      </c>
      <c r="R20" s="258">
        <v>6484</v>
      </c>
      <c r="S20" s="258">
        <v>6540</v>
      </c>
    </row>
    <row r="21" spans="1:19" ht="15">
      <c r="A21" s="113">
        <v>88</v>
      </c>
      <c r="B21" t="s">
        <v>44</v>
      </c>
      <c r="C21" t="s">
        <v>45</v>
      </c>
      <c r="D21">
        <v>464614</v>
      </c>
      <c r="E21" s="98">
        <v>473423</v>
      </c>
      <c r="F21" s="98">
        <v>482287</v>
      </c>
      <c r="G21" s="98">
        <v>491182</v>
      </c>
      <c r="H21" s="98">
        <v>500125</v>
      </c>
      <c r="I21" t="s">
        <v>44</v>
      </c>
      <c r="J21" s="259" t="s">
        <v>45</v>
      </c>
      <c r="K21" s="260">
        <v>522264</v>
      </c>
      <c r="L21" s="260">
        <v>538527</v>
      </c>
      <c r="M21" s="261">
        <v>552154</v>
      </c>
      <c r="N21" s="261">
        <v>560831</v>
      </c>
      <c r="O21" s="261">
        <v>569488</v>
      </c>
      <c r="P21" s="261">
        <v>578376</v>
      </c>
      <c r="Q21" s="261">
        <v>588462</v>
      </c>
      <c r="R21" s="261">
        <v>598199</v>
      </c>
      <c r="S21" s="261">
        <v>607353</v>
      </c>
    </row>
    <row r="22" spans="1:19" ht="15">
      <c r="A22" s="113">
        <v>91</v>
      </c>
      <c r="B22" t="s">
        <v>46</v>
      </c>
      <c r="C22" t="s">
        <v>47</v>
      </c>
      <c r="D22">
        <v>9188</v>
      </c>
      <c r="E22" s="98">
        <v>9079</v>
      </c>
      <c r="F22" s="98">
        <v>8976</v>
      </c>
      <c r="G22" s="98">
        <v>8864</v>
      </c>
      <c r="H22" s="98">
        <v>8758</v>
      </c>
      <c r="I22" t="s">
        <v>46</v>
      </c>
      <c r="J22" s="256" t="s">
        <v>47</v>
      </c>
      <c r="K22" s="257">
        <v>10323</v>
      </c>
      <c r="L22" s="257">
        <v>10274</v>
      </c>
      <c r="M22" s="258">
        <v>10284</v>
      </c>
      <c r="N22" s="258">
        <v>10444</v>
      </c>
      <c r="O22" s="258">
        <v>10605</v>
      </c>
      <c r="P22" s="258">
        <v>10770</v>
      </c>
      <c r="Q22" s="258">
        <v>10850</v>
      </c>
      <c r="R22" s="258">
        <v>10960</v>
      </c>
      <c r="S22" s="258">
        <v>11043</v>
      </c>
    </row>
    <row r="23" spans="1:19" ht="15">
      <c r="A23" s="113">
        <v>93</v>
      </c>
      <c r="B23" t="s">
        <v>48</v>
      </c>
      <c r="C23" t="s">
        <v>49</v>
      </c>
      <c r="D23">
        <v>17606</v>
      </c>
      <c r="E23" s="98">
        <v>17663</v>
      </c>
      <c r="F23" s="98">
        <v>17726</v>
      </c>
      <c r="G23" s="98">
        <v>17773</v>
      </c>
      <c r="H23" s="98">
        <v>17815</v>
      </c>
      <c r="I23" t="s">
        <v>48</v>
      </c>
      <c r="J23" s="259" t="s">
        <v>49</v>
      </c>
      <c r="K23" s="260">
        <v>15607</v>
      </c>
      <c r="L23" s="260">
        <v>15736</v>
      </c>
      <c r="M23" s="261">
        <v>15896</v>
      </c>
      <c r="N23" s="261">
        <v>16143</v>
      </c>
      <c r="O23" s="261">
        <v>16392</v>
      </c>
      <c r="P23" s="261">
        <v>16648</v>
      </c>
      <c r="Q23" s="261">
        <v>16767</v>
      </c>
      <c r="R23" s="261">
        <v>16893</v>
      </c>
      <c r="S23" s="261">
        <v>17024</v>
      </c>
    </row>
    <row r="24" spans="1:19" ht="15">
      <c r="A24" s="113">
        <v>101</v>
      </c>
      <c r="B24" t="s">
        <v>50</v>
      </c>
      <c r="C24" t="s">
        <v>51</v>
      </c>
      <c r="D24">
        <v>26957</v>
      </c>
      <c r="E24" s="98">
        <v>26828</v>
      </c>
      <c r="F24" s="98">
        <v>26698</v>
      </c>
      <c r="G24" s="98">
        <v>26567</v>
      </c>
      <c r="H24" s="98">
        <v>26434</v>
      </c>
      <c r="I24" t="s">
        <v>50</v>
      </c>
      <c r="J24" s="256" t="s">
        <v>51</v>
      </c>
      <c r="K24" s="257">
        <v>26118</v>
      </c>
      <c r="L24" s="257">
        <v>26160</v>
      </c>
      <c r="M24" s="258">
        <v>26313</v>
      </c>
      <c r="N24" s="258">
        <v>26721</v>
      </c>
      <c r="O24" s="258">
        <v>27134</v>
      </c>
      <c r="P24" s="258">
        <v>27557</v>
      </c>
      <c r="Q24" s="258">
        <v>27905</v>
      </c>
      <c r="R24" s="258">
        <v>28245</v>
      </c>
      <c r="S24" s="258">
        <v>28563</v>
      </c>
    </row>
    <row r="25" spans="1:19" ht="15">
      <c r="A25" s="113">
        <v>107</v>
      </c>
      <c r="B25" t="s">
        <v>52</v>
      </c>
      <c r="C25" t="s">
        <v>53</v>
      </c>
      <c r="D25">
        <v>8692</v>
      </c>
      <c r="E25" s="98">
        <v>8682</v>
      </c>
      <c r="F25" s="98">
        <v>8673</v>
      </c>
      <c r="G25" s="98">
        <v>8662</v>
      </c>
      <c r="H25" s="98">
        <v>8652</v>
      </c>
      <c r="I25" t="s">
        <v>52</v>
      </c>
      <c r="J25" s="259" t="s">
        <v>53</v>
      </c>
      <c r="K25" s="260">
        <v>8039</v>
      </c>
      <c r="L25" s="260">
        <v>8065</v>
      </c>
      <c r="M25" s="261">
        <v>8120</v>
      </c>
      <c r="N25" s="261">
        <v>8246</v>
      </c>
      <c r="O25" s="261">
        <v>8373</v>
      </c>
      <c r="P25" s="261">
        <v>8504</v>
      </c>
      <c r="Q25" s="261">
        <v>8576</v>
      </c>
      <c r="R25" s="261">
        <v>8641</v>
      </c>
      <c r="S25" s="261">
        <v>8710</v>
      </c>
    </row>
    <row r="26" spans="1:19" ht="15">
      <c r="A26" s="113">
        <v>113</v>
      </c>
      <c r="B26" t="s">
        <v>54</v>
      </c>
      <c r="C26" t="s">
        <v>55</v>
      </c>
      <c r="D26">
        <v>6566</v>
      </c>
      <c r="E26" s="98">
        <v>6531</v>
      </c>
      <c r="F26" s="98">
        <v>6495</v>
      </c>
      <c r="G26" s="98">
        <v>6446</v>
      </c>
      <c r="H26" s="98">
        <v>6403</v>
      </c>
      <c r="I26" t="s">
        <v>54</v>
      </c>
      <c r="J26" s="256" t="s">
        <v>55</v>
      </c>
      <c r="K26" s="257">
        <v>9354</v>
      </c>
      <c r="L26" s="257">
        <v>9502</v>
      </c>
      <c r="M26" s="258">
        <v>9634</v>
      </c>
      <c r="N26" s="258">
        <v>9783</v>
      </c>
      <c r="O26" s="258">
        <v>9934</v>
      </c>
      <c r="P26" s="258">
        <v>10089</v>
      </c>
      <c r="Q26" s="258">
        <v>10143</v>
      </c>
      <c r="R26" s="258">
        <v>10211</v>
      </c>
      <c r="S26" s="258">
        <v>10299</v>
      </c>
    </row>
    <row r="27" spans="1:19" ht="15">
      <c r="A27" s="113">
        <v>120</v>
      </c>
      <c r="B27" t="s">
        <v>56</v>
      </c>
      <c r="C27" t="s">
        <v>57</v>
      </c>
      <c r="D27">
        <v>38850</v>
      </c>
      <c r="E27" s="98">
        <v>39918</v>
      </c>
      <c r="F27" s="98">
        <v>41012</v>
      </c>
      <c r="G27" s="98">
        <v>42112</v>
      </c>
      <c r="H27" s="98">
        <v>43239</v>
      </c>
      <c r="I27" t="s">
        <v>56</v>
      </c>
      <c r="J27" s="259" t="s">
        <v>57</v>
      </c>
      <c r="K27" s="260">
        <v>28996</v>
      </c>
      <c r="L27" s="260">
        <v>29716</v>
      </c>
      <c r="M27" s="261">
        <v>30356</v>
      </c>
      <c r="N27" s="261">
        <v>30833</v>
      </c>
      <c r="O27" s="261">
        <v>31309</v>
      </c>
      <c r="P27" s="261">
        <v>31798</v>
      </c>
      <c r="Q27" s="261">
        <v>31976</v>
      </c>
      <c r="R27" s="261">
        <v>32163</v>
      </c>
      <c r="S27" s="261">
        <v>32385</v>
      </c>
    </row>
    <row r="28" spans="1:19" ht="15">
      <c r="A28" s="113">
        <v>125</v>
      </c>
      <c r="B28" t="s">
        <v>58</v>
      </c>
      <c r="C28" t="s">
        <v>59</v>
      </c>
      <c r="D28">
        <v>8275</v>
      </c>
      <c r="E28" s="98">
        <v>8330</v>
      </c>
      <c r="F28" s="98">
        <v>8396</v>
      </c>
      <c r="G28" s="98">
        <v>8457</v>
      </c>
      <c r="H28" s="98">
        <v>8519</v>
      </c>
      <c r="I28" t="s">
        <v>58</v>
      </c>
      <c r="J28" s="256" t="s">
        <v>59</v>
      </c>
      <c r="K28" s="257">
        <v>8297</v>
      </c>
      <c r="L28" s="257">
        <v>8420</v>
      </c>
      <c r="M28" s="258">
        <v>8536</v>
      </c>
      <c r="N28" s="258">
        <v>8668</v>
      </c>
      <c r="O28" s="258">
        <v>8802</v>
      </c>
      <c r="P28" s="258">
        <v>8940</v>
      </c>
      <c r="Q28" s="258">
        <v>8992</v>
      </c>
      <c r="R28" s="258">
        <v>9046</v>
      </c>
      <c r="S28" s="258">
        <v>9106</v>
      </c>
    </row>
    <row r="29" spans="1:19" ht="15">
      <c r="A29" s="113">
        <v>129</v>
      </c>
      <c r="B29" t="s">
        <v>60</v>
      </c>
      <c r="C29" t="s">
        <v>61</v>
      </c>
      <c r="D29">
        <v>78756</v>
      </c>
      <c r="E29" s="98">
        <v>79652</v>
      </c>
      <c r="F29" s="98">
        <v>80528</v>
      </c>
      <c r="G29" s="98">
        <v>81381</v>
      </c>
      <c r="H29" s="98">
        <v>82227</v>
      </c>
      <c r="I29" t="s">
        <v>60</v>
      </c>
      <c r="J29" s="259" t="s">
        <v>61</v>
      </c>
      <c r="K29" s="260">
        <v>79638</v>
      </c>
      <c r="L29" s="260">
        <v>81658</v>
      </c>
      <c r="M29" s="261">
        <v>83423</v>
      </c>
      <c r="N29" s="261">
        <v>84734</v>
      </c>
      <c r="O29" s="261">
        <v>86042</v>
      </c>
      <c r="P29" s="261">
        <v>87385</v>
      </c>
      <c r="Q29" s="261">
        <v>88727</v>
      </c>
      <c r="R29" s="261">
        <v>90015</v>
      </c>
      <c r="S29" s="261">
        <v>91239</v>
      </c>
    </row>
    <row r="30" spans="1:19" ht="15">
      <c r="A30" s="113">
        <v>134</v>
      </c>
      <c r="B30" t="s">
        <v>62</v>
      </c>
      <c r="C30" t="s">
        <v>63</v>
      </c>
      <c r="D30">
        <v>9035</v>
      </c>
      <c r="E30" s="98">
        <v>8970</v>
      </c>
      <c r="F30" s="98">
        <v>8915</v>
      </c>
      <c r="G30" s="98">
        <v>8839</v>
      </c>
      <c r="H30" s="98">
        <v>8778</v>
      </c>
      <c r="I30" t="s">
        <v>62</v>
      </c>
      <c r="J30" s="256" t="s">
        <v>63</v>
      </c>
      <c r="K30" s="257">
        <v>9203</v>
      </c>
      <c r="L30" s="257">
        <v>9202</v>
      </c>
      <c r="M30" s="258">
        <v>9243</v>
      </c>
      <c r="N30" s="258">
        <v>9386</v>
      </c>
      <c r="O30" s="258">
        <v>9531</v>
      </c>
      <c r="P30" s="258">
        <v>9680</v>
      </c>
      <c r="Q30" s="258">
        <v>9740</v>
      </c>
      <c r="R30" s="258">
        <v>9814</v>
      </c>
      <c r="S30" s="258">
        <v>9883</v>
      </c>
    </row>
    <row r="31" spans="1:19" ht="15">
      <c r="A31" s="113">
        <v>138</v>
      </c>
      <c r="B31" t="s">
        <v>64</v>
      </c>
      <c r="C31" t="s">
        <v>65</v>
      </c>
      <c r="D31">
        <v>16751</v>
      </c>
      <c r="E31" s="98">
        <v>16745</v>
      </c>
      <c r="F31" s="98">
        <v>16737</v>
      </c>
      <c r="G31" s="98">
        <v>16725</v>
      </c>
      <c r="H31" s="98">
        <v>16700</v>
      </c>
      <c r="I31" t="s">
        <v>64</v>
      </c>
      <c r="J31" s="259" t="s">
        <v>65</v>
      </c>
      <c r="K31" s="260">
        <v>15523</v>
      </c>
      <c r="L31" s="260">
        <v>15490</v>
      </c>
      <c r="M31" s="261">
        <v>15552</v>
      </c>
      <c r="N31" s="261">
        <v>15793</v>
      </c>
      <c r="O31" s="261">
        <v>16037</v>
      </c>
      <c r="P31" s="261">
        <v>16287</v>
      </c>
      <c r="Q31" s="261">
        <v>16428</v>
      </c>
      <c r="R31" s="261">
        <v>16538</v>
      </c>
      <c r="S31" s="261">
        <v>16695</v>
      </c>
    </row>
    <row r="32" spans="1:19" ht="15">
      <c r="A32" s="113">
        <v>142</v>
      </c>
      <c r="B32" t="s">
        <v>66</v>
      </c>
      <c r="C32" t="s">
        <v>67</v>
      </c>
      <c r="D32">
        <v>4569</v>
      </c>
      <c r="E32" s="98">
        <v>4543</v>
      </c>
      <c r="F32" s="98">
        <v>4519</v>
      </c>
      <c r="G32" s="98">
        <v>4491</v>
      </c>
      <c r="H32" s="98">
        <v>4460</v>
      </c>
      <c r="I32" t="s">
        <v>66</v>
      </c>
      <c r="J32" s="256" t="s">
        <v>67</v>
      </c>
      <c r="K32" s="257">
        <v>4582</v>
      </c>
      <c r="L32" s="257">
        <v>4537</v>
      </c>
      <c r="M32" s="258">
        <v>4532</v>
      </c>
      <c r="N32" s="258">
        <v>4602</v>
      </c>
      <c r="O32" s="258">
        <v>4673</v>
      </c>
      <c r="P32" s="258">
        <v>4746</v>
      </c>
      <c r="Q32" s="258">
        <v>4811</v>
      </c>
      <c r="R32" s="258">
        <v>4857</v>
      </c>
      <c r="S32" s="258">
        <v>4909</v>
      </c>
    </row>
    <row r="33" spans="1:19" ht="15">
      <c r="A33" s="113">
        <v>145</v>
      </c>
      <c r="B33" t="s">
        <v>68</v>
      </c>
      <c r="C33" t="s">
        <v>69</v>
      </c>
      <c r="D33">
        <v>5340</v>
      </c>
      <c r="E33" s="98">
        <v>5321</v>
      </c>
      <c r="F33" s="98">
        <v>5308</v>
      </c>
      <c r="G33" s="98">
        <v>5276</v>
      </c>
      <c r="H33" s="98">
        <v>5257</v>
      </c>
      <c r="I33" t="s">
        <v>68</v>
      </c>
      <c r="J33" s="259" t="s">
        <v>69</v>
      </c>
      <c r="K33" s="260">
        <v>4743</v>
      </c>
      <c r="L33" s="260">
        <v>4670</v>
      </c>
      <c r="M33" s="261">
        <v>4648</v>
      </c>
      <c r="N33" s="261">
        <v>4720</v>
      </c>
      <c r="O33" s="261">
        <v>4793</v>
      </c>
      <c r="P33" s="261">
        <v>4868</v>
      </c>
      <c r="Q33" s="261">
        <v>4920</v>
      </c>
      <c r="R33" s="261">
        <v>4965</v>
      </c>
      <c r="S33" s="261">
        <v>5004</v>
      </c>
    </row>
    <row r="34" spans="1:19" ht="15">
      <c r="A34" s="113">
        <v>147</v>
      </c>
      <c r="B34" t="s">
        <v>70</v>
      </c>
      <c r="C34" t="s">
        <v>71</v>
      </c>
      <c r="D34">
        <v>57220</v>
      </c>
      <c r="E34" s="98">
        <v>58667</v>
      </c>
      <c r="F34" s="98">
        <v>60141</v>
      </c>
      <c r="G34" s="98">
        <v>61641</v>
      </c>
      <c r="H34" s="98">
        <v>63141</v>
      </c>
      <c r="I34" t="s">
        <v>70</v>
      </c>
      <c r="J34" s="256" t="s">
        <v>71</v>
      </c>
      <c r="K34" s="257">
        <v>47932</v>
      </c>
      <c r="L34" s="257">
        <v>49659</v>
      </c>
      <c r="M34" s="258">
        <v>51143</v>
      </c>
      <c r="N34" s="258">
        <v>51947</v>
      </c>
      <c r="O34" s="258">
        <v>52749</v>
      </c>
      <c r="P34" s="258">
        <v>53572</v>
      </c>
      <c r="Q34" s="258">
        <v>54339</v>
      </c>
      <c r="R34" s="258">
        <v>55061</v>
      </c>
      <c r="S34" s="258">
        <v>55751</v>
      </c>
    </row>
    <row r="35" spans="1:19" ht="15">
      <c r="A35" s="113">
        <v>148</v>
      </c>
      <c r="B35" t="s">
        <v>72</v>
      </c>
      <c r="C35" t="s">
        <v>73</v>
      </c>
      <c r="D35">
        <v>47340</v>
      </c>
      <c r="E35" s="98">
        <v>47915</v>
      </c>
      <c r="F35" s="98">
        <v>48498</v>
      </c>
      <c r="G35" s="98">
        <v>49076</v>
      </c>
      <c r="H35" s="98">
        <v>49642</v>
      </c>
      <c r="I35" t="s">
        <v>72</v>
      </c>
      <c r="J35" s="259" t="s">
        <v>73</v>
      </c>
      <c r="K35" s="260">
        <v>59416</v>
      </c>
      <c r="L35" s="260">
        <v>61122</v>
      </c>
      <c r="M35" s="261">
        <v>62581</v>
      </c>
      <c r="N35" s="261">
        <v>63564</v>
      </c>
      <c r="O35" s="261">
        <v>64546</v>
      </c>
      <c r="P35" s="261">
        <v>65553</v>
      </c>
      <c r="Q35" s="261">
        <v>66374</v>
      </c>
      <c r="R35" s="261">
        <v>67121</v>
      </c>
      <c r="S35" s="261">
        <v>67903</v>
      </c>
    </row>
    <row r="36" spans="1:19" ht="15">
      <c r="A36" s="113">
        <v>150</v>
      </c>
      <c r="B36" t="s">
        <v>74</v>
      </c>
      <c r="C36" t="s">
        <v>75</v>
      </c>
      <c r="D36">
        <v>3583</v>
      </c>
      <c r="E36" s="98">
        <v>3552</v>
      </c>
      <c r="F36" s="98">
        <v>3512</v>
      </c>
      <c r="G36" s="98">
        <v>3474</v>
      </c>
      <c r="H36" s="98">
        <v>3428</v>
      </c>
      <c r="I36" t="s">
        <v>74</v>
      </c>
      <c r="J36" s="256" t="s">
        <v>75</v>
      </c>
      <c r="K36" s="257">
        <v>3954</v>
      </c>
      <c r="L36" s="257">
        <v>3954</v>
      </c>
      <c r="M36" s="258">
        <v>3972</v>
      </c>
      <c r="N36" s="258">
        <v>4034</v>
      </c>
      <c r="O36" s="258">
        <v>4096</v>
      </c>
      <c r="P36" s="258">
        <v>4160</v>
      </c>
      <c r="Q36" s="258">
        <v>4221</v>
      </c>
      <c r="R36" s="258">
        <v>4268</v>
      </c>
      <c r="S36" s="258">
        <v>4327</v>
      </c>
    </row>
    <row r="37" spans="1:19" ht="15">
      <c r="A37" s="113">
        <v>154</v>
      </c>
      <c r="B37" t="s">
        <v>76</v>
      </c>
      <c r="C37" t="s">
        <v>77</v>
      </c>
      <c r="D37">
        <v>114902</v>
      </c>
      <c r="E37" s="98">
        <v>117670</v>
      </c>
      <c r="F37" s="98">
        <v>120479</v>
      </c>
      <c r="G37" s="98">
        <v>123304</v>
      </c>
      <c r="H37" s="98">
        <v>126161</v>
      </c>
      <c r="I37" t="s">
        <v>76</v>
      </c>
      <c r="J37" s="259" t="s">
        <v>77</v>
      </c>
      <c r="K37" s="260">
        <v>90213</v>
      </c>
      <c r="L37" s="260">
        <v>93044</v>
      </c>
      <c r="M37" s="261">
        <v>95427</v>
      </c>
      <c r="N37" s="261">
        <v>96927</v>
      </c>
      <c r="O37" s="261">
        <v>98423</v>
      </c>
      <c r="P37" s="261">
        <v>99959</v>
      </c>
      <c r="Q37" s="261">
        <v>101577</v>
      </c>
      <c r="R37" s="261">
        <v>103150</v>
      </c>
      <c r="S37" s="261">
        <v>104638</v>
      </c>
    </row>
    <row r="38" spans="1:19" ht="15">
      <c r="A38" s="113">
        <v>172</v>
      </c>
      <c r="B38" t="s">
        <v>78</v>
      </c>
      <c r="C38" t="s">
        <v>79</v>
      </c>
      <c r="D38">
        <v>78148</v>
      </c>
      <c r="E38" s="98">
        <v>80132</v>
      </c>
      <c r="F38" s="98">
        <v>82151</v>
      </c>
      <c r="G38" s="98">
        <v>84183</v>
      </c>
      <c r="H38" s="98">
        <v>86239</v>
      </c>
      <c r="I38" t="s">
        <v>78</v>
      </c>
      <c r="J38" s="256" t="s">
        <v>79</v>
      </c>
      <c r="K38" s="257">
        <v>57375</v>
      </c>
      <c r="L38" s="257">
        <v>58684</v>
      </c>
      <c r="M38" s="258">
        <v>59836</v>
      </c>
      <c r="N38" s="258">
        <v>60775</v>
      </c>
      <c r="O38" s="258">
        <v>61714</v>
      </c>
      <c r="P38" s="258">
        <v>62678</v>
      </c>
      <c r="Q38" s="258">
        <v>63676</v>
      </c>
      <c r="R38" s="258">
        <v>64619</v>
      </c>
      <c r="S38" s="258">
        <v>65518</v>
      </c>
    </row>
    <row r="39" spans="1:19" ht="15">
      <c r="A39" s="113">
        <v>190</v>
      </c>
      <c r="B39" t="s">
        <v>80</v>
      </c>
      <c r="C39" t="s">
        <v>81</v>
      </c>
      <c r="D39">
        <v>8998</v>
      </c>
      <c r="E39" s="98">
        <v>8932</v>
      </c>
      <c r="F39" s="98">
        <v>8869</v>
      </c>
      <c r="G39" s="98">
        <v>8798</v>
      </c>
      <c r="H39" s="98">
        <v>8735</v>
      </c>
      <c r="I39" t="s">
        <v>80</v>
      </c>
      <c r="J39" s="259" t="s">
        <v>81</v>
      </c>
      <c r="K39" s="260">
        <v>9775</v>
      </c>
      <c r="L39" s="260">
        <v>9844</v>
      </c>
      <c r="M39" s="261">
        <v>9936</v>
      </c>
      <c r="N39" s="261">
        <v>10090</v>
      </c>
      <c r="O39" s="261">
        <v>10246</v>
      </c>
      <c r="P39" s="261">
        <v>10406</v>
      </c>
      <c r="Q39" s="261">
        <v>10578</v>
      </c>
      <c r="R39" s="261">
        <v>10727</v>
      </c>
      <c r="S39" s="261">
        <v>10878</v>
      </c>
    </row>
    <row r="40" spans="1:19" ht="15">
      <c r="A40" s="113">
        <v>197</v>
      </c>
      <c r="B40" t="s">
        <v>82</v>
      </c>
      <c r="C40" t="s">
        <v>83</v>
      </c>
      <c r="D40">
        <v>14964</v>
      </c>
      <c r="E40" s="98">
        <v>14945</v>
      </c>
      <c r="F40" s="98">
        <v>14924</v>
      </c>
      <c r="G40" s="98">
        <v>14909</v>
      </c>
      <c r="H40" s="98">
        <v>14891</v>
      </c>
      <c r="I40" t="s">
        <v>82</v>
      </c>
      <c r="J40" s="256" t="s">
        <v>84</v>
      </c>
      <c r="K40" s="257">
        <v>15444</v>
      </c>
      <c r="L40" s="257">
        <v>15042</v>
      </c>
      <c r="M40" s="258">
        <v>14833</v>
      </c>
      <c r="N40" s="258">
        <v>15063</v>
      </c>
      <c r="O40" s="258">
        <v>15296</v>
      </c>
      <c r="P40" s="258">
        <v>15534</v>
      </c>
      <c r="Q40" s="258">
        <v>15687</v>
      </c>
      <c r="R40" s="258">
        <v>15838</v>
      </c>
      <c r="S40" s="258">
        <v>15990</v>
      </c>
    </row>
    <row r="41" spans="1:19" ht="15">
      <c r="A41" s="113">
        <v>206</v>
      </c>
      <c r="B41" t="s">
        <v>85</v>
      </c>
      <c r="C41" t="s">
        <v>86</v>
      </c>
      <c r="D41">
        <v>3375</v>
      </c>
      <c r="E41" s="98">
        <v>3284</v>
      </c>
      <c r="F41" s="98">
        <v>3194</v>
      </c>
      <c r="G41" s="98">
        <v>3114</v>
      </c>
      <c r="H41" s="98">
        <v>3030</v>
      </c>
      <c r="I41" t="s">
        <v>85</v>
      </c>
      <c r="J41" s="259" t="s">
        <v>86</v>
      </c>
      <c r="K41" s="260">
        <v>4797</v>
      </c>
      <c r="L41" s="260">
        <v>4760</v>
      </c>
      <c r="M41" s="261">
        <v>4758</v>
      </c>
      <c r="N41" s="261">
        <v>4832</v>
      </c>
      <c r="O41" s="261">
        <v>4906</v>
      </c>
      <c r="P41" s="261">
        <v>4983</v>
      </c>
      <c r="Q41" s="261">
        <v>5027</v>
      </c>
      <c r="R41" s="261">
        <v>5070</v>
      </c>
      <c r="S41" s="261">
        <v>5126</v>
      </c>
    </row>
    <row r="42" spans="1:19" ht="15">
      <c r="A42" s="113">
        <v>209</v>
      </c>
      <c r="B42" t="s">
        <v>87</v>
      </c>
      <c r="C42" t="s">
        <v>88</v>
      </c>
      <c r="D42">
        <v>20565</v>
      </c>
      <c r="E42" s="98">
        <v>20476</v>
      </c>
      <c r="F42" s="98">
        <v>20371</v>
      </c>
      <c r="G42" s="98">
        <v>20271</v>
      </c>
      <c r="H42" s="98">
        <v>20158</v>
      </c>
      <c r="I42" t="s">
        <v>87</v>
      </c>
      <c r="J42" s="256" t="s">
        <v>88</v>
      </c>
      <c r="K42" s="257">
        <v>21377</v>
      </c>
      <c r="L42" s="257">
        <v>21504</v>
      </c>
      <c r="M42" s="258">
        <v>21688</v>
      </c>
      <c r="N42" s="258">
        <v>22024</v>
      </c>
      <c r="O42" s="258">
        <v>22364</v>
      </c>
      <c r="P42" s="258">
        <v>22713</v>
      </c>
      <c r="Q42" s="258">
        <v>22908</v>
      </c>
      <c r="R42" s="258">
        <v>23084</v>
      </c>
      <c r="S42" s="258">
        <v>23275</v>
      </c>
    </row>
    <row r="43" spans="1:19" ht="15">
      <c r="A43" s="113">
        <v>212</v>
      </c>
      <c r="B43" t="s">
        <v>89</v>
      </c>
      <c r="C43" t="s">
        <v>90</v>
      </c>
      <c r="D43">
        <v>71035</v>
      </c>
      <c r="E43" s="98">
        <v>71885</v>
      </c>
      <c r="F43" s="98">
        <v>72735</v>
      </c>
      <c r="G43" s="98">
        <v>73574</v>
      </c>
      <c r="H43" s="98">
        <v>74406</v>
      </c>
      <c r="I43" t="s">
        <v>89</v>
      </c>
      <c r="J43" s="259" t="s">
        <v>90</v>
      </c>
      <c r="K43" s="260">
        <v>77884</v>
      </c>
      <c r="L43" s="260">
        <v>80000</v>
      </c>
      <c r="M43" s="261">
        <v>81820</v>
      </c>
      <c r="N43" s="261">
        <v>83106</v>
      </c>
      <c r="O43" s="261">
        <v>84389</v>
      </c>
      <c r="P43" s="261">
        <v>85706</v>
      </c>
      <c r="Q43" s="261">
        <v>87020</v>
      </c>
      <c r="R43" s="261">
        <v>88278</v>
      </c>
      <c r="S43" s="261">
        <v>89492</v>
      </c>
    </row>
    <row r="44" spans="1:19" ht="15">
      <c r="A44" s="113">
        <v>234</v>
      </c>
      <c r="B44" t="s">
        <v>91</v>
      </c>
      <c r="C44" t="s">
        <v>92</v>
      </c>
      <c r="D44">
        <v>23280</v>
      </c>
      <c r="E44" s="98">
        <v>23176</v>
      </c>
      <c r="F44" s="98">
        <v>23068</v>
      </c>
      <c r="G44" s="98">
        <v>22954</v>
      </c>
      <c r="H44" s="98">
        <v>22835</v>
      </c>
      <c r="I44" t="s">
        <v>91</v>
      </c>
      <c r="J44" s="256" t="s">
        <v>92</v>
      </c>
      <c r="K44" s="257">
        <v>23044</v>
      </c>
      <c r="L44" s="257">
        <v>23255</v>
      </c>
      <c r="M44" s="258">
        <v>23509</v>
      </c>
      <c r="N44" s="258">
        <v>23874</v>
      </c>
      <c r="O44" s="258">
        <v>24242</v>
      </c>
      <c r="P44" s="258">
        <v>24621</v>
      </c>
      <c r="Q44" s="258">
        <v>24855</v>
      </c>
      <c r="R44" s="258">
        <v>25080</v>
      </c>
      <c r="S44" s="258">
        <v>25284</v>
      </c>
    </row>
    <row r="45" spans="1:19" ht="15">
      <c r="A45" s="113">
        <v>237</v>
      </c>
      <c r="B45" t="s">
        <v>93</v>
      </c>
      <c r="C45" t="s">
        <v>94</v>
      </c>
      <c r="D45">
        <v>22726</v>
      </c>
      <c r="E45" s="98">
        <v>23209</v>
      </c>
      <c r="F45" s="98">
        <v>23709</v>
      </c>
      <c r="G45" s="98">
        <v>24201</v>
      </c>
      <c r="H45" s="98">
        <v>24695</v>
      </c>
      <c r="I45" t="s">
        <v>93</v>
      </c>
      <c r="J45" s="259" t="s">
        <v>95</v>
      </c>
      <c r="K45" s="260">
        <v>18902</v>
      </c>
      <c r="L45" s="260">
        <v>19332</v>
      </c>
      <c r="M45" s="261">
        <v>19709</v>
      </c>
      <c r="N45" s="261">
        <v>20018</v>
      </c>
      <c r="O45" s="261">
        <v>20328</v>
      </c>
      <c r="P45" s="261">
        <v>20645</v>
      </c>
      <c r="Q45" s="261">
        <v>20922</v>
      </c>
      <c r="R45" s="261">
        <v>21181</v>
      </c>
      <c r="S45" s="261">
        <v>21434</v>
      </c>
    </row>
    <row r="46" spans="1:19" ht="15">
      <c r="A46" s="113">
        <v>240</v>
      </c>
      <c r="B46" t="s">
        <v>96</v>
      </c>
      <c r="C46" t="s">
        <v>97</v>
      </c>
      <c r="D46">
        <v>12510</v>
      </c>
      <c r="E46" s="98">
        <v>12507</v>
      </c>
      <c r="F46" s="98">
        <v>12489</v>
      </c>
      <c r="G46" s="98">
        <v>12478</v>
      </c>
      <c r="H46" s="98">
        <v>12452</v>
      </c>
      <c r="I46" t="s">
        <v>96</v>
      </c>
      <c r="J46" s="256" t="s">
        <v>97</v>
      </c>
      <c r="K46" s="257">
        <v>12158</v>
      </c>
      <c r="L46" s="257">
        <v>12108</v>
      </c>
      <c r="M46" s="258">
        <v>12134</v>
      </c>
      <c r="N46" s="258">
        <v>12322</v>
      </c>
      <c r="O46" s="258">
        <v>12512</v>
      </c>
      <c r="P46" s="258">
        <v>12708</v>
      </c>
      <c r="Q46" s="258">
        <v>12766</v>
      </c>
      <c r="R46" s="258">
        <v>12856</v>
      </c>
      <c r="S46" s="258">
        <v>12943</v>
      </c>
    </row>
    <row r="47" spans="1:19" ht="15">
      <c r="A47" s="113">
        <v>250</v>
      </c>
      <c r="B47" t="s">
        <v>98</v>
      </c>
      <c r="C47" t="s">
        <v>99</v>
      </c>
      <c r="D47">
        <v>49913</v>
      </c>
      <c r="E47" s="98">
        <v>50242</v>
      </c>
      <c r="F47" s="98">
        <v>50557</v>
      </c>
      <c r="G47" s="98">
        <v>50863</v>
      </c>
      <c r="H47" s="98">
        <v>51150</v>
      </c>
      <c r="I47" t="s">
        <v>98</v>
      </c>
      <c r="J47" s="259" t="s">
        <v>99</v>
      </c>
      <c r="K47" s="260">
        <v>51862</v>
      </c>
      <c r="L47" s="260">
        <v>52925</v>
      </c>
      <c r="M47" s="261">
        <v>53846</v>
      </c>
      <c r="N47" s="261">
        <v>54681</v>
      </c>
      <c r="O47" s="261">
        <v>55525</v>
      </c>
      <c r="P47" s="261">
        <v>56392</v>
      </c>
      <c r="Q47" s="261">
        <v>57136</v>
      </c>
      <c r="R47" s="261">
        <v>57841</v>
      </c>
      <c r="S47" s="261">
        <v>58520</v>
      </c>
    </row>
    <row r="48" spans="1:19" ht="15">
      <c r="A48" s="113">
        <v>264</v>
      </c>
      <c r="B48" t="s">
        <v>100</v>
      </c>
      <c r="C48" t="s">
        <v>101</v>
      </c>
      <c r="D48">
        <v>10102</v>
      </c>
      <c r="E48" s="98">
        <v>10248</v>
      </c>
      <c r="F48" s="98">
        <v>10404</v>
      </c>
      <c r="G48" s="98">
        <v>10547</v>
      </c>
      <c r="H48" s="98">
        <v>10696</v>
      </c>
      <c r="I48" t="s">
        <v>100</v>
      </c>
      <c r="J48" s="256" t="s">
        <v>102</v>
      </c>
      <c r="K48" s="257">
        <v>11159</v>
      </c>
      <c r="L48" s="257">
        <v>11465</v>
      </c>
      <c r="M48" s="258">
        <v>11728</v>
      </c>
      <c r="N48" s="258">
        <v>11912</v>
      </c>
      <c r="O48" s="258">
        <v>12096</v>
      </c>
      <c r="P48" s="258">
        <v>12285</v>
      </c>
      <c r="Q48" s="258">
        <v>12421</v>
      </c>
      <c r="R48" s="258">
        <v>12552</v>
      </c>
      <c r="S48" s="258">
        <v>12686</v>
      </c>
    </row>
    <row r="49" spans="1:19" ht="15">
      <c r="A49" s="113">
        <v>266</v>
      </c>
      <c r="B49" t="s">
        <v>103</v>
      </c>
      <c r="C49" t="s">
        <v>104</v>
      </c>
      <c r="D49">
        <v>227644</v>
      </c>
      <c r="E49" s="98">
        <v>232903</v>
      </c>
      <c r="F49" s="98">
        <v>238221</v>
      </c>
      <c r="G49" s="98">
        <v>243609</v>
      </c>
      <c r="H49" s="98">
        <v>249046</v>
      </c>
      <c r="I49" t="s">
        <v>103</v>
      </c>
      <c r="J49" s="259" t="s">
        <v>104</v>
      </c>
      <c r="K49" s="260">
        <v>228848</v>
      </c>
      <c r="L49" s="260">
        <v>236114</v>
      </c>
      <c r="M49" s="261">
        <v>242197</v>
      </c>
      <c r="N49" s="261">
        <v>246003</v>
      </c>
      <c r="O49" s="261">
        <v>249800</v>
      </c>
      <c r="P49" s="261">
        <v>253699</v>
      </c>
      <c r="Q49" s="261">
        <v>258103</v>
      </c>
      <c r="R49" s="261">
        <v>262339</v>
      </c>
      <c r="S49" s="261">
        <v>266361</v>
      </c>
    </row>
    <row r="50" spans="1:19" ht="15">
      <c r="A50" s="113">
        <v>282</v>
      </c>
      <c r="B50" t="s">
        <v>105</v>
      </c>
      <c r="C50" t="s">
        <v>106</v>
      </c>
      <c r="D50">
        <v>21426</v>
      </c>
      <c r="E50" s="98">
        <v>21283</v>
      </c>
      <c r="F50" s="98">
        <v>21142</v>
      </c>
      <c r="G50" s="98">
        <v>20997</v>
      </c>
      <c r="H50" s="98">
        <v>20841</v>
      </c>
      <c r="I50" t="s">
        <v>105</v>
      </c>
      <c r="J50" s="256" t="s">
        <v>106</v>
      </c>
      <c r="K50" s="257">
        <v>24408</v>
      </c>
      <c r="L50" s="257">
        <v>24553</v>
      </c>
      <c r="M50" s="258">
        <v>24754</v>
      </c>
      <c r="N50" s="258">
        <v>25138</v>
      </c>
      <c r="O50" s="258">
        <v>25526</v>
      </c>
      <c r="P50" s="258">
        <v>25924</v>
      </c>
      <c r="Q50" s="258">
        <v>26141</v>
      </c>
      <c r="R50" s="258">
        <v>26339</v>
      </c>
      <c r="S50" s="258">
        <v>26555</v>
      </c>
    </row>
    <row r="51" spans="1:19" ht="15">
      <c r="A51" s="113">
        <v>284</v>
      </c>
      <c r="B51" t="s">
        <v>107</v>
      </c>
      <c r="C51" t="s">
        <v>108</v>
      </c>
      <c r="D51">
        <v>16311</v>
      </c>
      <c r="E51" s="98">
        <v>16008</v>
      </c>
      <c r="F51" s="98">
        <v>15703</v>
      </c>
      <c r="G51" s="98">
        <v>15401</v>
      </c>
      <c r="H51" s="98">
        <v>15099</v>
      </c>
      <c r="I51" t="s">
        <v>107</v>
      </c>
      <c r="J51" s="259" t="s">
        <v>108</v>
      </c>
      <c r="K51" s="260">
        <v>20739</v>
      </c>
      <c r="L51" s="260">
        <v>20657</v>
      </c>
      <c r="M51" s="261">
        <v>20700</v>
      </c>
      <c r="N51" s="261">
        <v>21021</v>
      </c>
      <c r="O51" s="261">
        <v>21346</v>
      </c>
      <c r="P51" s="261">
        <v>21679</v>
      </c>
      <c r="Q51" s="261">
        <v>21888</v>
      </c>
      <c r="R51" s="261">
        <v>22106</v>
      </c>
      <c r="S51" s="261">
        <v>22313</v>
      </c>
    </row>
    <row r="52" spans="1:19" ht="15">
      <c r="A52" s="113">
        <v>306</v>
      </c>
      <c r="B52" t="s">
        <v>109</v>
      </c>
      <c r="C52" t="s">
        <v>110</v>
      </c>
      <c r="D52">
        <v>4009</v>
      </c>
      <c r="E52" s="98">
        <v>3992</v>
      </c>
      <c r="F52" s="98">
        <v>3977</v>
      </c>
      <c r="G52" s="98">
        <v>3953</v>
      </c>
      <c r="H52" s="98">
        <v>3937</v>
      </c>
      <c r="I52" t="s">
        <v>109</v>
      </c>
      <c r="J52" s="256" t="s">
        <v>110</v>
      </c>
      <c r="K52" s="257">
        <v>5544</v>
      </c>
      <c r="L52" s="257">
        <v>5652</v>
      </c>
      <c r="M52" s="258">
        <v>5750</v>
      </c>
      <c r="N52" s="258">
        <v>5839</v>
      </c>
      <c r="O52" s="258">
        <v>5929</v>
      </c>
      <c r="P52" s="258">
        <v>6022</v>
      </c>
      <c r="Q52" s="258">
        <v>6078</v>
      </c>
      <c r="R52" s="258">
        <v>6114</v>
      </c>
      <c r="S52" s="258">
        <v>6174</v>
      </c>
    </row>
    <row r="53" spans="1:19" ht="15">
      <c r="A53" s="113">
        <v>308</v>
      </c>
      <c r="B53" t="s">
        <v>111</v>
      </c>
      <c r="C53" t="s">
        <v>112</v>
      </c>
      <c r="D53">
        <v>55490</v>
      </c>
      <c r="E53" s="98">
        <v>56755</v>
      </c>
      <c r="F53" s="98">
        <v>58030</v>
      </c>
      <c r="G53" s="98">
        <v>59319</v>
      </c>
      <c r="H53" s="98">
        <v>60617</v>
      </c>
      <c r="I53" t="s">
        <v>111</v>
      </c>
      <c r="J53" s="259" t="s">
        <v>112</v>
      </c>
      <c r="K53" s="260">
        <v>51662</v>
      </c>
      <c r="L53" s="260">
        <v>53162</v>
      </c>
      <c r="M53" s="261">
        <v>54439</v>
      </c>
      <c r="N53" s="261">
        <v>55294</v>
      </c>
      <c r="O53" s="261">
        <v>56148</v>
      </c>
      <c r="P53" s="261">
        <v>57024</v>
      </c>
      <c r="Q53" s="261">
        <v>57714</v>
      </c>
      <c r="R53" s="261">
        <v>58358</v>
      </c>
      <c r="S53" s="261">
        <v>58969</v>
      </c>
    </row>
    <row r="54" spans="1:19" ht="15">
      <c r="A54" s="113">
        <v>310</v>
      </c>
      <c r="B54" t="s">
        <v>113</v>
      </c>
      <c r="C54" t="s">
        <v>114</v>
      </c>
      <c r="D54">
        <v>12964</v>
      </c>
      <c r="E54" s="98">
        <v>13115</v>
      </c>
      <c r="F54" s="98">
        <v>13266</v>
      </c>
      <c r="G54" s="98">
        <v>13417</v>
      </c>
      <c r="H54" s="98">
        <v>13567</v>
      </c>
      <c r="I54" t="s">
        <v>113</v>
      </c>
      <c r="J54" s="256" t="s">
        <v>114</v>
      </c>
      <c r="K54" s="257">
        <v>9753</v>
      </c>
      <c r="L54" s="257">
        <v>9828</v>
      </c>
      <c r="M54" s="258">
        <v>9921</v>
      </c>
      <c r="N54" s="258">
        <v>10075</v>
      </c>
      <c r="O54" s="258">
        <v>10230</v>
      </c>
      <c r="P54" s="258">
        <v>10390</v>
      </c>
      <c r="Q54" s="258">
        <v>10516</v>
      </c>
      <c r="R54" s="258">
        <v>10615</v>
      </c>
      <c r="S54" s="258">
        <v>10731</v>
      </c>
    </row>
    <row r="55" spans="1:19" ht="15">
      <c r="A55" s="113">
        <v>313</v>
      </c>
      <c r="B55" t="s">
        <v>115</v>
      </c>
      <c r="C55" t="s">
        <v>116</v>
      </c>
      <c r="D55">
        <v>9866</v>
      </c>
      <c r="E55" s="98">
        <v>9873</v>
      </c>
      <c r="F55" s="98">
        <v>9881</v>
      </c>
      <c r="G55" s="98">
        <v>9885</v>
      </c>
      <c r="H55" s="98">
        <v>9890</v>
      </c>
      <c r="I55" t="s">
        <v>115</v>
      </c>
      <c r="J55" s="259" t="s">
        <v>116</v>
      </c>
      <c r="K55" s="260">
        <v>10117</v>
      </c>
      <c r="L55" s="260">
        <v>9870</v>
      </c>
      <c r="M55" s="261">
        <v>9764</v>
      </c>
      <c r="N55" s="261">
        <v>9915</v>
      </c>
      <c r="O55" s="261">
        <v>10069</v>
      </c>
      <c r="P55" s="261">
        <v>10226</v>
      </c>
      <c r="Q55" s="261">
        <v>10348</v>
      </c>
      <c r="R55" s="261">
        <v>10446</v>
      </c>
      <c r="S55" s="261">
        <v>10571</v>
      </c>
    </row>
    <row r="56" spans="1:19" ht="15">
      <c r="A56" s="113">
        <v>315</v>
      </c>
      <c r="B56" t="s">
        <v>117</v>
      </c>
      <c r="C56" t="s">
        <v>118</v>
      </c>
      <c r="D56">
        <v>6306</v>
      </c>
      <c r="E56" s="98">
        <v>6313</v>
      </c>
      <c r="F56" s="98">
        <v>6318</v>
      </c>
      <c r="G56" s="98">
        <v>6324</v>
      </c>
      <c r="H56" s="98">
        <v>6330</v>
      </c>
      <c r="I56" t="s">
        <v>117</v>
      </c>
      <c r="J56" s="256" t="s">
        <v>118</v>
      </c>
      <c r="K56" s="257">
        <v>6560</v>
      </c>
      <c r="L56" s="257">
        <v>6607</v>
      </c>
      <c r="M56" s="258">
        <v>6665</v>
      </c>
      <c r="N56" s="258">
        <v>6768</v>
      </c>
      <c r="O56" s="258">
        <v>6873</v>
      </c>
      <c r="P56" s="258">
        <v>6980</v>
      </c>
      <c r="Q56" s="258">
        <v>7034</v>
      </c>
      <c r="R56" s="258">
        <v>7102</v>
      </c>
      <c r="S56" s="258">
        <v>7159</v>
      </c>
    </row>
    <row r="57" spans="1:19" ht="15">
      <c r="A57" s="113">
        <v>318</v>
      </c>
      <c r="B57" t="s">
        <v>119</v>
      </c>
      <c r="C57" t="s">
        <v>120</v>
      </c>
      <c r="D57">
        <v>48659</v>
      </c>
      <c r="E57" s="98">
        <v>49533</v>
      </c>
      <c r="F57" s="98">
        <v>50401</v>
      </c>
      <c r="G57" s="98">
        <v>51265</v>
      </c>
      <c r="H57" s="98">
        <v>52129</v>
      </c>
      <c r="I57" t="s">
        <v>119</v>
      </c>
      <c r="J57" s="259" t="s">
        <v>120</v>
      </c>
      <c r="K57" s="260">
        <v>55121</v>
      </c>
      <c r="L57" s="260">
        <v>56774</v>
      </c>
      <c r="M57" s="261">
        <v>58159</v>
      </c>
      <c r="N57" s="261">
        <v>59073</v>
      </c>
      <c r="O57" s="261">
        <v>59985</v>
      </c>
      <c r="P57" s="261">
        <v>60921</v>
      </c>
      <c r="Q57" s="261">
        <v>61405</v>
      </c>
      <c r="R57" s="261">
        <v>61905</v>
      </c>
      <c r="S57" s="261">
        <v>62422</v>
      </c>
    </row>
    <row r="58" spans="1:19" ht="15">
      <c r="A58" s="113">
        <v>321</v>
      </c>
      <c r="B58" t="s">
        <v>121</v>
      </c>
      <c r="C58" t="s">
        <v>122</v>
      </c>
      <c r="D58">
        <v>5231</v>
      </c>
      <c r="E58" s="98">
        <v>5167</v>
      </c>
      <c r="F58" s="98">
        <v>5097</v>
      </c>
      <c r="G58" s="98">
        <v>5046</v>
      </c>
      <c r="H58" s="98">
        <v>4993</v>
      </c>
      <c r="I58" t="s">
        <v>121</v>
      </c>
      <c r="J58" s="256" t="s">
        <v>122</v>
      </c>
      <c r="K58" s="257">
        <v>8363</v>
      </c>
      <c r="L58" s="257">
        <v>8548</v>
      </c>
      <c r="M58" s="258">
        <v>8709</v>
      </c>
      <c r="N58" s="258">
        <v>8844</v>
      </c>
      <c r="O58" s="258">
        <v>8981</v>
      </c>
      <c r="P58" s="258">
        <v>9121</v>
      </c>
      <c r="Q58" s="258">
        <v>9252</v>
      </c>
      <c r="R58" s="258">
        <v>9355</v>
      </c>
      <c r="S58" s="258">
        <v>9468</v>
      </c>
    </row>
    <row r="59" spans="1:19" ht="15">
      <c r="A59" s="113">
        <v>347</v>
      </c>
      <c r="B59" t="s">
        <v>123</v>
      </c>
      <c r="C59" t="s">
        <v>124</v>
      </c>
      <c r="D59">
        <v>5837</v>
      </c>
      <c r="E59" s="98">
        <v>5757</v>
      </c>
      <c r="F59" s="98">
        <v>5690</v>
      </c>
      <c r="G59" s="98">
        <v>5616</v>
      </c>
      <c r="H59" s="98">
        <v>5536</v>
      </c>
      <c r="I59" t="s">
        <v>123</v>
      </c>
      <c r="J59" s="259" t="s">
        <v>124</v>
      </c>
      <c r="K59" s="260">
        <v>5451</v>
      </c>
      <c r="L59" s="260">
        <v>5400</v>
      </c>
      <c r="M59" s="261">
        <v>5395</v>
      </c>
      <c r="N59" s="261">
        <v>5479</v>
      </c>
      <c r="O59" s="261">
        <v>5563</v>
      </c>
      <c r="P59" s="261">
        <v>5650</v>
      </c>
      <c r="Q59" s="261">
        <v>5702</v>
      </c>
      <c r="R59" s="261">
        <v>5758</v>
      </c>
      <c r="S59" s="261">
        <v>5814</v>
      </c>
    </row>
    <row r="60" spans="1:19" ht="15">
      <c r="A60" s="113">
        <v>353</v>
      </c>
      <c r="B60" t="s">
        <v>125</v>
      </c>
      <c r="C60" t="s">
        <v>126</v>
      </c>
      <c r="D60">
        <v>4874</v>
      </c>
      <c r="E60" s="98">
        <v>4879</v>
      </c>
      <c r="F60" s="98">
        <v>4885</v>
      </c>
      <c r="G60" s="98">
        <v>4890</v>
      </c>
      <c r="H60" s="98">
        <v>4895</v>
      </c>
      <c r="I60" t="s">
        <v>125</v>
      </c>
      <c r="J60" s="256" t="s">
        <v>126</v>
      </c>
      <c r="K60" s="257">
        <v>5469</v>
      </c>
      <c r="L60" s="257">
        <v>5530</v>
      </c>
      <c r="M60" s="258">
        <v>5591</v>
      </c>
      <c r="N60" s="258">
        <v>5678</v>
      </c>
      <c r="O60" s="258">
        <v>5765</v>
      </c>
      <c r="P60" s="258">
        <v>5855</v>
      </c>
      <c r="Q60" s="258">
        <v>5928</v>
      </c>
      <c r="R60" s="258">
        <v>6009</v>
      </c>
      <c r="S60" s="258">
        <v>6065</v>
      </c>
    </row>
    <row r="61" spans="1:19" ht="15">
      <c r="A61" s="113">
        <v>360</v>
      </c>
      <c r="B61" t="s">
        <v>127</v>
      </c>
      <c r="C61" t="s">
        <v>128</v>
      </c>
      <c r="D61">
        <v>270903</v>
      </c>
      <c r="E61" s="98">
        <v>273927</v>
      </c>
      <c r="F61" s="98">
        <v>276916</v>
      </c>
      <c r="G61" s="98">
        <v>279871</v>
      </c>
      <c r="H61" s="98">
        <v>282792</v>
      </c>
      <c r="I61" t="s">
        <v>127</v>
      </c>
      <c r="J61" s="259" t="s">
        <v>129</v>
      </c>
      <c r="K61" s="260">
        <v>276744</v>
      </c>
      <c r="L61" s="260">
        <v>283794</v>
      </c>
      <c r="M61" s="261">
        <v>289994</v>
      </c>
      <c r="N61" s="261">
        <v>294551</v>
      </c>
      <c r="O61" s="261">
        <v>299098</v>
      </c>
      <c r="P61" s="261">
        <v>303766</v>
      </c>
      <c r="Q61" s="261">
        <v>308806</v>
      </c>
      <c r="R61" s="261">
        <v>313667</v>
      </c>
      <c r="S61" s="261">
        <v>318314</v>
      </c>
    </row>
    <row r="62" spans="1:19" ht="15">
      <c r="A62" s="113">
        <v>361</v>
      </c>
      <c r="B62" t="s">
        <v>130</v>
      </c>
      <c r="C62" t="s">
        <v>131</v>
      </c>
      <c r="D62">
        <v>20628</v>
      </c>
      <c r="E62" s="98">
        <v>20273</v>
      </c>
      <c r="F62" s="98">
        <v>19919</v>
      </c>
      <c r="G62" s="98">
        <v>19578</v>
      </c>
      <c r="H62" s="98">
        <v>19222</v>
      </c>
      <c r="I62" t="s">
        <v>130</v>
      </c>
      <c r="J62" s="256" t="s">
        <v>131</v>
      </c>
      <c r="K62" s="257">
        <v>27074</v>
      </c>
      <c r="L62" s="257">
        <v>27419</v>
      </c>
      <c r="M62" s="258">
        <v>27789</v>
      </c>
      <c r="N62" s="258">
        <v>28220</v>
      </c>
      <c r="O62" s="258">
        <v>28656</v>
      </c>
      <c r="P62" s="258">
        <v>29103</v>
      </c>
      <c r="Q62" s="258">
        <v>29324</v>
      </c>
      <c r="R62" s="258">
        <v>29532</v>
      </c>
      <c r="S62" s="258">
        <v>29749</v>
      </c>
    </row>
    <row r="63" spans="1:19" ht="15">
      <c r="A63" s="113">
        <v>364</v>
      </c>
      <c r="B63" t="s">
        <v>132</v>
      </c>
      <c r="C63" t="s">
        <v>133</v>
      </c>
      <c r="D63">
        <v>13673</v>
      </c>
      <c r="E63" s="98">
        <v>13596</v>
      </c>
      <c r="F63" s="98">
        <v>13516</v>
      </c>
      <c r="G63" s="98">
        <v>13426</v>
      </c>
      <c r="H63" s="98">
        <v>13345</v>
      </c>
      <c r="I63" t="s">
        <v>132</v>
      </c>
      <c r="J63" s="259" t="s">
        <v>133</v>
      </c>
      <c r="K63" s="260">
        <v>14518</v>
      </c>
      <c r="L63" s="260">
        <v>14662</v>
      </c>
      <c r="M63" s="261">
        <v>14830</v>
      </c>
      <c r="N63" s="261">
        <v>15060</v>
      </c>
      <c r="O63" s="261">
        <v>15293</v>
      </c>
      <c r="P63" s="261">
        <v>15531</v>
      </c>
      <c r="Q63" s="261">
        <v>15694</v>
      </c>
      <c r="R63" s="261">
        <v>15878</v>
      </c>
      <c r="S63" s="261">
        <v>16047</v>
      </c>
    </row>
    <row r="64" spans="1:19" ht="15">
      <c r="A64" s="113">
        <v>368</v>
      </c>
      <c r="B64" t="s">
        <v>134</v>
      </c>
      <c r="C64" t="s">
        <v>135</v>
      </c>
      <c r="D64">
        <v>12016</v>
      </c>
      <c r="E64" s="98">
        <v>11939</v>
      </c>
      <c r="F64" s="98">
        <v>11852</v>
      </c>
      <c r="G64" s="98">
        <v>11765</v>
      </c>
      <c r="H64" s="98">
        <v>11679</v>
      </c>
      <c r="I64" t="s">
        <v>134</v>
      </c>
      <c r="J64" s="256" t="s">
        <v>135</v>
      </c>
      <c r="K64" s="257">
        <v>13640</v>
      </c>
      <c r="L64" s="257">
        <v>13637</v>
      </c>
      <c r="M64" s="258">
        <v>13706</v>
      </c>
      <c r="N64" s="258">
        <v>13919</v>
      </c>
      <c r="O64" s="258">
        <v>14133</v>
      </c>
      <c r="P64" s="258">
        <v>14354</v>
      </c>
      <c r="Q64" s="258">
        <v>14529</v>
      </c>
      <c r="R64" s="258">
        <v>14697</v>
      </c>
      <c r="S64" s="258">
        <v>14856</v>
      </c>
    </row>
    <row r="65" spans="1:19" ht="15">
      <c r="A65" s="113">
        <v>376</v>
      </c>
      <c r="B65" t="s">
        <v>136</v>
      </c>
      <c r="C65" t="s">
        <v>137</v>
      </c>
      <c r="D65">
        <v>53361</v>
      </c>
      <c r="E65" s="98">
        <v>53993</v>
      </c>
      <c r="F65" s="98">
        <v>54615</v>
      </c>
      <c r="G65" s="98">
        <v>55246</v>
      </c>
      <c r="H65" s="98">
        <v>55843</v>
      </c>
      <c r="I65" t="s">
        <v>136</v>
      </c>
      <c r="J65" s="259" t="s">
        <v>137</v>
      </c>
      <c r="K65" s="260">
        <v>64889</v>
      </c>
      <c r="L65" s="260">
        <v>66746</v>
      </c>
      <c r="M65" s="261">
        <v>68325</v>
      </c>
      <c r="N65" s="261">
        <v>69399</v>
      </c>
      <c r="O65" s="261">
        <v>70470</v>
      </c>
      <c r="P65" s="261">
        <v>71570</v>
      </c>
      <c r="Q65" s="261">
        <v>72728</v>
      </c>
      <c r="R65" s="261">
        <v>73840</v>
      </c>
      <c r="S65" s="261">
        <v>74876</v>
      </c>
    </row>
    <row r="66" spans="1:19" ht="15">
      <c r="A66" s="113">
        <v>380</v>
      </c>
      <c r="B66" t="s">
        <v>138</v>
      </c>
      <c r="C66" t="s">
        <v>139</v>
      </c>
      <c r="D66">
        <v>63335</v>
      </c>
      <c r="E66" s="98">
        <v>64315</v>
      </c>
      <c r="F66" s="98">
        <v>65300</v>
      </c>
      <c r="G66" s="98">
        <v>66281</v>
      </c>
      <c r="H66" s="98">
        <v>67259</v>
      </c>
      <c r="I66" t="s">
        <v>138</v>
      </c>
      <c r="J66" s="256" t="s">
        <v>139</v>
      </c>
      <c r="K66" s="257">
        <v>71545</v>
      </c>
      <c r="L66" s="257">
        <v>73696</v>
      </c>
      <c r="M66" s="258">
        <v>75517</v>
      </c>
      <c r="N66" s="258">
        <v>76704</v>
      </c>
      <c r="O66" s="258">
        <v>77888</v>
      </c>
      <c r="P66" s="258">
        <v>79103</v>
      </c>
      <c r="Q66" s="258">
        <v>80361</v>
      </c>
      <c r="R66" s="258">
        <v>81587</v>
      </c>
      <c r="S66" s="258">
        <v>82750</v>
      </c>
    </row>
    <row r="67" spans="1:19" ht="15">
      <c r="A67" s="113">
        <v>390</v>
      </c>
      <c r="B67" t="s">
        <v>140</v>
      </c>
      <c r="C67" t="s">
        <v>141</v>
      </c>
      <c r="D67">
        <v>6507</v>
      </c>
      <c r="E67" s="98">
        <v>6452</v>
      </c>
      <c r="F67" s="98">
        <v>6402</v>
      </c>
      <c r="G67" s="98">
        <v>6343</v>
      </c>
      <c r="H67" s="98">
        <v>6289</v>
      </c>
      <c r="I67" t="s">
        <v>140</v>
      </c>
      <c r="J67" s="259" t="s">
        <v>141</v>
      </c>
      <c r="K67" s="260">
        <v>8114</v>
      </c>
      <c r="L67" s="260">
        <v>8298</v>
      </c>
      <c r="M67" s="261">
        <v>8460</v>
      </c>
      <c r="N67" s="261">
        <v>8593</v>
      </c>
      <c r="O67" s="261">
        <v>8726</v>
      </c>
      <c r="P67" s="261">
        <v>8862</v>
      </c>
      <c r="Q67" s="261">
        <v>9010</v>
      </c>
      <c r="R67" s="261">
        <v>9148</v>
      </c>
      <c r="S67" s="261">
        <v>9270</v>
      </c>
    </row>
    <row r="68" spans="1:19" ht="15">
      <c r="A68" s="113">
        <v>400</v>
      </c>
      <c r="B68" t="s">
        <v>142</v>
      </c>
      <c r="C68" t="s">
        <v>143</v>
      </c>
      <c r="D68">
        <v>19229</v>
      </c>
      <c r="E68" s="98">
        <v>19324</v>
      </c>
      <c r="F68" s="98">
        <v>19413</v>
      </c>
      <c r="G68" s="98">
        <v>19502</v>
      </c>
      <c r="H68" s="98">
        <v>19588</v>
      </c>
      <c r="I68" t="s">
        <v>142</v>
      </c>
      <c r="J68" s="256" t="s">
        <v>143</v>
      </c>
      <c r="K68" s="257">
        <v>21475</v>
      </c>
      <c r="L68" s="257">
        <v>21963</v>
      </c>
      <c r="M68" s="258">
        <v>22391</v>
      </c>
      <c r="N68" s="258">
        <v>22742</v>
      </c>
      <c r="O68" s="258">
        <v>23094</v>
      </c>
      <c r="P68" s="258">
        <v>23455</v>
      </c>
      <c r="Q68" s="258">
        <v>23757</v>
      </c>
      <c r="R68" s="258">
        <v>24030</v>
      </c>
      <c r="S68" s="258">
        <v>24315</v>
      </c>
    </row>
    <row r="69" spans="1:19" ht="15">
      <c r="A69" s="113">
        <v>411</v>
      </c>
      <c r="B69" t="s">
        <v>144</v>
      </c>
      <c r="C69" t="s">
        <v>145</v>
      </c>
      <c r="D69">
        <v>9546</v>
      </c>
      <c r="E69" s="98">
        <v>9558</v>
      </c>
      <c r="F69" s="98">
        <v>9572</v>
      </c>
      <c r="G69" s="98">
        <v>9586</v>
      </c>
      <c r="H69" s="98">
        <v>9601</v>
      </c>
      <c r="I69" t="s">
        <v>144</v>
      </c>
      <c r="J69" s="259" t="s">
        <v>145</v>
      </c>
      <c r="K69" s="260">
        <v>10028</v>
      </c>
      <c r="L69" s="260">
        <v>10040</v>
      </c>
      <c r="M69" s="261">
        <v>10090</v>
      </c>
      <c r="N69" s="261">
        <v>10247</v>
      </c>
      <c r="O69" s="261">
        <v>10405</v>
      </c>
      <c r="P69" s="261">
        <v>10567</v>
      </c>
      <c r="Q69" s="261">
        <v>10637</v>
      </c>
      <c r="R69" s="261">
        <v>10687</v>
      </c>
      <c r="S69" s="261">
        <v>10776</v>
      </c>
    </row>
    <row r="70" spans="1:19" ht="15">
      <c r="A70" s="113">
        <v>425</v>
      </c>
      <c r="B70" t="s">
        <v>146</v>
      </c>
      <c r="C70" t="s">
        <v>147</v>
      </c>
      <c r="D70">
        <v>6775</v>
      </c>
      <c r="E70" s="98">
        <v>6696</v>
      </c>
      <c r="F70" s="98">
        <v>6611</v>
      </c>
      <c r="G70" s="98">
        <v>6537</v>
      </c>
      <c r="H70" s="98">
        <v>6457</v>
      </c>
      <c r="I70" t="s">
        <v>146</v>
      </c>
      <c r="J70" s="256" t="s">
        <v>147</v>
      </c>
      <c r="K70" s="257">
        <v>8221</v>
      </c>
      <c r="L70" s="257">
        <v>8218</v>
      </c>
      <c r="M70" s="258">
        <v>8248</v>
      </c>
      <c r="N70" s="258">
        <v>8376</v>
      </c>
      <c r="O70" s="258">
        <v>8505</v>
      </c>
      <c r="P70" s="258">
        <v>8638</v>
      </c>
      <c r="Q70" s="258">
        <v>8711</v>
      </c>
      <c r="R70" s="258">
        <v>8781</v>
      </c>
      <c r="S70" s="258">
        <v>8863</v>
      </c>
    </row>
    <row r="71" spans="1:19" ht="15">
      <c r="A71" s="113">
        <v>440</v>
      </c>
      <c r="B71" t="s">
        <v>148</v>
      </c>
      <c r="C71" t="s">
        <v>149</v>
      </c>
      <c r="D71">
        <v>54186</v>
      </c>
      <c r="E71" s="98">
        <v>55000</v>
      </c>
      <c r="F71" s="98">
        <v>55798</v>
      </c>
      <c r="G71" s="98">
        <v>56608</v>
      </c>
      <c r="H71" s="98">
        <v>57403</v>
      </c>
      <c r="I71" t="s">
        <v>148</v>
      </c>
      <c r="J71" s="259" t="s">
        <v>149</v>
      </c>
      <c r="K71" s="260">
        <v>64645</v>
      </c>
      <c r="L71" s="260">
        <v>66399</v>
      </c>
      <c r="M71" s="261">
        <v>67893</v>
      </c>
      <c r="N71" s="261">
        <v>68960</v>
      </c>
      <c r="O71" s="261">
        <v>70024</v>
      </c>
      <c r="P71" s="261">
        <v>71117</v>
      </c>
      <c r="Q71" s="261">
        <v>72104</v>
      </c>
      <c r="R71" s="261">
        <v>73039</v>
      </c>
      <c r="S71" s="261">
        <v>73961</v>
      </c>
    </row>
    <row r="72" spans="1:19" ht="15">
      <c r="A72" s="113">
        <v>467</v>
      </c>
      <c r="B72" t="s">
        <v>150</v>
      </c>
      <c r="C72" t="s">
        <v>151</v>
      </c>
      <c r="D72">
        <v>6077</v>
      </c>
      <c r="E72" s="98">
        <v>5950</v>
      </c>
      <c r="F72" s="98">
        <v>5825</v>
      </c>
      <c r="G72" s="98">
        <v>5707</v>
      </c>
      <c r="H72" s="98">
        <v>5589</v>
      </c>
      <c r="I72" t="s">
        <v>150</v>
      </c>
      <c r="J72" s="256" t="s">
        <v>151</v>
      </c>
      <c r="K72" s="257">
        <v>6680</v>
      </c>
      <c r="L72" s="257">
        <v>6635</v>
      </c>
      <c r="M72" s="258">
        <v>6641</v>
      </c>
      <c r="N72" s="258">
        <v>6744</v>
      </c>
      <c r="O72" s="258">
        <v>6848</v>
      </c>
      <c r="P72" s="258">
        <v>6955</v>
      </c>
      <c r="Q72" s="258">
        <v>6993</v>
      </c>
      <c r="R72" s="258">
        <v>7054</v>
      </c>
      <c r="S72" s="258">
        <v>7113</v>
      </c>
    </row>
    <row r="73" spans="1:19" ht="15">
      <c r="A73" s="113">
        <v>475</v>
      </c>
      <c r="B73" t="s">
        <v>152</v>
      </c>
      <c r="C73" t="s">
        <v>153</v>
      </c>
      <c r="D73">
        <v>4692</v>
      </c>
      <c r="E73" s="98">
        <v>4795</v>
      </c>
      <c r="F73" s="98">
        <v>4891</v>
      </c>
      <c r="G73" s="98">
        <v>4992</v>
      </c>
      <c r="H73" s="98">
        <v>5097</v>
      </c>
      <c r="I73" t="s">
        <v>152</v>
      </c>
      <c r="J73" s="259" t="s">
        <v>153</v>
      </c>
      <c r="K73" s="260">
        <v>4911</v>
      </c>
      <c r="L73" s="260">
        <v>5088</v>
      </c>
      <c r="M73" s="261">
        <v>5234</v>
      </c>
      <c r="N73" s="261">
        <v>5316</v>
      </c>
      <c r="O73" s="261">
        <v>5398</v>
      </c>
      <c r="P73" s="261">
        <v>5483</v>
      </c>
      <c r="Q73" s="261">
        <v>5531</v>
      </c>
      <c r="R73" s="261">
        <v>5582</v>
      </c>
      <c r="S73" s="261">
        <v>5628</v>
      </c>
    </row>
    <row r="74" spans="1:19" ht="15">
      <c r="A74" s="113">
        <v>480</v>
      </c>
      <c r="B74" t="s">
        <v>154</v>
      </c>
      <c r="C74" t="s">
        <v>155</v>
      </c>
      <c r="D74">
        <v>21077</v>
      </c>
      <c r="E74" s="98">
        <v>21545</v>
      </c>
      <c r="F74" s="98">
        <v>22028</v>
      </c>
      <c r="G74" s="98">
        <v>22505</v>
      </c>
      <c r="H74" s="98">
        <v>22992</v>
      </c>
      <c r="I74" t="s">
        <v>154</v>
      </c>
      <c r="J74" s="256" t="s">
        <v>155</v>
      </c>
      <c r="K74" s="257">
        <v>13991</v>
      </c>
      <c r="L74" s="257">
        <v>14196</v>
      </c>
      <c r="M74" s="258">
        <v>14389</v>
      </c>
      <c r="N74" s="258">
        <v>14612</v>
      </c>
      <c r="O74" s="258">
        <v>14838</v>
      </c>
      <c r="P74" s="258">
        <v>15069</v>
      </c>
      <c r="Q74" s="258">
        <v>15201</v>
      </c>
      <c r="R74" s="258">
        <v>15338</v>
      </c>
      <c r="S74" s="258">
        <v>15475</v>
      </c>
    </row>
    <row r="75" spans="1:19" ht="15">
      <c r="A75" s="113">
        <v>483</v>
      </c>
      <c r="B75" t="s">
        <v>156</v>
      </c>
      <c r="C75" t="s">
        <v>157</v>
      </c>
      <c r="D75">
        <v>17486</v>
      </c>
      <c r="E75" s="98">
        <v>17686</v>
      </c>
      <c r="F75" s="98">
        <v>17891</v>
      </c>
      <c r="G75" s="98">
        <v>18100</v>
      </c>
      <c r="H75" s="98">
        <v>18313</v>
      </c>
      <c r="I75" t="s">
        <v>156</v>
      </c>
      <c r="J75" s="259" t="s">
        <v>157</v>
      </c>
      <c r="K75" s="260">
        <v>10153</v>
      </c>
      <c r="L75" s="260">
        <v>9997</v>
      </c>
      <c r="M75" s="261">
        <v>9947</v>
      </c>
      <c r="N75" s="261">
        <v>10101</v>
      </c>
      <c r="O75" s="261">
        <v>10257</v>
      </c>
      <c r="P75" s="261">
        <v>10417</v>
      </c>
      <c r="Q75" s="261">
        <v>10500</v>
      </c>
      <c r="R75" s="261">
        <v>10578</v>
      </c>
      <c r="S75" s="261">
        <v>10666</v>
      </c>
    </row>
    <row r="76" spans="1:19" ht="15">
      <c r="A76" s="113">
        <v>490</v>
      </c>
      <c r="B76" t="s">
        <v>158</v>
      </c>
      <c r="C76" t="s">
        <v>159</v>
      </c>
      <c r="D76">
        <v>63991</v>
      </c>
      <c r="E76" s="98">
        <v>65663</v>
      </c>
      <c r="F76" s="98">
        <v>67359</v>
      </c>
      <c r="G76" s="98">
        <v>69090</v>
      </c>
      <c r="H76" s="98">
        <v>70824</v>
      </c>
      <c r="I76" t="s">
        <v>158</v>
      </c>
      <c r="J76" s="256" t="s">
        <v>159</v>
      </c>
      <c r="K76" s="257">
        <v>42281</v>
      </c>
      <c r="L76" s="257">
        <v>43257</v>
      </c>
      <c r="M76" s="258">
        <v>44118</v>
      </c>
      <c r="N76" s="258">
        <v>44811</v>
      </c>
      <c r="O76" s="258">
        <v>45503</v>
      </c>
      <c r="P76" s="258">
        <v>46213</v>
      </c>
      <c r="Q76" s="258">
        <v>46532</v>
      </c>
      <c r="R76" s="258">
        <v>46872</v>
      </c>
      <c r="S76" s="258">
        <v>47202</v>
      </c>
    </row>
    <row r="77" spans="1:19" ht="15">
      <c r="A77" s="113">
        <v>495</v>
      </c>
      <c r="B77" t="s">
        <v>160</v>
      </c>
      <c r="C77" t="s">
        <v>161</v>
      </c>
      <c r="D77">
        <v>27238</v>
      </c>
      <c r="E77" s="98">
        <v>27915</v>
      </c>
      <c r="F77" s="98">
        <v>28585</v>
      </c>
      <c r="G77" s="98">
        <v>29270</v>
      </c>
      <c r="H77" s="98">
        <v>29957</v>
      </c>
      <c r="I77" t="s">
        <v>160</v>
      </c>
      <c r="J77" s="259" t="s">
        <v>161</v>
      </c>
      <c r="K77" s="260">
        <v>25790</v>
      </c>
      <c r="L77" s="260">
        <v>26652</v>
      </c>
      <c r="M77" s="261">
        <v>27354</v>
      </c>
      <c r="N77" s="261">
        <v>27784</v>
      </c>
      <c r="O77" s="261">
        <v>28213</v>
      </c>
      <c r="P77" s="261">
        <v>28653</v>
      </c>
      <c r="Q77" s="261">
        <v>28963</v>
      </c>
      <c r="R77" s="261">
        <v>29281</v>
      </c>
      <c r="S77" s="261">
        <v>29598</v>
      </c>
    </row>
    <row r="78" spans="1:19" ht="15">
      <c r="A78" s="113">
        <v>501</v>
      </c>
      <c r="B78" t="s">
        <v>162</v>
      </c>
      <c r="C78" t="s">
        <v>163</v>
      </c>
      <c r="D78">
        <v>3278</v>
      </c>
      <c r="E78" s="98">
        <v>3310</v>
      </c>
      <c r="F78" s="98">
        <v>3341</v>
      </c>
      <c r="G78" s="98">
        <v>3377</v>
      </c>
      <c r="H78" s="98">
        <v>3411</v>
      </c>
      <c r="I78" t="s">
        <v>162</v>
      </c>
      <c r="J78" s="256" t="s">
        <v>163</v>
      </c>
      <c r="K78" s="257">
        <v>3127</v>
      </c>
      <c r="L78" s="257">
        <v>3150</v>
      </c>
      <c r="M78" s="258">
        <v>3175</v>
      </c>
      <c r="N78" s="258">
        <v>3224</v>
      </c>
      <c r="O78" s="258">
        <v>3274</v>
      </c>
      <c r="P78" s="258">
        <v>3325</v>
      </c>
      <c r="Q78" s="258">
        <v>3323</v>
      </c>
      <c r="R78" s="258">
        <v>3346</v>
      </c>
      <c r="S78" s="258">
        <v>3373</v>
      </c>
    </row>
    <row r="79" spans="1:19" ht="15">
      <c r="A79" s="113">
        <v>541</v>
      </c>
      <c r="B79" t="s">
        <v>164</v>
      </c>
      <c r="C79" t="s">
        <v>165</v>
      </c>
      <c r="D79">
        <v>15848</v>
      </c>
      <c r="E79" s="98">
        <v>15802</v>
      </c>
      <c r="F79" s="98">
        <v>15746</v>
      </c>
      <c r="G79" s="98">
        <v>15690</v>
      </c>
      <c r="H79" s="98">
        <v>15629</v>
      </c>
      <c r="I79" t="s">
        <v>164</v>
      </c>
      <c r="J79" s="259" t="s">
        <v>165</v>
      </c>
      <c r="K79" s="260">
        <v>21049</v>
      </c>
      <c r="L79" s="260">
        <v>21427</v>
      </c>
      <c r="M79" s="261">
        <v>21769</v>
      </c>
      <c r="N79" s="261">
        <v>22107</v>
      </c>
      <c r="O79" s="261">
        <v>22448</v>
      </c>
      <c r="P79" s="261">
        <v>22798</v>
      </c>
      <c r="Q79" s="261">
        <v>23056</v>
      </c>
      <c r="R79" s="261">
        <v>23308</v>
      </c>
      <c r="S79" s="261">
        <v>23559</v>
      </c>
    </row>
    <row r="80" spans="1:19" ht="15">
      <c r="A80" s="113">
        <v>543</v>
      </c>
      <c r="B80" t="s">
        <v>166</v>
      </c>
      <c r="C80" t="s">
        <v>167</v>
      </c>
      <c r="D80">
        <v>11064</v>
      </c>
      <c r="E80" s="98">
        <v>11199</v>
      </c>
      <c r="F80" s="98">
        <v>11321</v>
      </c>
      <c r="G80" s="98">
        <v>11462</v>
      </c>
      <c r="H80" s="98">
        <v>11591</v>
      </c>
      <c r="I80" t="s">
        <v>166</v>
      </c>
      <c r="J80" s="256" t="s">
        <v>167</v>
      </c>
      <c r="K80" s="257">
        <v>8097</v>
      </c>
      <c r="L80" s="257">
        <v>8186</v>
      </c>
      <c r="M80" s="258">
        <v>8285</v>
      </c>
      <c r="N80" s="258">
        <v>8414</v>
      </c>
      <c r="O80" s="258">
        <v>8543</v>
      </c>
      <c r="P80" s="258">
        <v>8677</v>
      </c>
      <c r="Q80" s="258">
        <v>8747</v>
      </c>
      <c r="R80" s="258">
        <v>8791</v>
      </c>
      <c r="S80" s="258">
        <v>8880</v>
      </c>
    </row>
    <row r="81" spans="1:19" ht="15">
      <c r="A81" s="113">
        <v>576</v>
      </c>
      <c r="B81" t="s">
        <v>168</v>
      </c>
      <c r="C81" t="s">
        <v>169</v>
      </c>
      <c r="D81">
        <v>6913</v>
      </c>
      <c r="E81" s="98">
        <v>6793</v>
      </c>
      <c r="F81" s="98">
        <v>6675</v>
      </c>
      <c r="G81" s="98">
        <v>6558</v>
      </c>
      <c r="H81" s="98">
        <v>6438</v>
      </c>
      <c r="I81" t="s">
        <v>168</v>
      </c>
      <c r="J81" s="259" t="s">
        <v>169</v>
      </c>
      <c r="K81" s="260">
        <v>8664</v>
      </c>
      <c r="L81" s="260">
        <v>8681</v>
      </c>
      <c r="M81" s="261">
        <v>8735</v>
      </c>
      <c r="N81" s="261">
        <v>8870</v>
      </c>
      <c r="O81" s="261">
        <v>9007</v>
      </c>
      <c r="P81" s="261">
        <v>9148</v>
      </c>
      <c r="Q81" s="261">
        <v>9256</v>
      </c>
      <c r="R81" s="261">
        <v>9347</v>
      </c>
      <c r="S81" s="261">
        <v>9451</v>
      </c>
    </row>
    <row r="82" spans="1:19" ht="15">
      <c r="A82" s="113">
        <v>579</v>
      </c>
      <c r="B82" t="s">
        <v>170</v>
      </c>
      <c r="C82" t="s">
        <v>171</v>
      </c>
      <c r="D82">
        <v>47717</v>
      </c>
      <c r="E82" s="98">
        <v>48553</v>
      </c>
      <c r="F82" s="98">
        <v>49392</v>
      </c>
      <c r="G82" s="98">
        <v>50232</v>
      </c>
      <c r="H82" s="98">
        <v>51079</v>
      </c>
      <c r="I82" t="s">
        <v>170</v>
      </c>
      <c r="J82" s="256" t="s">
        <v>171</v>
      </c>
      <c r="K82" s="257">
        <v>39314</v>
      </c>
      <c r="L82" s="257">
        <v>40048</v>
      </c>
      <c r="M82" s="258">
        <v>40713</v>
      </c>
      <c r="N82" s="258">
        <v>41345</v>
      </c>
      <c r="O82" s="258">
        <v>41983</v>
      </c>
      <c r="P82" s="258">
        <v>42638</v>
      </c>
      <c r="Q82" s="258">
        <v>43311</v>
      </c>
      <c r="R82" s="258">
        <v>43966</v>
      </c>
      <c r="S82" s="258">
        <v>44578</v>
      </c>
    </row>
    <row r="83" spans="1:19" ht="15">
      <c r="A83" s="113">
        <v>585</v>
      </c>
      <c r="B83" t="s">
        <v>172</v>
      </c>
      <c r="C83" t="s">
        <v>173</v>
      </c>
      <c r="D83">
        <v>18846</v>
      </c>
      <c r="E83" s="98">
        <v>19025</v>
      </c>
      <c r="F83" s="98">
        <v>19209</v>
      </c>
      <c r="G83" s="98">
        <v>19382</v>
      </c>
      <c r="H83" s="98">
        <v>19545</v>
      </c>
      <c r="I83" t="s">
        <v>172</v>
      </c>
      <c r="J83" s="259" t="s">
        <v>173</v>
      </c>
      <c r="K83" s="260">
        <v>14380</v>
      </c>
      <c r="L83" s="260">
        <v>14384</v>
      </c>
      <c r="M83" s="261">
        <v>14440</v>
      </c>
      <c r="N83" s="261">
        <v>14664</v>
      </c>
      <c r="O83" s="261">
        <v>14890</v>
      </c>
      <c r="P83" s="261">
        <v>15123</v>
      </c>
      <c r="Q83" s="261">
        <v>15242</v>
      </c>
      <c r="R83" s="261">
        <v>15346</v>
      </c>
      <c r="S83" s="261">
        <v>15475</v>
      </c>
    </row>
    <row r="84" spans="1:19" ht="15">
      <c r="A84" s="113">
        <v>591</v>
      </c>
      <c r="B84" t="s">
        <v>174</v>
      </c>
      <c r="C84" t="s">
        <v>175</v>
      </c>
      <c r="D84">
        <v>20483</v>
      </c>
      <c r="E84" s="98">
        <v>20893</v>
      </c>
      <c r="F84" s="98">
        <v>21317</v>
      </c>
      <c r="G84" s="98">
        <v>21745</v>
      </c>
      <c r="H84" s="98">
        <v>22161</v>
      </c>
      <c r="I84" t="s">
        <v>174</v>
      </c>
      <c r="J84" s="256" t="s">
        <v>175</v>
      </c>
      <c r="K84" s="257">
        <v>18055</v>
      </c>
      <c r="L84" s="257">
        <v>18550</v>
      </c>
      <c r="M84" s="258">
        <v>18970</v>
      </c>
      <c r="N84" s="258">
        <v>19268</v>
      </c>
      <c r="O84" s="258">
        <v>19566</v>
      </c>
      <c r="P84" s="258">
        <v>19871</v>
      </c>
      <c r="Q84" s="258">
        <v>19970</v>
      </c>
      <c r="R84" s="258">
        <v>20077</v>
      </c>
      <c r="S84" s="258">
        <v>20212</v>
      </c>
    </row>
    <row r="85" spans="1:19" ht="15">
      <c r="A85" s="113">
        <v>604</v>
      </c>
      <c r="B85" t="s">
        <v>176</v>
      </c>
      <c r="C85" t="s">
        <v>177</v>
      </c>
      <c r="D85">
        <v>29898</v>
      </c>
      <c r="E85" s="98">
        <v>30613</v>
      </c>
      <c r="F85" s="98">
        <v>31333</v>
      </c>
      <c r="G85" s="98">
        <v>32057</v>
      </c>
      <c r="H85" s="98">
        <v>32793</v>
      </c>
      <c r="I85" t="s">
        <v>176</v>
      </c>
      <c r="J85" s="259" t="s">
        <v>177</v>
      </c>
      <c r="K85" s="260">
        <v>28415</v>
      </c>
      <c r="L85" s="260">
        <v>29061</v>
      </c>
      <c r="M85" s="261">
        <v>29629</v>
      </c>
      <c r="N85" s="261">
        <v>30094</v>
      </c>
      <c r="O85" s="261">
        <v>30559</v>
      </c>
      <c r="P85" s="261">
        <v>31036</v>
      </c>
      <c r="Q85" s="261">
        <v>31346</v>
      </c>
      <c r="R85" s="261">
        <v>31630</v>
      </c>
      <c r="S85" s="261">
        <v>31916</v>
      </c>
    </row>
    <row r="86" spans="1:19" ht="15">
      <c r="A86" s="113">
        <v>607</v>
      </c>
      <c r="B86" t="s">
        <v>178</v>
      </c>
      <c r="C86" t="s">
        <v>179</v>
      </c>
      <c r="D86">
        <v>19310</v>
      </c>
      <c r="E86" s="98">
        <v>19507</v>
      </c>
      <c r="F86" s="98">
        <v>19702</v>
      </c>
      <c r="G86" s="98">
        <v>19898</v>
      </c>
      <c r="H86" s="98">
        <v>20080</v>
      </c>
      <c r="I86" t="s">
        <v>178</v>
      </c>
      <c r="J86" s="256" t="s">
        <v>179</v>
      </c>
      <c r="K86" s="257">
        <v>23514</v>
      </c>
      <c r="L86" s="257">
        <v>24185</v>
      </c>
      <c r="M86" s="258">
        <v>24757</v>
      </c>
      <c r="N86" s="258">
        <v>25146</v>
      </c>
      <c r="O86" s="258">
        <v>25534</v>
      </c>
      <c r="P86" s="258">
        <v>25933</v>
      </c>
      <c r="Q86" s="258">
        <v>26231</v>
      </c>
      <c r="R86" s="258">
        <v>26523</v>
      </c>
      <c r="S86" s="258">
        <v>26801</v>
      </c>
    </row>
    <row r="87" spans="1:19" ht="15">
      <c r="A87" s="113">
        <v>615</v>
      </c>
      <c r="B87" t="s">
        <v>180</v>
      </c>
      <c r="C87" t="s">
        <v>181</v>
      </c>
      <c r="D87">
        <v>122231</v>
      </c>
      <c r="E87" s="98">
        <v>124219</v>
      </c>
      <c r="F87" s="98">
        <v>126193</v>
      </c>
      <c r="G87" s="98">
        <v>128153</v>
      </c>
      <c r="H87" s="98">
        <v>130108</v>
      </c>
      <c r="I87" t="s">
        <v>180</v>
      </c>
      <c r="J87" s="259" t="s">
        <v>181</v>
      </c>
      <c r="K87" s="260">
        <v>135465</v>
      </c>
      <c r="L87" s="260">
        <v>139553</v>
      </c>
      <c r="M87" s="261">
        <v>142995</v>
      </c>
      <c r="N87" s="261">
        <v>145242</v>
      </c>
      <c r="O87" s="261">
        <v>147484</v>
      </c>
      <c r="P87" s="261">
        <v>149786</v>
      </c>
      <c r="Q87" s="261">
        <v>151730</v>
      </c>
      <c r="R87" s="261">
        <v>153561</v>
      </c>
      <c r="S87" s="261">
        <v>155362</v>
      </c>
    </row>
    <row r="88" spans="1:19" ht="15">
      <c r="A88" s="113">
        <v>628</v>
      </c>
      <c r="B88" t="s">
        <v>182</v>
      </c>
      <c r="C88" t="s">
        <v>183</v>
      </c>
      <c r="D88">
        <v>8191</v>
      </c>
      <c r="E88" s="98">
        <v>8191</v>
      </c>
      <c r="F88" s="98">
        <v>8191</v>
      </c>
      <c r="G88" s="98">
        <v>8191</v>
      </c>
      <c r="H88" s="98">
        <v>8191</v>
      </c>
      <c r="I88" t="s">
        <v>182</v>
      </c>
      <c r="J88" s="256" t="s">
        <v>183</v>
      </c>
      <c r="K88" s="257">
        <v>9032</v>
      </c>
      <c r="L88" s="257">
        <v>9155</v>
      </c>
      <c r="M88" s="258">
        <v>9278</v>
      </c>
      <c r="N88" s="258">
        <v>9422</v>
      </c>
      <c r="O88" s="258">
        <v>9567</v>
      </c>
      <c r="P88" s="258">
        <v>9717</v>
      </c>
      <c r="Q88" s="258">
        <v>9789</v>
      </c>
      <c r="R88" s="258">
        <v>9883</v>
      </c>
      <c r="S88" s="258">
        <v>9954</v>
      </c>
    </row>
    <row r="89" spans="1:19" ht="15">
      <c r="A89" s="113">
        <v>631</v>
      </c>
      <c r="B89" t="s">
        <v>184</v>
      </c>
      <c r="C89" t="s">
        <v>185</v>
      </c>
      <c r="D89">
        <v>52554</v>
      </c>
      <c r="E89" s="98">
        <v>53236</v>
      </c>
      <c r="F89" s="98">
        <v>53914</v>
      </c>
      <c r="G89" s="98">
        <v>54573</v>
      </c>
      <c r="H89" s="98">
        <v>55220</v>
      </c>
      <c r="I89" t="s">
        <v>184</v>
      </c>
      <c r="J89" s="259" t="s">
        <v>185</v>
      </c>
      <c r="K89" s="260">
        <v>82375</v>
      </c>
      <c r="L89" s="260">
        <v>85484</v>
      </c>
      <c r="M89" s="261">
        <v>87981</v>
      </c>
      <c r="N89" s="261">
        <v>89364</v>
      </c>
      <c r="O89" s="261">
        <v>90743</v>
      </c>
      <c r="P89" s="261">
        <v>92159</v>
      </c>
      <c r="Q89" s="261">
        <v>93629</v>
      </c>
      <c r="R89" s="261">
        <v>95088</v>
      </c>
      <c r="S89" s="261">
        <v>96439</v>
      </c>
    </row>
    <row r="90" spans="1:19" ht="15">
      <c r="A90" s="113">
        <v>642</v>
      </c>
      <c r="B90" t="s">
        <v>186</v>
      </c>
      <c r="C90" t="s">
        <v>187</v>
      </c>
      <c r="D90">
        <v>17539</v>
      </c>
      <c r="E90" s="98">
        <v>17469</v>
      </c>
      <c r="F90" s="98">
        <v>17397</v>
      </c>
      <c r="G90" s="98">
        <v>17324</v>
      </c>
      <c r="H90" s="98">
        <v>17249</v>
      </c>
      <c r="I90" t="s">
        <v>186</v>
      </c>
      <c r="J90" s="256" t="s">
        <v>187</v>
      </c>
      <c r="K90" s="257">
        <v>18258</v>
      </c>
      <c r="L90" s="257">
        <v>18218</v>
      </c>
      <c r="M90" s="258">
        <v>18261</v>
      </c>
      <c r="N90" s="258">
        <v>18544</v>
      </c>
      <c r="O90" s="258">
        <v>18831</v>
      </c>
      <c r="P90" s="258">
        <v>19124</v>
      </c>
      <c r="Q90" s="258">
        <v>19300</v>
      </c>
      <c r="R90" s="258">
        <v>19467</v>
      </c>
      <c r="S90" s="258">
        <v>19640</v>
      </c>
    </row>
    <row r="91" spans="1:19" ht="15">
      <c r="A91" s="113">
        <v>647</v>
      </c>
      <c r="B91" t="s">
        <v>188</v>
      </c>
      <c r="C91" t="s">
        <v>189</v>
      </c>
      <c r="D91">
        <v>6126</v>
      </c>
      <c r="E91" s="98">
        <v>6024</v>
      </c>
      <c r="F91" s="98">
        <v>5917</v>
      </c>
      <c r="G91" s="98">
        <v>5810</v>
      </c>
      <c r="H91" s="98">
        <v>5702</v>
      </c>
      <c r="I91" t="s">
        <v>188</v>
      </c>
      <c r="J91" s="259" t="s">
        <v>189</v>
      </c>
      <c r="K91" s="260">
        <v>7235</v>
      </c>
      <c r="L91" s="260">
        <v>7240</v>
      </c>
      <c r="M91" s="261">
        <v>7281</v>
      </c>
      <c r="N91" s="261">
        <v>7394</v>
      </c>
      <c r="O91" s="261">
        <v>7508</v>
      </c>
      <c r="P91" s="261">
        <v>7625</v>
      </c>
      <c r="Q91" s="261">
        <v>7715</v>
      </c>
      <c r="R91" s="261">
        <v>7766</v>
      </c>
      <c r="S91" s="261">
        <v>7838</v>
      </c>
    </row>
    <row r="92" spans="1:19" ht="15">
      <c r="A92" s="113">
        <v>649</v>
      </c>
      <c r="B92" t="s">
        <v>190</v>
      </c>
      <c r="C92" t="s">
        <v>191</v>
      </c>
      <c r="D92">
        <v>16086</v>
      </c>
      <c r="E92" s="98">
        <v>16111</v>
      </c>
      <c r="F92" s="98">
        <v>16132</v>
      </c>
      <c r="G92" s="98">
        <v>16152</v>
      </c>
      <c r="H92" s="98">
        <v>16173</v>
      </c>
      <c r="I92" t="s">
        <v>190</v>
      </c>
      <c r="J92" s="256" t="s">
        <v>191</v>
      </c>
      <c r="K92" s="257">
        <v>16247</v>
      </c>
      <c r="L92" s="257">
        <v>15940</v>
      </c>
      <c r="M92" s="258">
        <v>15811</v>
      </c>
      <c r="N92" s="258">
        <v>16056</v>
      </c>
      <c r="O92" s="258">
        <v>16304</v>
      </c>
      <c r="P92" s="258">
        <v>16559</v>
      </c>
      <c r="Q92" s="258">
        <v>16727</v>
      </c>
      <c r="R92" s="258">
        <v>16887</v>
      </c>
      <c r="S92" s="258">
        <v>17056</v>
      </c>
    </row>
    <row r="93" spans="1:19" ht="15">
      <c r="A93" s="113">
        <v>652</v>
      </c>
      <c r="B93" t="s">
        <v>192</v>
      </c>
      <c r="C93" t="s">
        <v>193</v>
      </c>
      <c r="D93">
        <v>5222</v>
      </c>
      <c r="E93" s="98">
        <v>5119</v>
      </c>
      <c r="F93" s="98">
        <v>5021</v>
      </c>
      <c r="G93" s="98">
        <v>4918</v>
      </c>
      <c r="H93" s="98">
        <v>4825</v>
      </c>
      <c r="I93" t="s">
        <v>192</v>
      </c>
      <c r="J93" s="259" t="s">
        <v>193</v>
      </c>
      <c r="K93" s="260">
        <v>5648</v>
      </c>
      <c r="L93" s="260">
        <v>5776</v>
      </c>
      <c r="M93" s="261">
        <v>5889</v>
      </c>
      <c r="N93" s="261">
        <v>5981</v>
      </c>
      <c r="O93" s="261">
        <v>6074</v>
      </c>
      <c r="P93" s="261">
        <v>6169</v>
      </c>
      <c r="Q93" s="261">
        <v>6218</v>
      </c>
      <c r="R93" s="261">
        <v>6292</v>
      </c>
      <c r="S93" s="261">
        <v>6360</v>
      </c>
    </row>
    <row r="94" spans="1:19" ht="15">
      <c r="A94" s="113">
        <v>656</v>
      </c>
      <c r="B94" t="s">
        <v>194</v>
      </c>
      <c r="C94" t="s">
        <v>195</v>
      </c>
      <c r="D94">
        <v>12724</v>
      </c>
      <c r="E94" s="98">
        <v>12811</v>
      </c>
      <c r="F94" s="98">
        <v>12890</v>
      </c>
      <c r="G94" s="98">
        <v>12972</v>
      </c>
      <c r="H94" s="98">
        <v>13057</v>
      </c>
      <c r="I94" t="s">
        <v>194</v>
      </c>
      <c r="J94" s="256" t="s">
        <v>195</v>
      </c>
      <c r="K94" s="257">
        <v>15361</v>
      </c>
      <c r="L94" s="257">
        <v>15710</v>
      </c>
      <c r="M94" s="258">
        <v>16017</v>
      </c>
      <c r="N94" s="258">
        <v>16268</v>
      </c>
      <c r="O94" s="258">
        <v>16520</v>
      </c>
      <c r="P94" s="258">
        <v>16778</v>
      </c>
      <c r="Q94" s="258">
        <v>16936</v>
      </c>
      <c r="R94" s="258">
        <v>17105</v>
      </c>
      <c r="S94" s="258">
        <v>17278</v>
      </c>
    </row>
    <row r="95" spans="1:19" ht="15">
      <c r="A95" s="113">
        <v>658</v>
      </c>
      <c r="B95" t="s">
        <v>196</v>
      </c>
      <c r="C95" t="s">
        <v>197</v>
      </c>
      <c r="D95">
        <v>3368</v>
      </c>
      <c r="E95" s="98">
        <v>3401</v>
      </c>
      <c r="F95" s="98">
        <v>3436</v>
      </c>
      <c r="G95" s="98">
        <v>3473</v>
      </c>
      <c r="H95" s="98">
        <v>3511</v>
      </c>
      <c r="I95" t="s">
        <v>196</v>
      </c>
      <c r="J95" s="259" t="s">
        <v>197</v>
      </c>
      <c r="K95" s="260">
        <v>3646</v>
      </c>
      <c r="L95" s="260">
        <v>3706</v>
      </c>
      <c r="M95" s="261">
        <v>3765</v>
      </c>
      <c r="N95" s="261">
        <v>3823</v>
      </c>
      <c r="O95" s="261">
        <v>3882</v>
      </c>
      <c r="P95" s="261">
        <v>3943</v>
      </c>
      <c r="Q95" s="261">
        <v>3984</v>
      </c>
      <c r="R95" s="261">
        <v>4035</v>
      </c>
      <c r="S95" s="261">
        <v>4083</v>
      </c>
    </row>
    <row r="96" spans="1:19" ht="15">
      <c r="A96" s="113">
        <v>659</v>
      </c>
      <c r="B96" t="s">
        <v>198</v>
      </c>
      <c r="C96" t="s">
        <v>199</v>
      </c>
      <c r="D96">
        <v>25652</v>
      </c>
      <c r="E96" s="98">
        <v>26146</v>
      </c>
      <c r="F96" s="98">
        <v>26646</v>
      </c>
      <c r="G96" s="98">
        <v>27149</v>
      </c>
      <c r="H96" s="98">
        <v>27659</v>
      </c>
      <c r="I96" t="s">
        <v>198</v>
      </c>
      <c r="J96" s="256" t="s">
        <v>199</v>
      </c>
      <c r="K96" s="257">
        <v>20093</v>
      </c>
      <c r="L96" s="257">
        <v>20549</v>
      </c>
      <c r="M96" s="258">
        <v>20950</v>
      </c>
      <c r="N96" s="258">
        <v>21279</v>
      </c>
      <c r="O96" s="258">
        <v>21608</v>
      </c>
      <c r="P96" s="258">
        <v>21945</v>
      </c>
      <c r="Q96" s="258">
        <v>22125</v>
      </c>
      <c r="R96" s="258">
        <v>22296</v>
      </c>
      <c r="S96" s="258">
        <v>22477</v>
      </c>
    </row>
    <row r="97" spans="1:19" ht="15">
      <c r="A97" s="113">
        <v>660</v>
      </c>
      <c r="B97" t="s">
        <v>200</v>
      </c>
      <c r="C97" t="s">
        <v>201</v>
      </c>
      <c r="D97">
        <v>10938</v>
      </c>
      <c r="E97" s="98">
        <v>10929</v>
      </c>
      <c r="F97" s="98">
        <v>10926</v>
      </c>
      <c r="G97" s="98">
        <v>10923</v>
      </c>
      <c r="H97" s="98">
        <v>10908</v>
      </c>
      <c r="I97" t="s">
        <v>200</v>
      </c>
      <c r="J97" s="259" t="s">
        <v>201</v>
      </c>
      <c r="K97" s="260">
        <v>12995</v>
      </c>
      <c r="L97" s="260">
        <v>13035</v>
      </c>
      <c r="M97" s="261">
        <v>13123</v>
      </c>
      <c r="N97" s="261">
        <v>13327</v>
      </c>
      <c r="O97" s="261">
        <v>13532</v>
      </c>
      <c r="P97" s="261">
        <v>13743</v>
      </c>
      <c r="Q97" s="261">
        <v>13911</v>
      </c>
      <c r="R97" s="261">
        <v>14080</v>
      </c>
      <c r="S97" s="261">
        <v>14238</v>
      </c>
    </row>
    <row r="98" spans="1:19" ht="15">
      <c r="A98" s="113">
        <v>664</v>
      </c>
      <c r="B98" t="s">
        <v>202</v>
      </c>
      <c r="C98" t="s">
        <v>203</v>
      </c>
      <c r="D98">
        <v>27059</v>
      </c>
      <c r="E98" s="98">
        <v>27513</v>
      </c>
      <c r="F98" s="98">
        <v>27978</v>
      </c>
      <c r="G98" s="98">
        <v>28438</v>
      </c>
      <c r="H98" s="98">
        <v>28901</v>
      </c>
      <c r="I98" t="s">
        <v>202</v>
      </c>
      <c r="J98" s="256" t="s">
        <v>204</v>
      </c>
      <c r="K98" s="257">
        <v>21949</v>
      </c>
      <c r="L98" s="257">
        <v>22447</v>
      </c>
      <c r="M98" s="258">
        <v>22885</v>
      </c>
      <c r="N98" s="258">
        <v>23244</v>
      </c>
      <c r="O98" s="258">
        <v>23603</v>
      </c>
      <c r="P98" s="258">
        <v>23972</v>
      </c>
      <c r="Q98" s="258">
        <v>24253</v>
      </c>
      <c r="R98" s="258">
        <v>24539</v>
      </c>
      <c r="S98" s="258">
        <v>24771</v>
      </c>
    </row>
    <row r="99" spans="1:19" ht="15">
      <c r="A99" s="113">
        <v>665</v>
      </c>
      <c r="B99" t="s">
        <v>205</v>
      </c>
      <c r="C99" t="s">
        <v>206</v>
      </c>
      <c r="D99">
        <v>31539</v>
      </c>
      <c r="E99" s="98">
        <v>31802</v>
      </c>
      <c r="F99" s="98">
        <v>32063</v>
      </c>
      <c r="G99" s="98">
        <v>32328</v>
      </c>
      <c r="H99" s="98">
        <v>32564</v>
      </c>
      <c r="I99" t="s">
        <v>205</v>
      </c>
      <c r="J99" s="259" t="s">
        <v>207</v>
      </c>
      <c r="K99" s="260">
        <v>30932</v>
      </c>
      <c r="L99" s="260">
        <v>31571</v>
      </c>
      <c r="M99" s="261">
        <v>32147</v>
      </c>
      <c r="N99" s="261">
        <v>32646</v>
      </c>
      <c r="O99" s="261">
        <v>33150</v>
      </c>
      <c r="P99" s="261">
        <v>33667</v>
      </c>
      <c r="Q99" s="261">
        <v>33997</v>
      </c>
      <c r="R99" s="261">
        <v>34299</v>
      </c>
      <c r="S99" s="261">
        <v>34645</v>
      </c>
    </row>
    <row r="100" spans="1:19" ht="15">
      <c r="A100" s="113">
        <v>667</v>
      </c>
      <c r="B100" t="s">
        <v>208</v>
      </c>
      <c r="C100" t="s">
        <v>209</v>
      </c>
      <c r="D100">
        <v>12920</v>
      </c>
      <c r="E100" s="98">
        <v>12874</v>
      </c>
      <c r="F100" s="98">
        <v>12819</v>
      </c>
      <c r="G100" s="98">
        <v>12769</v>
      </c>
      <c r="H100" s="98">
        <v>12704</v>
      </c>
      <c r="I100" t="s">
        <v>208</v>
      </c>
      <c r="J100" s="256" t="s">
        <v>209</v>
      </c>
      <c r="K100" s="257">
        <v>15698</v>
      </c>
      <c r="L100" s="257">
        <v>15632</v>
      </c>
      <c r="M100" s="258">
        <v>15663</v>
      </c>
      <c r="N100" s="258">
        <v>15906</v>
      </c>
      <c r="O100" s="258">
        <v>16151</v>
      </c>
      <c r="P100" s="258">
        <v>16404</v>
      </c>
      <c r="Q100" s="258">
        <v>16583</v>
      </c>
      <c r="R100" s="258">
        <v>16755</v>
      </c>
      <c r="S100" s="258">
        <v>16934</v>
      </c>
    </row>
    <row r="101" spans="1:19" ht="15">
      <c r="A101" s="113">
        <v>670</v>
      </c>
      <c r="B101" t="s">
        <v>210</v>
      </c>
      <c r="C101" t="s">
        <v>211</v>
      </c>
      <c r="D101">
        <v>16663</v>
      </c>
      <c r="E101" s="98">
        <v>16520</v>
      </c>
      <c r="F101" s="98">
        <v>16366</v>
      </c>
      <c r="G101" s="98">
        <v>16232</v>
      </c>
      <c r="H101" s="98">
        <v>16076</v>
      </c>
      <c r="I101" t="s">
        <v>210</v>
      </c>
      <c r="J101" s="259" t="s">
        <v>211</v>
      </c>
      <c r="K101" s="260">
        <v>21519</v>
      </c>
      <c r="L101" s="260">
        <v>21533</v>
      </c>
      <c r="M101" s="261">
        <v>21597</v>
      </c>
      <c r="N101" s="261">
        <v>21932</v>
      </c>
      <c r="O101" s="261">
        <v>22271</v>
      </c>
      <c r="P101" s="261">
        <v>22618</v>
      </c>
      <c r="Q101" s="261">
        <v>22796</v>
      </c>
      <c r="R101" s="261">
        <v>22976</v>
      </c>
      <c r="S101" s="261">
        <v>23165</v>
      </c>
    </row>
    <row r="102" spans="1:19" ht="15">
      <c r="A102" s="113">
        <v>674</v>
      </c>
      <c r="B102" t="s">
        <v>212</v>
      </c>
      <c r="C102" t="s">
        <v>213</v>
      </c>
      <c r="D102">
        <v>16967</v>
      </c>
      <c r="E102" s="98">
        <v>16733</v>
      </c>
      <c r="F102" s="98">
        <v>16509</v>
      </c>
      <c r="G102" s="98">
        <v>16274</v>
      </c>
      <c r="H102" s="98">
        <v>16047</v>
      </c>
      <c r="I102" t="s">
        <v>212</v>
      </c>
      <c r="J102" s="256" t="s">
        <v>214</v>
      </c>
      <c r="K102" s="257">
        <v>22093</v>
      </c>
      <c r="L102" s="257">
        <v>22258</v>
      </c>
      <c r="M102" s="258">
        <v>22469</v>
      </c>
      <c r="N102" s="258">
        <v>22818</v>
      </c>
      <c r="O102" s="258">
        <v>23170</v>
      </c>
      <c r="P102" s="258">
        <v>23531</v>
      </c>
      <c r="Q102" s="258">
        <v>23690</v>
      </c>
      <c r="R102" s="258">
        <v>23864</v>
      </c>
      <c r="S102" s="258">
        <v>24037</v>
      </c>
    </row>
    <row r="103" spans="1:19" ht="15">
      <c r="A103" s="113">
        <v>679</v>
      </c>
      <c r="B103" t="s">
        <v>215</v>
      </c>
      <c r="C103" t="s">
        <v>216</v>
      </c>
      <c r="D103">
        <v>21917</v>
      </c>
      <c r="E103" s="98">
        <v>21754</v>
      </c>
      <c r="F103" s="98">
        <v>21591</v>
      </c>
      <c r="G103" s="98">
        <v>21413</v>
      </c>
      <c r="H103" s="98">
        <v>21238</v>
      </c>
      <c r="I103" t="s">
        <v>215</v>
      </c>
      <c r="J103" s="259" t="s">
        <v>217</v>
      </c>
      <c r="K103" s="260">
        <v>26784</v>
      </c>
      <c r="L103" s="260">
        <v>26944</v>
      </c>
      <c r="M103" s="261">
        <v>27186</v>
      </c>
      <c r="N103" s="261">
        <v>27608</v>
      </c>
      <c r="O103" s="261">
        <v>28034</v>
      </c>
      <c r="P103" s="261">
        <v>28471</v>
      </c>
      <c r="Q103" s="261">
        <v>28751</v>
      </c>
      <c r="R103" s="261">
        <v>29036</v>
      </c>
      <c r="S103" s="261">
        <v>29324</v>
      </c>
    </row>
    <row r="104" spans="1:19" ht="15">
      <c r="A104" s="113">
        <v>686</v>
      </c>
      <c r="B104" t="s">
        <v>218</v>
      </c>
      <c r="C104" t="s">
        <v>219</v>
      </c>
      <c r="D104">
        <v>36103</v>
      </c>
      <c r="E104" s="98">
        <v>36548</v>
      </c>
      <c r="F104" s="98">
        <v>36991</v>
      </c>
      <c r="G104" s="98">
        <v>37435</v>
      </c>
      <c r="H104" s="98">
        <v>37864</v>
      </c>
      <c r="I104" t="s">
        <v>218</v>
      </c>
      <c r="J104" s="256" t="s">
        <v>219</v>
      </c>
      <c r="K104" s="257">
        <v>36318</v>
      </c>
      <c r="L104" s="257">
        <v>37143</v>
      </c>
      <c r="M104" s="258">
        <v>37869</v>
      </c>
      <c r="N104" s="258">
        <v>38463</v>
      </c>
      <c r="O104" s="258">
        <v>39058</v>
      </c>
      <c r="P104" s="258">
        <v>39667</v>
      </c>
      <c r="Q104" s="258">
        <v>40138</v>
      </c>
      <c r="R104" s="258">
        <v>40592</v>
      </c>
      <c r="S104" s="258">
        <v>41034</v>
      </c>
    </row>
    <row r="105" spans="1:19" ht="15">
      <c r="A105" s="113">
        <v>690</v>
      </c>
      <c r="B105" t="s">
        <v>220</v>
      </c>
      <c r="C105" t="s">
        <v>221</v>
      </c>
      <c r="D105">
        <v>10292</v>
      </c>
      <c r="E105" s="98">
        <v>10173</v>
      </c>
      <c r="F105" s="98">
        <v>10049</v>
      </c>
      <c r="G105" s="98">
        <v>9927</v>
      </c>
      <c r="H105" s="98">
        <v>9808</v>
      </c>
      <c r="I105" t="s">
        <v>220</v>
      </c>
      <c r="J105" s="259" t="s">
        <v>221</v>
      </c>
      <c r="K105" s="260">
        <v>12394</v>
      </c>
      <c r="L105" s="260">
        <v>12326</v>
      </c>
      <c r="M105" s="261">
        <v>12324</v>
      </c>
      <c r="N105" s="261">
        <v>12515</v>
      </c>
      <c r="O105" s="261">
        <v>12708</v>
      </c>
      <c r="P105" s="261">
        <v>12907</v>
      </c>
      <c r="Q105" s="261">
        <v>12992</v>
      </c>
      <c r="R105" s="261">
        <v>13055</v>
      </c>
      <c r="S105" s="261">
        <v>13164</v>
      </c>
    </row>
    <row r="106" spans="1:19" ht="15">
      <c r="A106" s="113">
        <v>697</v>
      </c>
      <c r="B106" t="s">
        <v>222</v>
      </c>
      <c r="C106" t="s">
        <v>223</v>
      </c>
      <c r="D106">
        <v>27176</v>
      </c>
      <c r="E106" s="98">
        <v>27233</v>
      </c>
      <c r="F106" s="98">
        <v>27273</v>
      </c>
      <c r="G106" s="98">
        <v>27316</v>
      </c>
      <c r="H106" s="98">
        <v>27359</v>
      </c>
      <c r="I106" t="s">
        <v>222</v>
      </c>
      <c r="J106" s="256" t="s">
        <v>223</v>
      </c>
      <c r="K106" s="257">
        <v>35422</v>
      </c>
      <c r="L106" s="257">
        <v>36043</v>
      </c>
      <c r="M106" s="258">
        <v>36605</v>
      </c>
      <c r="N106" s="258">
        <v>37173</v>
      </c>
      <c r="O106" s="258">
        <v>37747</v>
      </c>
      <c r="P106" s="258">
        <v>38336</v>
      </c>
      <c r="Q106" s="258">
        <v>38887</v>
      </c>
      <c r="R106" s="258">
        <v>39371</v>
      </c>
      <c r="S106" s="258">
        <v>39897</v>
      </c>
    </row>
    <row r="107" spans="1:19" ht="15">
      <c r="A107" s="113">
        <v>736</v>
      </c>
      <c r="B107" t="s">
        <v>224</v>
      </c>
      <c r="C107" t="s">
        <v>225</v>
      </c>
      <c r="D107">
        <v>40688</v>
      </c>
      <c r="E107" s="98">
        <v>41205</v>
      </c>
      <c r="F107" s="98">
        <v>41711</v>
      </c>
      <c r="G107" s="98">
        <v>42222</v>
      </c>
      <c r="H107" s="98">
        <v>42716</v>
      </c>
      <c r="I107" t="s">
        <v>224</v>
      </c>
      <c r="J107" s="259" t="s">
        <v>225</v>
      </c>
      <c r="K107" s="260">
        <v>37900</v>
      </c>
      <c r="L107" s="260">
        <v>38692</v>
      </c>
      <c r="M107" s="261">
        <v>39379</v>
      </c>
      <c r="N107" s="261">
        <v>39990</v>
      </c>
      <c r="O107" s="261">
        <v>40607</v>
      </c>
      <c r="P107" s="261">
        <v>41241</v>
      </c>
      <c r="Q107" s="261">
        <v>41881</v>
      </c>
      <c r="R107" s="261">
        <v>42507</v>
      </c>
      <c r="S107" s="261">
        <v>43099</v>
      </c>
    </row>
    <row r="108" spans="1:19" ht="15">
      <c r="A108" s="113">
        <v>756</v>
      </c>
      <c r="B108" t="s">
        <v>226</v>
      </c>
      <c r="C108" t="s">
        <v>227</v>
      </c>
      <c r="D108">
        <v>35056</v>
      </c>
      <c r="E108" s="98">
        <v>34696</v>
      </c>
      <c r="F108" s="98">
        <v>34339</v>
      </c>
      <c r="G108" s="98">
        <v>33981</v>
      </c>
      <c r="H108" s="98">
        <v>33598</v>
      </c>
      <c r="I108" t="s">
        <v>226</v>
      </c>
      <c r="J108" s="256" t="s">
        <v>228</v>
      </c>
      <c r="K108" s="257">
        <v>36321</v>
      </c>
      <c r="L108" s="257">
        <v>36394</v>
      </c>
      <c r="M108" s="258">
        <v>36625</v>
      </c>
      <c r="N108" s="258">
        <v>37193</v>
      </c>
      <c r="O108" s="258">
        <v>37767</v>
      </c>
      <c r="P108" s="258">
        <v>38357</v>
      </c>
      <c r="Q108" s="258">
        <v>38764</v>
      </c>
      <c r="R108" s="258">
        <v>39149</v>
      </c>
      <c r="S108" s="258">
        <v>39540</v>
      </c>
    </row>
    <row r="109" spans="1:19" ht="15">
      <c r="A109" s="113">
        <v>761</v>
      </c>
      <c r="B109" t="s">
        <v>229</v>
      </c>
      <c r="C109" t="s">
        <v>230</v>
      </c>
      <c r="D109">
        <v>14821</v>
      </c>
      <c r="E109" s="98">
        <v>14936</v>
      </c>
      <c r="F109" s="98">
        <v>15057</v>
      </c>
      <c r="G109" s="98">
        <v>15172</v>
      </c>
      <c r="H109" s="98">
        <v>15279</v>
      </c>
      <c r="I109" t="s">
        <v>229</v>
      </c>
      <c r="J109" s="259" t="s">
        <v>230</v>
      </c>
      <c r="K109" s="260">
        <v>15053</v>
      </c>
      <c r="L109" s="260">
        <v>15293</v>
      </c>
      <c r="M109" s="261">
        <v>15512</v>
      </c>
      <c r="N109" s="261">
        <v>15753</v>
      </c>
      <c r="O109" s="261">
        <v>15996</v>
      </c>
      <c r="P109" s="261">
        <v>16245</v>
      </c>
      <c r="Q109" s="261">
        <v>16407</v>
      </c>
      <c r="R109" s="261">
        <v>16561</v>
      </c>
      <c r="S109" s="261">
        <v>16713</v>
      </c>
    </row>
    <row r="110" spans="1:19" ht="15">
      <c r="A110" s="113">
        <v>789</v>
      </c>
      <c r="B110" t="s">
        <v>231</v>
      </c>
      <c r="C110" t="s">
        <v>232</v>
      </c>
      <c r="D110">
        <v>14559</v>
      </c>
      <c r="E110" s="98">
        <v>14391</v>
      </c>
      <c r="F110" s="98">
        <v>14224</v>
      </c>
      <c r="G110" s="98">
        <v>14059</v>
      </c>
      <c r="H110" s="98">
        <v>13890</v>
      </c>
      <c r="I110" t="s">
        <v>231</v>
      </c>
      <c r="J110" s="256" t="s">
        <v>232</v>
      </c>
      <c r="K110" s="257">
        <v>16281</v>
      </c>
      <c r="L110" s="257">
        <v>16193</v>
      </c>
      <c r="M110" s="258">
        <v>16201</v>
      </c>
      <c r="N110" s="258">
        <v>16452</v>
      </c>
      <c r="O110" s="258">
        <v>16706</v>
      </c>
      <c r="P110" s="258">
        <v>16967</v>
      </c>
      <c r="Q110" s="258">
        <v>17136</v>
      </c>
      <c r="R110" s="258">
        <v>17300</v>
      </c>
      <c r="S110" s="258">
        <v>17465</v>
      </c>
    </row>
    <row r="111" spans="1:19" ht="15">
      <c r="A111" s="113">
        <v>790</v>
      </c>
      <c r="B111" t="s">
        <v>233</v>
      </c>
      <c r="C111" t="s">
        <v>234</v>
      </c>
      <c r="D111">
        <v>43856</v>
      </c>
      <c r="E111" s="98">
        <v>45083</v>
      </c>
      <c r="F111" s="98">
        <v>46343</v>
      </c>
      <c r="G111" s="98">
        <v>47625</v>
      </c>
      <c r="H111" s="98">
        <v>48926</v>
      </c>
      <c r="I111" t="s">
        <v>233</v>
      </c>
      <c r="J111" s="259" t="s">
        <v>234</v>
      </c>
      <c r="K111" s="260">
        <v>26964</v>
      </c>
      <c r="L111" s="260">
        <v>27517</v>
      </c>
      <c r="M111" s="261">
        <v>27995</v>
      </c>
      <c r="N111" s="261">
        <v>28429</v>
      </c>
      <c r="O111" s="261">
        <v>28868</v>
      </c>
      <c r="P111" s="261">
        <v>29319</v>
      </c>
      <c r="Q111" s="261">
        <v>29636</v>
      </c>
      <c r="R111" s="261">
        <v>29938</v>
      </c>
      <c r="S111" s="261">
        <v>30219</v>
      </c>
    </row>
    <row r="112" spans="1:19" ht="15">
      <c r="A112" s="113">
        <v>792</v>
      </c>
      <c r="B112" t="s">
        <v>235</v>
      </c>
      <c r="C112" t="s">
        <v>236</v>
      </c>
      <c r="D112">
        <v>7863</v>
      </c>
      <c r="E112" s="98">
        <v>7955</v>
      </c>
      <c r="F112" s="98">
        <v>8051</v>
      </c>
      <c r="G112" s="98">
        <v>8152</v>
      </c>
      <c r="H112" s="98">
        <v>8257</v>
      </c>
      <c r="I112" t="s">
        <v>235</v>
      </c>
      <c r="J112" s="256" t="s">
        <v>236</v>
      </c>
      <c r="K112" s="257">
        <v>6184</v>
      </c>
      <c r="L112" s="257">
        <v>6194</v>
      </c>
      <c r="M112" s="258">
        <v>6231</v>
      </c>
      <c r="N112" s="258">
        <v>6328</v>
      </c>
      <c r="O112" s="258">
        <v>6425</v>
      </c>
      <c r="P112" s="258">
        <v>6526</v>
      </c>
      <c r="Q112" s="258">
        <v>6600</v>
      </c>
      <c r="R112" s="258">
        <v>6679</v>
      </c>
      <c r="S112" s="258">
        <v>6753</v>
      </c>
    </row>
    <row r="113" spans="1:19" ht="15">
      <c r="A113" s="113">
        <v>809</v>
      </c>
      <c r="B113" t="s">
        <v>237</v>
      </c>
      <c r="C113" t="s">
        <v>238</v>
      </c>
      <c r="D113">
        <v>14494</v>
      </c>
      <c r="E113" s="98">
        <v>14602</v>
      </c>
      <c r="F113" s="98">
        <v>14691</v>
      </c>
      <c r="G113" s="98">
        <v>14791</v>
      </c>
      <c r="H113" s="98">
        <v>14881</v>
      </c>
      <c r="I113" t="s">
        <v>237</v>
      </c>
      <c r="J113" s="259" t="s">
        <v>238</v>
      </c>
      <c r="K113" s="260">
        <v>10775</v>
      </c>
      <c r="L113" s="260">
        <v>10716</v>
      </c>
      <c r="M113" s="261">
        <v>10719</v>
      </c>
      <c r="N113" s="261">
        <v>10885</v>
      </c>
      <c r="O113" s="261">
        <v>11053</v>
      </c>
      <c r="P113" s="261">
        <v>11226</v>
      </c>
      <c r="Q113" s="261">
        <v>11331</v>
      </c>
      <c r="R113" s="261">
        <v>11435</v>
      </c>
      <c r="S113" s="261">
        <v>11566</v>
      </c>
    </row>
    <row r="114" spans="1:19" ht="15">
      <c r="A114" s="113">
        <v>819</v>
      </c>
      <c r="B114" t="s">
        <v>239</v>
      </c>
      <c r="C114" t="s">
        <v>240</v>
      </c>
      <c r="D114">
        <v>6466</v>
      </c>
      <c r="E114" s="98">
        <v>6552</v>
      </c>
      <c r="F114" s="98">
        <v>6651</v>
      </c>
      <c r="G114" s="98">
        <v>6744</v>
      </c>
      <c r="H114" s="98">
        <v>6842</v>
      </c>
      <c r="I114" t="s">
        <v>239</v>
      </c>
      <c r="J114" s="256" t="s">
        <v>240</v>
      </c>
      <c r="K114" s="257">
        <v>4993</v>
      </c>
      <c r="L114" s="257">
        <v>5005</v>
      </c>
      <c r="M114" s="258">
        <v>5043</v>
      </c>
      <c r="N114" s="258">
        <v>5121</v>
      </c>
      <c r="O114" s="258">
        <v>5200</v>
      </c>
      <c r="P114" s="258">
        <v>5281</v>
      </c>
      <c r="Q114" s="258">
        <v>5321</v>
      </c>
      <c r="R114" s="258">
        <v>5363</v>
      </c>
      <c r="S114" s="258">
        <v>5420</v>
      </c>
    </row>
    <row r="115" spans="1:19" ht="15">
      <c r="A115" s="113">
        <v>837</v>
      </c>
      <c r="B115" t="s">
        <v>241</v>
      </c>
      <c r="C115" t="s">
        <v>242</v>
      </c>
      <c r="D115">
        <v>163525</v>
      </c>
      <c r="E115" s="98">
        <v>167886</v>
      </c>
      <c r="F115" s="98">
        <v>172314</v>
      </c>
      <c r="G115" s="98">
        <v>176813</v>
      </c>
      <c r="H115" s="98">
        <v>181377</v>
      </c>
      <c r="I115" t="s">
        <v>241</v>
      </c>
      <c r="J115" s="259" t="s">
        <v>242</v>
      </c>
      <c r="K115" s="260">
        <v>124552</v>
      </c>
      <c r="L115" s="260">
        <v>127565</v>
      </c>
      <c r="M115" s="261">
        <v>130191</v>
      </c>
      <c r="N115" s="261">
        <v>132236</v>
      </c>
      <c r="O115" s="261">
        <v>134278</v>
      </c>
      <c r="P115" s="261">
        <v>136374</v>
      </c>
      <c r="Q115" s="261">
        <v>137622</v>
      </c>
      <c r="R115" s="261">
        <v>138876</v>
      </c>
      <c r="S115" s="261">
        <v>140112</v>
      </c>
    </row>
    <row r="116" spans="1:19" ht="15">
      <c r="A116" s="113">
        <v>842</v>
      </c>
      <c r="B116" t="s">
        <v>243</v>
      </c>
      <c r="C116" t="s">
        <v>244</v>
      </c>
      <c r="D116">
        <v>8230</v>
      </c>
      <c r="E116" s="98">
        <v>8221</v>
      </c>
      <c r="F116" s="98">
        <v>8212</v>
      </c>
      <c r="G116" s="98">
        <v>8203</v>
      </c>
      <c r="H116" s="98">
        <v>8194</v>
      </c>
      <c r="I116" t="s">
        <v>243</v>
      </c>
      <c r="J116" s="256" t="s">
        <v>244</v>
      </c>
      <c r="K116" s="257">
        <v>6888</v>
      </c>
      <c r="L116" s="257">
        <v>6875</v>
      </c>
      <c r="M116" s="258">
        <v>6899</v>
      </c>
      <c r="N116" s="258">
        <v>7006</v>
      </c>
      <c r="O116" s="258">
        <v>7114</v>
      </c>
      <c r="P116" s="258">
        <v>7225</v>
      </c>
      <c r="Q116" s="258">
        <v>7284</v>
      </c>
      <c r="R116" s="258">
        <v>7336</v>
      </c>
      <c r="S116" s="258">
        <v>7403</v>
      </c>
    </row>
    <row r="117" spans="1:19" ht="15">
      <c r="A117" s="113">
        <v>847</v>
      </c>
      <c r="B117" t="s">
        <v>245</v>
      </c>
      <c r="C117" t="s">
        <v>246</v>
      </c>
      <c r="D117">
        <v>45266</v>
      </c>
      <c r="E117" s="98">
        <v>45896</v>
      </c>
      <c r="F117" s="98">
        <v>46508</v>
      </c>
      <c r="G117" s="98">
        <v>47128</v>
      </c>
      <c r="H117" s="98">
        <v>47734</v>
      </c>
      <c r="I117" t="s">
        <v>245</v>
      </c>
      <c r="J117" s="259" t="s">
        <v>246</v>
      </c>
      <c r="K117" s="260">
        <v>30127</v>
      </c>
      <c r="L117" s="260">
        <v>30484</v>
      </c>
      <c r="M117" s="261">
        <v>30876</v>
      </c>
      <c r="N117" s="261">
        <v>31355</v>
      </c>
      <c r="O117" s="261">
        <v>31839</v>
      </c>
      <c r="P117" s="261">
        <v>32336</v>
      </c>
      <c r="Q117" s="261">
        <v>32714</v>
      </c>
      <c r="R117" s="261">
        <v>33053</v>
      </c>
      <c r="S117" s="261">
        <v>33421</v>
      </c>
    </row>
    <row r="118" spans="1:19" ht="15">
      <c r="A118" s="113">
        <v>854</v>
      </c>
      <c r="B118" t="s">
        <v>247</v>
      </c>
      <c r="C118" t="s">
        <v>248</v>
      </c>
      <c r="D118">
        <v>22754</v>
      </c>
      <c r="E118" s="98">
        <v>23333</v>
      </c>
      <c r="F118" s="98">
        <v>23931</v>
      </c>
      <c r="G118" s="98">
        <v>24538</v>
      </c>
      <c r="H118" s="98">
        <v>25148</v>
      </c>
      <c r="I118" t="s">
        <v>247</v>
      </c>
      <c r="J118" s="256" t="s">
        <v>248</v>
      </c>
      <c r="K118" s="257">
        <v>13801</v>
      </c>
      <c r="L118" s="257">
        <v>13950</v>
      </c>
      <c r="M118" s="258">
        <v>14102</v>
      </c>
      <c r="N118" s="258">
        <v>14321</v>
      </c>
      <c r="O118" s="258">
        <v>14542</v>
      </c>
      <c r="P118" s="258">
        <v>14769</v>
      </c>
      <c r="Q118" s="258">
        <v>14879</v>
      </c>
      <c r="R118" s="258">
        <v>14967</v>
      </c>
      <c r="S118" s="258">
        <v>15101</v>
      </c>
    </row>
    <row r="119" spans="1:19" ht="15">
      <c r="A119" s="113">
        <v>856</v>
      </c>
      <c r="B119" t="s">
        <v>249</v>
      </c>
      <c r="C119" t="s">
        <v>250</v>
      </c>
      <c r="D119">
        <v>6152</v>
      </c>
      <c r="E119" s="98">
        <v>6131</v>
      </c>
      <c r="F119" s="98">
        <v>6102</v>
      </c>
      <c r="G119" s="98">
        <v>6084</v>
      </c>
      <c r="H119" s="98">
        <v>6061</v>
      </c>
      <c r="I119" t="s">
        <v>249</v>
      </c>
      <c r="J119" s="259" t="s">
        <v>251</v>
      </c>
      <c r="K119" s="260">
        <v>6498</v>
      </c>
      <c r="L119" s="260">
        <v>6462</v>
      </c>
      <c r="M119" s="261">
        <v>6472</v>
      </c>
      <c r="N119" s="261">
        <v>6572</v>
      </c>
      <c r="O119" s="261">
        <v>6674</v>
      </c>
      <c r="P119" s="261">
        <v>6778</v>
      </c>
      <c r="Q119" s="261">
        <v>6863</v>
      </c>
      <c r="R119" s="261">
        <v>6949</v>
      </c>
      <c r="S119" s="261">
        <v>7010</v>
      </c>
    </row>
    <row r="120" spans="1:19" ht="15">
      <c r="A120" s="113">
        <v>858</v>
      </c>
      <c r="B120" t="s">
        <v>252</v>
      </c>
      <c r="C120" t="s">
        <v>253</v>
      </c>
      <c r="D120">
        <v>9273</v>
      </c>
      <c r="E120" s="98">
        <v>9108</v>
      </c>
      <c r="F120" s="98">
        <v>8949</v>
      </c>
      <c r="G120" s="98">
        <v>8783</v>
      </c>
      <c r="H120" s="98">
        <v>8613</v>
      </c>
      <c r="I120" t="s">
        <v>252</v>
      </c>
      <c r="J120" s="256" t="s">
        <v>253</v>
      </c>
      <c r="K120" s="257">
        <v>11810</v>
      </c>
      <c r="L120" s="257">
        <v>11910</v>
      </c>
      <c r="M120" s="258">
        <v>12039</v>
      </c>
      <c r="N120" s="258">
        <v>12226</v>
      </c>
      <c r="O120" s="258">
        <v>12414</v>
      </c>
      <c r="P120" s="258">
        <v>12608</v>
      </c>
      <c r="Q120" s="258">
        <v>12784</v>
      </c>
      <c r="R120" s="258">
        <v>12955</v>
      </c>
      <c r="S120" s="258">
        <v>13118</v>
      </c>
    </row>
    <row r="121" spans="1:19" ht="15">
      <c r="A121" s="113">
        <v>861</v>
      </c>
      <c r="B121" t="s">
        <v>254</v>
      </c>
      <c r="C121" t="s">
        <v>255</v>
      </c>
      <c r="D121">
        <v>13231</v>
      </c>
      <c r="E121" s="98">
        <v>13208</v>
      </c>
      <c r="F121" s="98">
        <v>13184</v>
      </c>
      <c r="G121" s="98">
        <v>13158</v>
      </c>
      <c r="H121" s="98">
        <v>13132</v>
      </c>
      <c r="I121" t="s">
        <v>254</v>
      </c>
      <c r="J121" s="259" t="s">
        <v>255</v>
      </c>
      <c r="K121" s="260">
        <v>11602</v>
      </c>
      <c r="L121" s="260">
        <v>11636</v>
      </c>
      <c r="M121" s="261">
        <v>11715</v>
      </c>
      <c r="N121" s="261">
        <v>11897</v>
      </c>
      <c r="O121" s="261">
        <v>12080</v>
      </c>
      <c r="P121" s="261">
        <v>12269</v>
      </c>
      <c r="Q121" s="261">
        <v>12397</v>
      </c>
      <c r="R121" s="261">
        <v>12511</v>
      </c>
      <c r="S121" s="261">
        <v>12628</v>
      </c>
    </row>
    <row r="122" spans="1:19" ht="15">
      <c r="A122" s="113">
        <v>873</v>
      </c>
      <c r="B122" t="s">
        <v>256</v>
      </c>
      <c r="C122" t="s">
        <v>257</v>
      </c>
      <c r="D122">
        <v>5587</v>
      </c>
      <c r="E122" s="98">
        <v>5606</v>
      </c>
      <c r="F122" s="98">
        <v>5610</v>
      </c>
      <c r="G122" s="98">
        <v>5623</v>
      </c>
      <c r="H122" s="98">
        <v>5624</v>
      </c>
      <c r="I122" t="s">
        <v>256</v>
      </c>
      <c r="J122" s="256" t="s">
        <v>257</v>
      </c>
      <c r="K122" s="257">
        <v>9093</v>
      </c>
      <c r="L122" s="257">
        <v>9265</v>
      </c>
      <c r="M122" s="258">
        <v>9423</v>
      </c>
      <c r="N122" s="258">
        <v>9569</v>
      </c>
      <c r="O122" s="258">
        <v>9717</v>
      </c>
      <c r="P122" s="258">
        <v>9869</v>
      </c>
      <c r="Q122" s="258">
        <v>9957</v>
      </c>
      <c r="R122" s="258">
        <v>10028</v>
      </c>
      <c r="S122" s="258">
        <v>10117</v>
      </c>
    </row>
    <row r="123" spans="1:19" ht="15">
      <c r="A123" s="113">
        <v>885</v>
      </c>
      <c r="B123" t="s">
        <v>258</v>
      </c>
      <c r="C123" t="s">
        <v>259</v>
      </c>
      <c r="D123">
        <v>8400</v>
      </c>
      <c r="E123" s="98">
        <v>8486</v>
      </c>
      <c r="F123" s="98">
        <v>8577</v>
      </c>
      <c r="G123" s="98">
        <v>8672</v>
      </c>
      <c r="H123" s="98">
        <v>8771</v>
      </c>
      <c r="I123" t="s">
        <v>258</v>
      </c>
      <c r="J123" s="259" t="s">
        <v>259</v>
      </c>
      <c r="K123" s="260">
        <v>7608</v>
      </c>
      <c r="L123" s="260">
        <v>7630</v>
      </c>
      <c r="M123" s="261">
        <v>7681</v>
      </c>
      <c r="N123" s="261">
        <v>7800</v>
      </c>
      <c r="O123" s="261">
        <v>7921</v>
      </c>
      <c r="P123" s="261">
        <v>8044</v>
      </c>
      <c r="Q123" s="261">
        <v>8125</v>
      </c>
      <c r="R123" s="261">
        <v>8209</v>
      </c>
      <c r="S123" s="261">
        <v>8304</v>
      </c>
    </row>
    <row r="124" spans="1:19" ht="15">
      <c r="A124" s="113">
        <v>887</v>
      </c>
      <c r="B124" t="s">
        <v>260</v>
      </c>
      <c r="C124" t="s">
        <v>261</v>
      </c>
      <c r="D124">
        <v>47436</v>
      </c>
      <c r="E124" s="98">
        <v>47995</v>
      </c>
      <c r="F124" s="98">
        <v>48556</v>
      </c>
      <c r="G124" s="98">
        <v>49109</v>
      </c>
      <c r="H124" s="98">
        <v>49654</v>
      </c>
      <c r="I124" t="s">
        <v>260</v>
      </c>
      <c r="J124" s="256" t="s">
        <v>261</v>
      </c>
      <c r="K124" s="257">
        <v>41542</v>
      </c>
      <c r="L124" s="257">
        <v>42116</v>
      </c>
      <c r="M124" s="258">
        <v>42678</v>
      </c>
      <c r="N124" s="258">
        <v>43340</v>
      </c>
      <c r="O124" s="258">
        <v>44009</v>
      </c>
      <c r="P124" s="258">
        <v>44696</v>
      </c>
      <c r="Q124" s="258">
        <v>45339</v>
      </c>
      <c r="R124" s="258">
        <v>45951</v>
      </c>
      <c r="S124" s="258">
        <v>46530</v>
      </c>
    </row>
    <row r="125" spans="1:19" ht="15">
      <c r="A125" s="113">
        <v>890</v>
      </c>
      <c r="B125" t="s">
        <v>262</v>
      </c>
      <c r="C125" t="s">
        <v>263</v>
      </c>
      <c r="D125">
        <v>24384</v>
      </c>
      <c r="E125" s="98">
        <v>24809</v>
      </c>
      <c r="F125" s="98">
        <v>25231</v>
      </c>
      <c r="G125" s="98">
        <v>25647</v>
      </c>
      <c r="H125" s="98">
        <v>26069</v>
      </c>
      <c r="I125" t="s">
        <v>262</v>
      </c>
      <c r="J125" s="259" t="s">
        <v>263</v>
      </c>
      <c r="K125" s="260">
        <v>22538</v>
      </c>
      <c r="L125" s="260">
        <v>23050</v>
      </c>
      <c r="M125" s="261">
        <v>23501</v>
      </c>
      <c r="N125" s="261">
        <v>23870</v>
      </c>
      <c r="O125" s="261">
        <v>24239</v>
      </c>
      <c r="P125" s="261">
        <v>24617</v>
      </c>
      <c r="Q125" s="261">
        <v>24814</v>
      </c>
      <c r="R125" s="261">
        <v>24987</v>
      </c>
      <c r="S125" s="261">
        <v>25190</v>
      </c>
    </row>
    <row r="126" spans="1:19" ht="15">
      <c r="A126" s="113">
        <v>893</v>
      </c>
      <c r="B126" t="s">
        <v>264</v>
      </c>
      <c r="C126" t="s">
        <v>265</v>
      </c>
      <c r="D126">
        <v>18992</v>
      </c>
      <c r="E126" s="98">
        <v>19365</v>
      </c>
      <c r="F126" s="98">
        <v>19757</v>
      </c>
      <c r="G126" s="98">
        <v>20136</v>
      </c>
      <c r="H126" s="98">
        <v>20524</v>
      </c>
      <c r="I126" t="s">
        <v>264</v>
      </c>
      <c r="J126" s="256" t="s">
        <v>265</v>
      </c>
      <c r="K126" s="257">
        <v>19040</v>
      </c>
      <c r="L126" s="257">
        <v>19624</v>
      </c>
      <c r="M126" s="258">
        <v>20110</v>
      </c>
      <c r="N126" s="258">
        <v>20426</v>
      </c>
      <c r="O126" s="258">
        <v>20741</v>
      </c>
      <c r="P126" s="258">
        <v>21065</v>
      </c>
      <c r="Q126" s="258">
        <v>21305</v>
      </c>
      <c r="R126" s="258">
        <v>21529</v>
      </c>
      <c r="S126" s="258">
        <v>21750</v>
      </c>
    </row>
    <row r="127" spans="1:19" ht="15">
      <c r="A127" s="113">
        <v>895</v>
      </c>
      <c r="B127" t="s">
        <v>266</v>
      </c>
      <c r="C127" t="s">
        <v>267</v>
      </c>
      <c r="D127">
        <v>31129</v>
      </c>
      <c r="E127" s="98">
        <v>31503</v>
      </c>
      <c r="F127" s="98">
        <v>31884</v>
      </c>
      <c r="G127" s="98">
        <v>32265</v>
      </c>
      <c r="H127" s="98">
        <v>32628</v>
      </c>
      <c r="I127" t="s">
        <v>266</v>
      </c>
      <c r="J127" s="259" t="s">
        <v>267</v>
      </c>
      <c r="K127" s="260">
        <v>24651</v>
      </c>
      <c r="L127" s="260">
        <v>25210</v>
      </c>
      <c r="M127" s="261">
        <v>25703</v>
      </c>
      <c r="N127" s="261">
        <v>26106</v>
      </c>
      <c r="O127" s="261">
        <v>26510</v>
      </c>
      <c r="P127" s="261">
        <v>26924</v>
      </c>
      <c r="Q127" s="261">
        <v>27204</v>
      </c>
      <c r="R127" s="261">
        <v>27465</v>
      </c>
      <c r="S127" s="261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7"/>
    <col min="2" max="10" width="10.140625" style="27" hidden="1" customWidth="1"/>
    <col min="11" max="11" width="38.42578125" style="27" bestFit="1" customWidth="1"/>
    <col min="12" max="12" width="17.42578125" style="27" customWidth="1"/>
    <col min="13" max="13" width="11.42578125" style="27" customWidth="1"/>
    <col min="14" max="14" width="11.140625" style="27" customWidth="1"/>
    <col min="15" max="16" width="11.42578125" style="27" customWidth="1"/>
    <col min="17" max="17" width="11.42578125" style="27"/>
    <col min="18" max="22" width="11.42578125" style="27" customWidth="1"/>
    <col min="23" max="23" width="11.28515625" style="27" customWidth="1"/>
    <col min="24" max="24" width="11.140625" style="27" customWidth="1"/>
    <col min="25" max="26" width="11.42578125" style="27" customWidth="1"/>
    <col min="27" max="27" width="11.42578125" style="27"/>
    <col min="28" max="32" width="11.42578125" style="27" customWidth="1"/>
    <col min="33" max="33" width="11.28515625" style="27" customWidth="1"/>
    <col min="34" max="34" width="11.140625" style="27" customWidth="1"/>
    <col min="35" max="36" width="11.42578125" style="27" customWidth="1"/>
    <col min="37" max="37" width="11.42578125" style="27"/>
    <col min="38" max="42" width="11.42578125" style="27" customWidth="1"/>
    <col min="43" max="43" width="11.28515625" style="27" customWidth="1"/>
    <col min="44" max="44" width="10.7109375" style="27" hidden="1" customWidth="1"/>
    <col min="45" max="48" width="11.42578125" style="68" hidden="1" customWidth="1"/>
    <col min="49" max="16384" width="11.42578125" style="27"/>
  </cols>
  <sheetData>
    <row r="1" spans="1:48" ht="42" customHeight="1">
      <c r="A1" s="83"/>
      <c r="K1" s="895" t="s">
        <v>682</v>
      </c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  <c r="X1" s="895"/>
      <c r="Y1" s="895"/>
      <c r="Z1" s="895"/>
      <c r="AA1" s="895"/>
      <c r="AB1" s="895"/>
      <c r="AC1" s="895"/>
      <c r="AD1" s="895"/>
      <c r="AE1" s="895"/>
      <c r="AF1" s="895"/>
      <c r="AG1" s="895"/>
      <c r="AH1" s="895"/>
      <c r="AI1" s="895"/>
      <c r="AJ1" s="895"/>
      <c r="AK1" s="895"/>
      <c r="AL1" s="895"/>
      <c r="AM1" s="895"/>
      <c r="AN1" s="895"/>
      <c r="AO1" s="895"/>
      <c r="AP1" s="895"/>
      <c r="AQ1" s="83"/>
      <c r="AS1" s="27"/>
      <c r="AT1" s="27"/>
      <c r="AU1" s="27"/>
      <c r="AV1" s="27"/>
    </row>
    <row r="2" spans="1:48" ht="17.25" customHeight="1" thickBot="1">
      <c r="K2" s="896"/>
      <c r="L2" s="896"/>
      <c r="M2" s="896"/>
      <c r="AS2" s="27"/>
      <c r="AT2" s="27"/>
      <c r="AU2" s="27"/>
      <c r="AV2" s="27"/>
    </row>
    <row r="3" spans="1:48" ht="15" customHeight="1">
      <c r="K3" s="148" t="s">
        <v>683</v>
      </c>
      <c r="L3" s="897" t="str">
        <f>UPPER((TEXT('1. Población_Afiliada_Regimen'!C1,"mmmm yyyy")))</f>
        <v>JUNIO 2023</v>
      </c>
      <c r="M3" s="898"/>
      <c r="N3" s="887" t="s">
        <v>684</v>
      </c>
      <c r="O3" s="888"/>
      <c r="P3" s="888"/>
      <c r="Q3" s="888"/>
      <c r="R3" s="888"/>
      <c r="S3" s="888"/>
      <c r="T3" s="888"/>
      <c r="U3" s="889"/>
      <c r="V3" s="890"/>
      <c r="W3" s="878" t="s">
        <v>685</v>
      </c>
      <c r="X3" s="887" t="s">
        <v>686</v>
      </c>
      <c r="Y3" s="888"/>
      <c r="Z3" s="888"/>
      <c r="AA3" s="888"/>
      <c r="AB3" s="888"/>
      <c r="AC3" s="888"/>
      <c r="AD3" s="888"/>
      <c r="AE3" s="889"/>
      <c r="AF3" s="890"/>
      <c r="AG3" s="878" t="s">
        <v>685</v>
      </c>
      <c r="AH3" s="887" t="s">
        <v>687</v>
      </c>
      <c r="AI3" s="888"/>
      <c r="AJ3" s="888"/>
      <c r="AK3" s="888"/>
      <c r="AL3" s="888"/>
      <c r="AM3" s="888"/>
      <c r="AN3" s="888"/>
      <c r="AO3" s="889"/>
      <c r="AP3" s="890"/>
      <c r="AQ3" s="878" t="s">
        <v>685</v>
      </c>
      <c r="AS3" s="27"/>
      <c r="AT3" s="27"/>
      <c r="AU3" s="27"/>
      <c r="AV3" s="27"/>
    </row>
    <row r="4" spans="1:48" ht="38.25">
      <c r="K4" s="881" t="s">
        <v>273</v>
      </c>
      <c r="L4" s="883" t="s">
        <v>688</v>
      </c>
      <c r="M4" s="885" t="s">
        <v>689</v>
      </c>
      <c r="N4" s="134" t="s">
        <v>690</v>
      </c>
      <c r="O4" s="135" t="s">
        <v>691</v>
      </c>
      <c r="P4" s="135" t="s">
        <v>692</v>
      </c>
      <c r="Q4" s="135" t="s">
        <v>693</v>
      </c>
      <c r="R4" s="135" t="s">
        <v>694</v>
      </c>
      <c r="S4" s="135" t="s">
        <v>695</v>
      </c>
      <c r="T4" s="135" t="s">
        <v>696</v>
      </c>
      <c r="U4" s="139" t="s">
        <v>697</v>
      </c>
      <c r="V4" s="136" t="s">
        <v>698</v>
      </c>
      <c r="W4" s="879"/>
      <c r="X4" s="134" t="s">
        <v>690</v>
      </c>
      <c r="Y4" s="135" t="s">
        <v>699</v>
      </c>
      <c r="Z4" s="135" t="s">
        <v>692</v>
      </c>
      <c r="AA4" s="135" t="s">
        <v>693</v>
      </c>
      <c r="AB4" s="135" t="s">
        <v>694</v>
      </c>
      <c r="AC4" s="135" t="s">
        <v>695</v>
      </c>
      <c r="AD4" s="135" t="s">
        <v>696</v>
      </c>
      <c r="AE4" s="139" t="s">
        <v>697</v>
      </c>
      <c r="AF4" s="136" t="s">
        <v>698</v>
      </c>
      <c r="AG4" s="879"/>
      <c r="AH4" s="134" t="s">
        <v>690</v>
      </c>
      <c r="AI4" s="135" t="s">
        <v>699</v>
      </c>
      <c r="AJ4" s="135" t="s">
        <v>692</v>
      </c>
      <c r="AK4" s="135" t="s">
        <v>693</v>
      </c>
      <c r="AL4" s="135" t="s">
        <v>694</v>
      </c>
      <c r="AM4" s="135" t="s">
        <v>695</v>
      </c>
      <c r="AN4" s="135" t="s">
        <v>696</v>
      </c>
      <c r="AO4" s="139" t="s">
        <v>697</v>
      </c>
      <c r="AP4" s="136" t="s">
        <v>698</v>
      </c>
      <c r="AQ4" s="879"/>
      <c r="AS4" s="27"/>
      <c r="AT4" s="27"/>
      <c r="AU4" s="27"/>
      <c r="AV4" s="27"/>
    </row>
    <row r="5" spans="1:48" ht="15.75" thickBot="1">
      <c r="K5" s="882"/>
      <c r="L5" s="884"/>
      <c r="M5" s="886"/>
      <c r="N5" s="199" t="s">
        <v>586</v>
      </c>
      <c r="O5" s="200" t="s">
        <v>700</v>
      </c>
      <c r="P5" s="200" t="s">
        <v>587</v>
      </c>
      <c r="Q5" s="200" t="s">
        <v>651</v>
      </c>
      <c r="R5" s="200" t="s">
        <v>658</v>
      </c>
      <c r="S5" s="200" t="s">
        <v>588</v>
      </c>
      <c r="T5" s="200" t="s">
        <v>589</v>
      </c>
      <c r="U5" s="202" t="s">
        <v>597</v>
      </c>
      <c r="V5" s="201" t="s">
        <v>590</v>
      </c>
      <c r="W5" s="880"/>
      <c r="X5" s="199" t="s">
        <v>586</v>
      </c>
      <c r="Y5" s="200" t="s">
        <v>654</v>
      </c>
      <c r="Z5" s="200" t="s">
        <v>587</v>
      </c>
      <c r="AA5" s="200" t="s">
        <v>651</v>
      </c>
      <c r="AB5" s="200" t="s">
        <v>658</v>
      </c>
      <c r="AC5" s="200" t="s">
        <v>588</v>
      </c>
      <c r="AD5" s="200" t="s">
        <v>589</v>
      </c>
      <c r="AE5" s="202" t="s">
        <v>597</v>
      </c>
      <c r="AF5" s="201" t="s">
        <v>590</v>
      </c>
      <c r="AG5" s="880"/>
      <c r="AH5" s="199" t="s">
        <v>586</v>
      </c>
      <c r="AI5" s="200" t="s">
        <v>654</v>
      </c>
      <c r="AJ5" s="200" t="s">
        <v>587</v>
      </c>
      <c r="AK5" s="200" t="s">
        <v>651</v>
      </c>
      <c r="AL5" s="200" t="s">
        <v>658</v>
      </c>
      <c r="AM5" s="200" t="s">
        <v>588</v>
      </c>
      <c r="AN5" s="200" t="s">
        <v>589</v>
      </c>
      <c r="AO5" s="202" t="s">
        <v>597</v>
      </c>
      <c r="AP5" s="201" t="s">
        <v>590</v>
      </c>
      <c r="AQ5" s="880"/>
      <c r="AS5" s="27"/>
      <c r="AT5" s="27"/>
      <c r="AU5" s="27"/>
      <c r="AV5" s="27"/>
    </row>
    <row r="6" spans="1:48">
      <c r="K6" s="154" t="s">
        <v>701</v>
      </c>
      <c r="L6" s="141"/>
      <c r="M6" s="155"/>
      <c r="N6" s="145">
        <v>70113</v>
      </c>
      <c r="O6" s="146">
        <v>23</v>
      </c>
      <c r="P6" s="146">
        <v>4234</v>
      </c>
      <c r="Q6" s="146">
        <v>4745</v>
      </c>
      <c r="R6" s="146">
        <v>3845</v>
      </c>
      <c r="S6" s="146">
        <v>2100</v>
      </c>
      <c r="T6" s="146">
        <v>12</v>
      </c>
      <c r="U6" s="146">
        <v>1</v>
      </c>
      <c r="V6" s="147">
        <v>1</v>
      </c>
      <c r="W6" s="198">
        <v>85074</v>
      </c>
      <c r="X6" s="145">
        <v>7434</v>
      </c>
      <c r="Y6" s="146">
        <v>0</v>
      </c>
      <c r="Z6" s="146">
        <v>4432</v>
      </c>
      <c r="AA6" s="146">
        <v>857</v>
      </c>
      <c r="AB6" s="146">
        <v>3398</v>
      </c>
      <c r="AC6" s="146">
        <v>3288</v>
      </c>
      <c r="AD6" s="146">
        <v>0</v>
      </c>
      <c r="AE6" s="146">
        <v>4</v>
      </c>
      <c r="AF6" s="147">
        <v>1</v>
      </c>
      <c r="AG6" s="198">
        <v>19414</v>
      </c>
      <c r="AH6" s="145">
        <f t="shared" ref="AH6:AP6" si="0">+AH7+AH14+AH21+AH33+AH44+AH64+AH82+AH106+AH130</f>
        <v>13134</v>
      </c>
      <c r="AI6" s="146">
        <f t="shared" si="0"/>
        <v>0</v>
      </c>
      <c r="AJ6" s="146">
        <f t="shared" si="0"/>
        <v>6237</v>
      </c>
      <c r="AK6" s="146">
        <f t="shared" si="0"/>
        <v>4105</v>
      </c>
      <c r="AL6" s="146">
        <f t="shared" si="0"/>
        <v>2995</v>
      </c>
      <c r="AM6" s="146">
        <f t="shared" si="0"/>
        <v>2732</v>
      </c>
      <c r="AN6" s="146">
        <f>+AN7+AN14+AN21+AN33+AN44+AN64+AN82+AN106+AN130</f>
        <v>3263</v>
      </c>
      <c r="AO6" s="146">
        <f>+AO7+AO14+AO21+AO33+AO44+AO64+AO82+AO106+AO130</f>
        <v>3</v>
      </c>
      <c r="AP6" s="147">
        <f t="shared" si="0"/>
        <v>4</v>
      </c>
      <c r="AQ6" s="198">
        <f>SUM(AH6:AP6)</f>
        <v>32473</v>
      </c>
      <c r="AS6" s="27"/>
      <c r="AT6" s="27"/>
      <c r="AU6" s="27"/>
      <c r="AV6" s="27"/>
    </row>
    <row r="7" spans="1:48">
      <c r="B7" s="144" t="s">
        <v>586</v>
      </c>
      <c r="C7" s="142" t="s">
        <v>654</v>
      </c>
      <c r="D7" s="142" t="s">
        <v>587</v>
      </c>
      <c r="E7" s="142" t="s">
        <v>651</v>
      </c>
      <c r="F7" s="142" t="s">
        <v>658</v>
      </c>
      <c r="G7" s="142" t="s">
        <v>588</v>
      </c>
      <c r="H7" s="142" t="s">
        <v>597</v>
      </c>
      <c r="I7" s="142" t="s">
        <v>594</v>
      </c>
      <c r="J7" s="143" t="s">
        <v>590</v>
      </c>
      <c r="K7" s="156" t="s">
        <v>702</v>
      </c>
      <c r="L7" s="123"/>
      <c r="M7" s="157"/>
      <c r="N7" s="37">
        <v>0</v>
      </c>
      <c r="O7" s="31">
        <v>1</v>
      </c>
      <c r="P7" s="31">
        <v>0</v>
      </c>
      <c r="Q7" s="31">
        <v>66</v>
      </c>
      <c r="R7" s="31">
        <v>0</v>
      </c>
      <c r="S7" s="31">
        <v>0</v>
      </c>
      <c r="T7" s="31">
        <v>1</v>
      </c>
      <c r="U7" s="31">
        <v>0</v>
      </c>
      <c r="V7" s="130">
        <v>0</v>
      </c>
      <c r="W7" s="149">
        <v>68</v>
      </c>
      <c r="X7" s="37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130">
        <v>0</v>
      </c>
      <c r="AG7" s="149">
        <v>0</v>
      </c>
      <c r="AH7" s="37">
        <f t="shared" ref="AH7:AP7" si="1">SUM(AH8:AH13)</f>
        <v>0</v>
      </c>
      <c r="AI7" s="31">
        <f t="shared" si="1"/>
        <v>0</v>
      </c>
      <c r="AJ7" s="31">
        <f t="shared" si="1"/>
        <v>4</v>
      </c>
      <c r="AK7" s="31">
        <f t="shared" si="1"/>
        <v>0</v>
      </c>
      <c r="AL7" s="31">
        <f t="shared" si="1"/>
        <v>0</v>
      </c>
      <c r="AM7" s="31">
        <f t="shared" si="1"/>
        <v>0</v>
      </c>
      <c r="AN7" s="31">
        <f t="shared" si="1"/>
        <v>71</v>
      </c>
      <c r="AO7" s="31">
        <f t="shared" si="1"/>
        <v>0</v>
      </c>
      <c r="AP7" s="130">
        <f t="shared" si="1"/>
        <v>0</v>
      </c>
      <c r="AQ7" s="149">
        <f t="shared" ref="AQ7:AQ70" si="2">SUM(AH7:AP7)</f>
        <v>75</v>
      </c>
      <c r="AR7" s="1027" t="s">
        <v>703</v>
      </c>
      <c r="AS7" s="711" t="s">
        <v>704</v>
      </c>
      <c r="AT7" s="711" t="s">
        <v>705</v>
      </c>
      <c r="AU7" s="711" t="s">
        <v>680</v>
      </c>
      <c r="AV7" s="711" t="s">
        <v>681</v>
      </c>
    </row>
    <row r="8" spans="1:48">
      <c r="B8" s="27" t="str">
        <f t="shared" ref="B8:B39" si="3">CONCATENATE(M8,$AH$5)</f>
        <v>142EPS010</v>
      </c>
      <c r="C8" s="27" t="str">
        <f t="shared" ref="C8:C39" si="4">CONCATENATE(M8,$AI$5)</f>
        <v>142EPS044</v>
      </c>
      <c r="D8" s="27" t="str">
        <f t="shared" ref="D8:D39" si="5">CONCATENATE(M8,$AJ$5)</f>
        <v>142EPS002</v>
      </c>
      <c r="E8" s="27" t="str">
        <f t="shared" ref="E8:E39" si="6">CONCATENATE(M8,$AK$5)</f>
        <v>142EPS016</v>
      </c>
      <c r="F8" s="27" t="str">
        <f t="shared" ref="F8:F39" si="7">CONCATENATE(M8,$AL$5)</f>
        <v>142EPS023</v>
      </c>
      <c r="G8" s="27" t="str">
        <f t="shared" ref="G8:G39" si="8">CONCATENATE(M8,$AM$5)</f>
        <v>142EPS005</v>
      </c>
      <c r="H8" s="27" t="str">
        <f t="shared" ref="H8:H39" si="9">CONCATENATE(M8,$AN$5)</f>
        <v>142EPS040</v>
      </c>
      <c r="I8" s="27" t="str">
        <f t="shared" ref="I8:I39" si="10">CONCATENATE(M8,$AO$5)</f>
        <v>142EPS017</v>
      </c>
      <c r="J8" s="27" t="str">
        <f t="shared" ref="J8:J39" si="11">CONCATENATE(M8,$AP$5)</f>
        <v>142EAS016</v>
      </c>
      <c r="K8" s="161" t="s">
        <v>311</v>
      </c>
      <c r="L8" s="1028" t="s">
        <v>706</v>
      </c>
      <c r="M8" s="158">
        <v>142</v>
      </c>
      <c r="N8" s="38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1</v>
      </c>
      <c r="U8" s="32">
        <v>0</v>
      </c>
      <c r="V8" s="131">
        <v>0</v>
      </c>
      <c r="W8" s="150">
        <v>1</v>
      </c>
      <c r="X8" s="38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  <c r="AD8" s="32">
        <v>0</v>
      </c>
      <c r="AE8" s="32">
        <v>0</v>
      </c>
      <c r="AF8" s="131">
        <v>0</v>
      </c>
      <c r="AG8" s="150">
        <v>0</v>
      </c>
      <c r="AH8" s="38">
        <f t="shared" ref="AH8:AP13" si="12">IFERROR(VLOOKUP(B8,$AR$8:$AV$928,5,0),0)</f>
        <v>0</v>
      </c>
      <c r="AI8" s="32">
        <f t="shared" si="12"/>
        <v>0</v>
      </c>
      <c r="AJ8" s="32">
        <f t="shared" si="12"/>
        <v>0</v>
      </c>
      <c r="AK8" s="32">
        <f t="shared" si="12"/>
        <v>0</v>
      </c>
      <c r="AL8" s="32">
        <f t="shared" si="12"/>
        <v>0</v>
      </c>
      <c r="AM8" s="32">
        <f t="shared" si="12"/>
        <v>0</v>
      </c>
      <c r="AN8" s="32">
        <f t="shared" si="12"/>
        <v>3</v>
      </c>
      <c r="AO8" s="32">
        <f t="shared" si="12"/>
        <v>0</v>
      </c>
      <c r="AP8" s="131">
        <f t="shared" si="12"/>
        <v>0</v>
      </c>
      <c r="AQ8" s="150">
        <f t="shared" si="2"/>
        <v>3</v>
      </c>
      <c r="AR8" s="68" t="str">
        <f>CONCATENATE(AT8,AU8)</f>
        <v>142EPS040</v>
      </c>
      <c r="AS8" s="712" t="s">
        <v>707</v>
      </c>
      <c r="AT8" s="712">
        <v>142</v>
      </c>
      <c r="AU8" s="712" t="s">
        <v>589</v>
      </c>
      <c r="AV8" s="713">
        <v>3</v>
      </c>
    </row>
    <row r="9" spans="1:48">
      <c r="B9" s="27" t="str">
        <f t="shared" si="3"/>
        <v>425EPS010</v>
      </c>
      <c r="C9" s="27" t="str">
        <f t="shared" si="4"/>
        <v>425EPS044</v>
      </c>
      <c r="D9" s="27" t="str">
        <f t="shared" si="5"/>
        <v>425EPS002</v>
      </c>
      <c r="E9" s="27" t="str">
        <f t="shared" si="6"/>
        <v>425EPS016</v>
      </c>
      <c r="F9" s="27" t="str">
        <f t="shared" si="7"/>
        <v>425EPS023</v>
      </c>
      <c r="G9" s="27" t="str">
        <f t="shared" si="8"/>
        <v>425EPS005</v>
      </c>
      <c r="H9" s="27" t="str">
        <f t="shared" si="9"/>
        <v>425EPS040</v>
      </c>
      <c r="I9" s="27" t="str">
        <f t="shared" si="10"/>
        <v>425EPS017</v>
      </c>
      <c r="J9" s="27" t="str">
        <f t="shared" si="11"/>
        <v>425EAS016</v>
      </c>
      <c r="K9" s="161" t="s">
        <v>313</v>
      </c>
      <c r="L9" s="1028" t="s">
        <v>706</v>
      </c>
      <c r="M9" s="158">
        <v>425</v>
      </c>
      <c r="N9" s="38">
        <v>0</v>
      </c>
      <c r="O9" s="32">
        <v>0</v>
      </c>
      <c r="P9" s="32">
        <v>0</v>
      </c>
      <c r="Q9" s="32">
        <v>16</v>
      </c>
      <c r="R9" s="32">
        <v>0</v>
      </c>
      <c r="S9" s="32">
        <v>0</v>
      </c>
      <c r="T9" s="32">
        <v>0</v>
      </c>
      <c r="U9" s="32">
        <v>0</v>
      </c>
      <c r="V9" s="131">
        <v>0</v>
      </c>
      <c r="W9" s="150">
        <v>16</v>
      </c>
      <c r="X9" s="38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131">
        <v>0</v>
      </c>
      <c r="AG9" s="150">
        <v>0</v>
      </c>
      <c r="AH9" s="38">
        <f t="shared" si="12"/>
        <v>0</v>
      </c>
      <c r="AI9" s="32">
        <f t="shared" si="12"/>
        <v>0</v>
      </c>
      <c r="AJ9" s="32">
        <f t="shared" si="12"/>
        <v>0</v>
      </c>
      <c r="AK9" s="32">
        <f t="shared" si="12"/>
        <v>0</v>
      </c>
      <c r="AL9" s="32">
        <f t="shared" si="12"/>
        <v>0</v>
      </c>
      <c r="AM9" s="32">
        <f t="shared" si="12"/>
        <v>0</v>
      </c>
      <c r="AN9" s="32">
        <f t="shared" si="12"/>
        <v>3</v>
      </c>
      <c r="AO9" s="32">
        <f t="shared" si="12"/>
        <v>0</v>
      </c>
      <c r="AP9" s="131">
        <f t="shared" si="12"/>
        <v>0</v>
      </c>
      <c r="AQ9" s="150">
        <f t="shared" si="2"/>
        <v>3</v>
      </c>
      <c r="AR9" s="68" t="str">
        <f t="shared" ref="AR9:AR72" si="13">CONCATENATE(AT9,AU9)</f>
        <v>425EPS040</v>
      </c>
      <c r="AS9" s="712" t="s">
        <v>707</v>
      </c>
      <c r="AT9" s="712">
        <v>425</v>
      </c>
      <c r="AU9" s="712" t="s">
        <v>589</v>
      </c>
      <c r="AV9" s="713">
        <v>3</v>
      </c>
    </row>
    <row r="10" spans="1:48">
      <c r="B10" s="27" t="str">
        <f t="shared" si="3"/>
        <v>579EPS010</v>
      </c>
      <c r="C10" s="27" t="str">
        <f t="shared" si="4"/>
        <v>579EPS044</v>
      </c>
      <c r="D10" s="27" t="str">
        <f t="shared" si="5"/>
        <v>579EPS002</v>
      </c>
      <c r="E10" s="27" t="str">
        <f t="shared" si="6"/>
        <v>579EPS016</v>
      </c>
      <c r="F10" s="27" t="str">
        <f t="shared" si="7"/>
        <v>579EPS023</v>
      </c>
      <c r="G10" s="27" t="str">
        <f t="shared" si="8"/>
        <v>579EPS005</v>
      </c>
      <c r="H10" s="27" t="str">
        <f t="shared" si="9"/>
        <v>579EPS040</v>
      </c>
      <c r="I10" s="27" t="str">
        <f t="shared" si="10"/>
        <v>579EPS017</v>
      </c>
      <c r="J10" s="27" t="str">
        <f t="shared" si="11"/>
        <v>579EAS016</v>
      </c>
      <c r="K10" s="26" t="s">
        <v>315</v>
      </c>
      <c r="L10" s="1028" t="s">
        <v>706</v>
      </c>
      <c r="M10" s="158">
        <v>579</v>
      </c>
      <c r="N10" s="38">
        <v>0</v>
      </c>
      <c r="O10" s="32">
        <v>1</v>
      </c>
      <c r="P10" s="32">
        <v>0</v>
      </c>
      <c r="Q10" s="32">
        <v>40</v>
      </c>
      <c r="R10" s="32">
        <v>0</v>
      </c>
      <c r="S10" s="32">
        <v>0</v>
      </c>
      <c r="T10" s="32">
        <v>0</v>
      </c>
      <c r="U10" s="32">
        <v>0</v>
      </c>
      <c r="V10" s="131">
        <v>0</v>
      </c>
      <c r="W10" s="150">
        <v>41</v>
      </c>
      <c r="X10" s="38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131">
        <v>0</v>
      </c>
      <c r="AG10" s="150">
        <v>0</v>
      </c>
      <c r="AH10" s="38">
        <f t="shared" si="12"/>
        <v>0</v>
      </c>
      <c r="AI10" s="32">
        <f t="shared" si="12"/>
        <v>0</v>
      </c>
      <c r="AJ10" s="32">
        <f t="shared" si="12"/>
        <v>0</v>
      </c>
      <c r="AK10" s="32">
        <f t="shared" si="12"/>
        <v>0</v>
      </c>
      <c r="AL10" s="32">
        <f t="shared" si="12"/>
        <v>0</v>
      </c>
      <c r="AM10" s="32">
        <f t="shared" si="12"/>
        <v>0</v>
      </c>
      <c r="AN10" s="32">
        <f t="shared" si="12"/>
        <v>28</v>
      </c>
      <c r="AO10" s="32">
        <f t="shared" si="12"/>
        <v>0</v>
      </c>
      <c r="AP10" s="131">
        <f t="shared" si="12"/>
        <v>0</v>
      </c>
      <c r="AQ10" s="150">
        <f t="shared" si="2"/>
        <v>28</v>
      </c>
      <c r="AR10" s="68" t="str">
        <f t="shared" si="13"/>
        <v>579EPS040</v>
      </c>
      <c r="AS10" s="712" t="s">
        <v>707</v>
      </c>
      <c r="AT10" s="712">
        <v>579</v>
      </c>
      <c r="AU10" s="712" t="s">
        <v>589</v>
      </c>
      <c r="AV10" s="713">
        <v>28</v>
      </c>
    </row>
    <row r="11" spans="1:48">
      <c r="B11" s="27" t="str">
        <f t="shared" si="3"/>
        <v>585EPS010</v>
      </c>
      <c r="C11" s="27" t="str">
        <f t="shared" si="4"/>
        <v>585EPS044</v>
      </c>
      <c r="D11" s="27" t="str">
        <f t="shared" si="5"/>
        <v>585EPS002</v>
      </c>
      <c r="E11" s="27" t="str">
        <f t="shared" si="6"/>
        <v>585EPS016</v>
      </c>
      <c r="F11" s="27" t="str">
        <f t="shared" si="7"/>
        <v>585EPS023</v>
      </c>
      <c r="G11" s="27" t="str">
        <f t="shared" si="8"/>
        <v>585EPS005</v>
      </c>
      <c r="H11" s="27" t="str">
        <f t="shared" si="9"/>
        <v>585EPS040</v>
      </c>
      <c r="I11" s="27" t="str">
        <f t="shared" si="10"/>
        <v>585EPS017</v>
      </c>
      <c r="J11" s="27" t="str">
        <f t="shared" si="11"/>
        <v>585EAS016</v>
      </c>
      <c r="K11" s="161" t="s">
        <v>317</v>
      </c>
      <c r="L11" s="1028" t="s">
        <v>706</v>
      </c>
      <c r="M11" s="158">
        <v>585</v>
      </c>
      <c r="N11" s="38">
        <v>0</v>
      </c>
      <c r="O11" s="32">
        <v>0</v>
      </c>
      <c r="P11" s="32">
        <v>0</v>
      </c>
      <c r="Q11" s="32">
        <v>6</v>
      </c>
      <c r="R11" s="32">
        <v>0</v>
      </c>
      <c r="S11" s="32">
        <v>0</v>
      </c>
      <c r="T11" s="32">
        <v>0</v>
      </c>
      <c r="U11" s="32">
        <v>0</v>
      </c>
      <c r="V11" s="131">
        <v>0</v>
      </c>
      <c r="W11" s="150">
        <v>6</v>
      </c>
      <c r="X11" s="38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131">
        <v>0</v>
      </c>
      <c r="AG11" s="150">
        <v>0</v>
      </c>
      <c r="AH11" s="38">
        <f t="shared" si="12"/>
        <v>0</v>
      </c>
      <c r="AI11" s="32">
        <f t="shared" si="12"/>
        <v>0</v>
      </c>
      <c r="AJ11" s="32">
        <f t="shared" si="12"/>
        <v>0</v>
      </c>
      <c r="AK11" s="32">
        <f t="shared" si="12"/>
        <v>0</v>
      </c>
      <c r="AL11" s="32">
        <f t="shared" si="12"/>
        <v>0</v>
      </c>
      <c r="AM11" s="32">
        <f t="shared" si="12"/>
        <v>0</v>
      </c>
      <c r="AN11" s="32">
        <f t="shared" si="12"/>
        <v>11</v>
      </c>
      <c r="AO11" s="32">
        <f t="shared" si="12"/>
        <v>0</v>
      </c>
      <c r="AP11" s="131">
        <f t="shared" si="12"/>
        <v>0</v>
      </c>
      <c r="AQ11" s="150">
        <f t="shared" si="2"/>
        <v>11</v>
      </c>
      <c r="AR11" s="68" t="str">
        <f t="shared" si="13"/>
        <v>579ESSC02</v>
      </c>
      <c r="AS11" s="712" t="s">
        <v>707</v>
      </c>
      <c r="AT11" s="712">
        <v>579</v>
      </c>
      <c r="AU11" s="712" t="s">
        <v>708</v>
      </c>
      <c r="AV11" s="713">
        <v>16</v>
      </c>
    </row>
    <row r="12" spans="1:48">
      <c r="B12" s="27" t="str">
        <f t="shared" si="3"/>
        <v>591EPS010</v>
      </c>
      <c r="C12" s="27" t="str">
        <f t="shared" si="4"/>
        <v>591EPS044</v>
      </c>
      <c r="D12" s="27" t="str">
        <f t="shared" si="5"/>
        <v>591EPS002</v>
      </c>
      <c r="E12" s="27" t="str">
        <f t="shared" si="6"/>
        <v>591EPS016</v>
      </c>
      <c r="F12" s="27" t="str">
        <f t="shared" si="7"/>
        <v>591EPS023</v>
      </c>
      <c r="G12" s="27" t="str">
        <f t="shared" si="8"/>
        <v>591EPS005</v>
      </c>
      <c r="H12" s="27" t="str">
        <f t="shared" si="9"/>
        <v>591EPS040</v>
      </c>
      <c r="I12" s="27" t="str">
        <f t="shared" si="10"/>
        <v>591EPS017</v>
      </c>
      <c r="J12" s="27" t="str">
        <f t="shared" si="11"/>
        <v>591EAS016</v>
      </c>
      <c r="K12" s="161" t="s">
        <v>319</v>
      </c>
      <c r="L12" s="1028" t="s">
        <v>706</v>
      </c>
      <c r="M12" s="158">
        <v>591</v>
      </c>
      <c r="N12" s="38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131">
        <v>0</v>
      </c>
      <c r="W12" s="150">
        <v>0</v>
      </c>
      <c r="X12" s="38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131">
        <v>0</v>
      </c>
      <c r="AG12" s="150">
        <v>0</v>
      </c>
      <c r="AH12" s="38">
        <f t="shared" si="12"/>
        <v>0</v>
      </c>
      <c r="AI12" s="32">
        <f t="shared" si="12"/>
        <v>0</v>
      </c>
      <c r="AJ12" s="32">
        <f t="shared" si="12"/>
        <v>4</v>
      </c>
      <c r="AK12" s="32">
        <f t="shared" si="12"/>
        <v>0</v>
      </c>
      <c r="AL12" s="32">
        <f t="shared" si="12"/>
        <v>0</v>
      </c>
      <c r="AM12" s="32">
        <f t="shared" si="12"/>
        <v>0</v>
      </c>
      <c r="AN12" s="32">
        <f t="shared" si="12"/>
        <v>16</v>
      </c>
      <c r="AO12" s="32">
        <f t="shared" si="12"/>
        <v>0</v>
      </c>
      <c r="AP12" s="131">
        <f t="shared" si="12"/>
        <v>0</v>
      </c>
      <c r="AQ12" s="150">
        <f t="shared" si="2"/>
        <v>20</v>
      </c>
      <c r="AR12" s="68" t="str">
        <f t="shared" si="13"/>
        <v>585EPS040</v>
      </c>
      <c r="AS12" s="712" t="s">
        <v>707</v>
      </c>
      <c r="AT12" s="712">
        <v>585</v>
      </c>
      <c r="AU12" s="712" t="s">
        <v>589</v>
      </c>
      <c r="AV12" s="713">
        <v>11</v>
      </c>
    </row>
    <row r="13" spans="1:48">
      <c r="B13" s="27" t="str">
        <f t="shared" si="3"/>
        <v>893EPS010</v>
      </c>
      <c r="C13" s="27" t="str">
        <f t="shared" si="4"/>
        <v>893EPS044</v>
      </c>
      <c r="D13" s="27" t="str">
        <f t="shared" si="5"/>
        <v>893EPS002</v>
      </c>
      <c r="E13" s="27" t="str">
        <f t="shared" si="6"/>
        <v>893EPS016</v>
      </c>
      <c r="F13" s="27" t="str">
        <f t="shared" si="7"/>
        <v>893EPS023</v>
      </c>
      <c r="G13" s="27" t="str">
        <f t="shared" si="8"/>
        <v>893EPS005</v>
      </c>
      <c r="H13" s="27" t="str">
        <f t="shared" si="9"/>
        <v>893EPS040</v>
      </c>
      <c r="I13" s="27" t="str">
        <f t="shared" si="10"/>
        <v>893EPS017</v>
      </c>
      <c r="J13" s="27" t="str">
        <f t="shared" si="11"/>
        <v>893EAS016</v>
      </c>
      <c r="K13" s="161" t="s">
        <v>320</v>
      </c>
      <c r="L13" s="1028" t="s">
        <v>706</v>
      </c>
      <c r="M13" s="158">
        <v>893</v>
      </c>
      <c r="N13" s="38">
        <v>0</v>
      </c>
      <c r="O13" s="32">
        <v>0</v>
      </c>
      <c r="P13" s="32">
        <v>0</v>
      </c>
      <c r="Q13" s="32">
        <v>4</v>
      </c>
      <c r="R13" s="32">
        <v>0</v>
      </c>
      <c r="S13" s="32">
        <v>0</v>
      </c>
      <c r="T13" s="32">
        <v>0</v>
      </c>
      <c r="U13" s="32">
        <v>0</v>
      </c>
      <c r="V13" s="131">
        <v>0</v>
      </c>
      <c r="W13" s="150">
        <v>4</v>
      </c>
      <c r="X13" s="38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131">
        <v>0</v>
      </c>
      <c r="AG13" s="150">
        <v>0</v>
      </c>
      <c r="AH13" s="38">
        <f t="shared" si="12"/>
        <v>0</v>
      </c>
      <c r="AI13" s="32">
        <f t="shared" si="12"/>
        <v>0</v>
      </c>
      <c r="AJ13" s="32">
        <f t="shared" si="12"/>
        <v>0</v>
      </c>
      <c r="AK13" s="32">
        <f t="shared" si="12"/>
        <v>0</v>
      </c>
      <c r="AL13" s="32">
        <f t="shared" si="12"/>
        <v>0</v>
      </c>
      <c r="AM13" s="32">
        <f t="shared" si="12"/>
        <v>0</v>
      </c>
      <c r="AN13" s="32">
        <f t="shared" si="12"/>
        <v>10</v>
      </c>
      <c r="AO13" s="32">
        <f t="shared" si="12"/>
        <v>0</v>
      </c>
      <c r="AP13" s="131">
        <f t="shared" si="12"/>
        <v>0</v>
      </c>
      <c r="AQ13" s="150">
        <f t="shared" si="2"/>
        <v>10</v>
      </c>
      <c r="AR13" s="68" t="str">
        <f t="shared" si="13"/>
        <v>591EPS002</v>
      </c>
      <c r="AS13" s="712" t="s">
        <v>707</v>
      </c>
      <c r="AT13" s="712">
        <v>591</v>
      </c>
      <c r="AU13" s="712" t="s">
        <v>587</v>
      </c>
      <c r="AV13" s="713">
        <v>4</v>
      </c>
    </row>
    <row r="14" spans="1:48">
      <c r="B14" s="27" t="str">
        <f t="shared" si="3"/>
        <v>EPS010</v>
      </c>
      <c r="C14" s="27" t="str">
        <f t="shared" si="4"/>
        <v>EPS044</v>
      </c>
      <c r="D14" s="27" t="str">
        <f t="shared" si="5"/>
        <v>EPS002</v>
      </c>
      <c r="E14" s="27" t="str">
        <f t="shared" si="6"/>
        <v>EPS016</v>
      </c>
      <c r="F14" s="27" t="str">
        <f t="shared" si="7"/>
        <v>EPS023</v>
      </c>
      <c r="G14" s="27" t="str">
        <f t="shared" si="8"/>
        <v>EPS005</v>
      </c>
      <c r="H14" s="27" t="str">
        <f t="shared" si="9"/>
        <v>EPS040</v>
      </c>
      <c r="I14" s="27" t="str">
        <f t="shared" si="10"/>
        <v>EPS017</v>
      </c>
      <c r="J14" s="27" t="str">
        <f t="shared" si="11"/>
        <v>EAS016</v>
      </c>
      <c r="K14" s="159" t="s">
        <v>709</v>
      </c>
      <c r="L14" s="124"/>
      <c r="M14" s="160"/>
      <c r="N14" s="36">
        <v>0</v>
      </c>
      <c r="O14" s="33">
        <v>2</v>
      </c>
      <c r="P14" s="33">
        <v>0</v>
      </c>
      <c r="Q14" s="33">
        <v>167</v>
      </c>
      <c r="R14" s="33">
        <v>0</v>
      </c>
      <c r="S14" s="33">
        <v>1</v>
      </c>
      <c r="T14" s="33">
        <v>0</v>
      </c>
      <c r="U14" s="33">
        <v>0</v>
      </c>
      <c r="V14" s="132">
        <v>0</v>
      </c>
      <c r="W14" s="149">
        <v>170</v>
      </c>
      <c r="X14" s="36">
        <v>0</v>
      </c>
      <c r="Y14" s="33">
        <v>0</v>
      </c>
      <c r="Z14" s="33">
        <v>0</v>
      </c>
      <c r="AA14" s="33">
        <v>34</v>
      </c>
      <c r="AB14" s="33">
        <v>0</v>
      </c>
      <c r="AC14" s="33">
        <v>0</v>
      </c>
      <c r="AD14" s="33">
        <v>0</v>
      </c>
      <c r="AE14" s="33">
        <v>0</v>
      </c>
      <c r="AF14" s="132">
        <v>0</v>
      </c>
      <c r="AG14" s="149">
        <v>34</v>
      </c>
      <c r="AH14" s="36">
        <f t="shared" ref="AH14:AP14" si="14">SUM(AH15:AH20)</f>
        <v>0</v>
      </c>
      <c r="AI14" s="33">
        <f t="shared" si="14"/>
        <v>0</v>
      </c>
      <c r="AJ14" s="33">
        <f t="shared" si="14"/>
        <v>0</v>
      </c>
      <c r="AK14" s="33">
        <f t="shared" si="14"/>
        <v>141</v>
      </c>
      <c r="AL14" s="33">
        <f t="shared" si="14"/>
        <v>1</v>
      </c>
      <c r="AM14" s="33">
        <f t="shared" si="14"/>
        <v>0</v>
      </c>
      <c r="AN14" s="33">
        <f t="shared" si="14"/>
        <v>48</v>
      </c>
      <c r="AO14" s="33">
        <f t="shared" si="14"/>
        <v>0</v>
      </c>
      <c r="AP14" s="132">
        <f t="shared" si="14"/>
        <v>0</v>
      </c>
      <c r="AQ14" s="149">
        <f t="shared" si="2"/>
        <v>190</v>
      </c>
      <c r="AR14" s="68" t="str">
        <f t="shared" si="13"/>
        <v>591EPS040</v>
      </c>
      <c r="AS14" s="712" t="s">
        <v>707</v>
      </c>
      <c r="AT14" s="712">
        <v>591</v>
      </c>
      <c r="AU14" s="712" t="s">
        <v>589</v>
      </c>
      <c r="AV14" s="713">
        <v>16</v>
      </c>
    </row>
    <row r="15" spans="1:48">
      <c r="B15" s="27" t="str">
        <f t="shared" si="3"/>
        <v>120EPS010</v>
      </c>
      <c r="C15" s="27" t="str">
        <f t="shared" si="4"/>
        <v>120EPS044</v>
      </c>
      <c r="D15" s="27" t="str">
        <f t="shared" si="5"/>
        <v>120EPS002</v>
      </c>
      <c r="E15" s="27" t="str">
        <f t="shared" si="6"/>
        <v>120EPS016</v>
      </c>
      <c r="F15" s="27" t="str">
        <f t="shared" si="7"/>
        <v>120EPS023</v>
      </c>
      <c r="G15" s="27" t="str">
        <f t="shared" si="8"/>
        <v>120EPS005</v>
      </c>
      <c r="H15" s="27" t="str">
        <f t="shared" si="9"/>
        <v>120EPS040</v>
      </c>
      <c r="I15" s="27" t="str">
        <f t="shared" si="10"/>
        <v>120EPS017</v>
      </c>
      <c r="J15" s="27" t="str">
        <f t="shared" si="11"/>
        <v>120EAS016</v>
      </c>
      <c r="K15" s="161" t="s">
        <v>321</v>
      </c>
      <c r="L15" s="1028" t="s">
        <v>710</v>
      </c>
      <c r="M15" s="158">
        <v>120</v>
      </c>
      <c r="N15" s="38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131">
        <v>0</v>
      </c>
      <c r="W15" s="150">
        <v>0</v>
      </c>
      <c r="X15" s="38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131">
        <v>0</v>
      </c>
      <c r="AG15" s="150">
        <v>0</v>
      </c>
      <c r="AH15" s="38">
        <f t="shared" ref="AH15:AP20" si="15">IFERROR(VLOOKUP(B15,$AR$8:$AV$928,5,0),0)</f>
        <v>0</v>
      </c>
      <c r="AI15" s="32">
        <f t="shared" si="15"/>
        <v>0</v>
      </c>
      <c r="AJ15" s="32">
        <f t="shared" si="15"/>
        <v>0</v>
      </c>
      <c r="AK15" s="32">
        <f t="shared" si="15"/>
        <v>0</v>
      </c>
      <c r="AL15" s="32">
        <f t="shared" si="15"/>
        <v>0</v>
      </c>
      <c r="AM15" s="32">
        <f t="shared" si="15"/>
        <v>0</v>
      </c>
      <c r="AN15" s="32">
        <f t="shared" si="15"/>
        <v>0</v>
      </c>
      <c r="AO15" s="32">
        <f t="shared" si="15"/>
        <v>0</v>
      </c>
      <c r="AP15" s="131">
        <f t="shared" si="15"/>
        <v>0</v>
      </c>
      <c r="AQ15" s="150">
        <f t="shared" si="2"/>
        <v>0</v>
      </c>
      <c r="AR15" s="68" t="str">
        <f t="shared" si="13"/>
        <v>893EPS040</v>
      </c>
      <c r="AS15" s="712" t="s">
        <v>707</v>
      </c>
      <c r="AT15" s="712">
        <v>893</v>
      </c>
      <c r="AU15" s="712" t="s">
        <v>589</v>
      </c>
      <c r="AV15" s="713">
        <v>10</v>
      </c>
    </row>
    <row r="16" spans="1:48">
      <c r="B16" s="27" t="str">
        <f t="shared" si="3"/>
        <v>154EPS010</v>
      </c>
      <c r="C16" s="27" t="str">
        <f t="shared" si="4"/>
        <v>154EPS044</v>
      </c>
      <c r="D16" s="27" t="str">
        <f t="shared" si="5"/>
        <v>154EPS002</v>
      </c>
      <c r="E16" s="27" t="str">
        <f t="shared" si="6"/>
        <v>154EPS016</v>
      </c>
      <c r="F16" s="27" t="str">
        <f t="shared" si="7"/>
        <v>154EPS023</v>
      </c>
      <c r="G16" s="27" t="str">
        <f t="shared" si="8"/>
        <v>154EPS005</v>
      </c>
      <c r="H16" s="27" t="str">
        <f t="shared" si="9"/>
        <v>154EPS040</v>
      </c>
      <c r="I16" s="27" t="str">
        <f t="shared" si="10"/>
        <v>154EPS017</v>
      </c>
      <c r="J16" s="27" t="str">
        <f t="shared" si="11"/>
        <v>154EAS016</v>
      </c>
      <c r="K16" s="161" t="s">
        <v>322</v>
      </c>
      <c r="L16" s="1028" t="s">
        <v>710</v>
      </c>
      <c r="M16" s="158">
        <v>154</v>
      </c>
      <c r="N16" s="38">
        <v>0</v>
      </c>
      <c r="O16" s="32">
        <v>1</v>
      </c>
      <c r="P16" s="32">
        <v>0</v>
      </c>
      <c r="Q16" s="32">
        <v>151</v>
      </c>
      <c r="R16" s="32">
        <v>0</v>
      </c>
      <c r="S16" s="32">
        <v>1</v>
      </c>
      <c r="T16" s="32">
        <v>0</v>
      </c>
      <c r="U16" s="32">
        <v>0</v>
      </c>
      <c r="V16" s="131">
        <v>0</v>
      </c>
      <c r="W16" s="150">
        <v>153</v>
      </c>
      <c r="X16" s="38">
        <v>0</v>
      </c>
      <c r="Y16" s="32">
        <v>0</v>
      </c>
      <c r="Z16" s="32">
        <v>0</v>
      </c>
      <c r="AA16" s="32">
        <v>34</v>
      </c>
      <c r="AB16" s="32">
        <v>0</v>
      </c>
      <c r="AC16" s="32">
        <v>0</v>
      </c>
      <c r="AD16" s="32">
        <v>0</v>
      </c>
      <c r="AE16" s="32">
        <v>0</v>
      </c>
      <c r="AF16" s="131">
        <v>0</v>
      </c>
      <c r="AG16" s="150">
        <v>34</v>
      </c>
      <c r="AH16" s="38">
        <f t="shared" si="15"/>
        <v>0</v>
      </c>
      <c r="AI16" s="32">
        <f t="shared" si="15"/>
        <v>0</v>
      </c>
      <c r="AJ16" s="32">
        <f t="shared" si="15"/>
        <v>0</v>
      </c>
      <c r="AK16" s="32">
        <f t="shared" si="15"/>
        <v>141</v>
      </c>
      <c r="AL16" s="32">
        <f t="shared" si="15"/>
        <v>0</v>
      </c>
      <c r="AM16" s="32">
        <f t="shared" si="15"/>
        <v>0</v>
      </c>
      <c r="AN16" s="32">
        <f t="shared" si="15"/>
        <v>38</v>
      </c>
      <c r="AO16" s="32">
        <f t="shared" si="15"/>
        <v>0</v>
      </c>
      <c r="AP16" s="131">
        <f t="shared" si="15"/>
        <v>0</v>
      </c>
      <c r="AQ16" s="150">
        <f t="shared" si="2"/>
        <v>179</v>
      </c>
      <c r="AR16" s="68" t="str">
        <f t="shared" si="13"/>
        <v>154EPS016</v>
      </c>
      <c r="AS16" s="712" t="s">
        <v>711</v>
      </c>
      <c r="AT16" s="712">
        <v>154</v>
      </c>
      <c r="AU16" s="712" t="s">
        <v>651</v>
      </c>
      <c r="AV16" s="713">
        <v>141</v>
      </c>
    </row>
    <row r="17" spans="2:48">
      <c r="B17" s="27" t="str">
        <f t="shared" si="3"/>
        <v>250EPS010</v>
      </c>
      <c r="C17" s="27" t="str">
        <f t="shared" si="4"/>
        <v>250EPS044</v>
      </c>
      <c r="D17" s="27" t="str">
        <f t="shared" si="5"/>
        <v>250EPS002</v>
      </c>
      <c r="E17" s="27" t="str">
        <f t="shared" si="6"/>
        <v>250EPS016</v>
      </c>
      <c r="F17" s="27" t="str">
        <f t="shared" si="7"/>
        <v>250EPS023</v>
      </c>
      <c r="G17" s="27" t="str">
        <f t="shared" si="8"/>
        <v>250EPS005</v>
      </c>
      <c r="H17" s="27" t="str">
        <f t="shared" si="9"/>
        <v>250EPS040</v>
      </c>
      <c r="I17" s="27" t="str">
        <f t="shared" si="10"/>
        <v>250EPS017</v>
      </c>
      <c r="J17" s="27" t="str">
        <f t="shared" si="11"/>
        <v>250EAS016</v>
      </c>
      <c r="K17" s="161" t="s">
        <v>323</v>
      </c>
      <c r="L17" s="1028" t="s">
        <v>710</v>
      </c>
      <c r="M17" s="158">
        <v>250</v>
      </c>
      <c r="N17" s="38">
        <v>0</v>
      </c>
      <c r="O17" s="32">
        <v>0</v>
      </c>
      <c r="P17" s="32">
        <v>0</v>
      </c>
      <c r="Q17" s="32">
        <v>16</v>
      </c>
      <c r="R17" s="32">
        <v>0</v>
      </c>
      <c r="S17" s="32">
        <v>0</v>
      </c>
      <c r="T17" s="32">
        <v>0</v>
      </c>
      <c r="U17" s="32">
        <v>0</v>
      </c>
      <c r="V17" s="131">
        <v>0</v>
      </c>
      <c r="W17" s="150">
        <v>16</v>
      </c>
      <c r="X17" s="38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131">
        <v>0</v>
      </c>
      <c r="AG17" s="150">
        <v>0</v>
      </c>
      <c r="AH17" s="38">
        <f t="shared" si="15"/>
        <v>0</v>
      </c>
      <c r="AI17" s="32">
        <f t="shared" si="15"/>
        <v>0</v>
      </c>
      <c r="AJ17" s="32">
        <f t="shared" si="15"/>
        <v>0</v>
      </c>
      <c r="AK17" s="32">
        <f t="shared" si="15"/>
        <v>0</v>
      </c>
      <c r="AL17" s="32">
        <f t="shared" si="15"/>
        <v>1</v>
      </c>
      <c r="AM17" s="32">
        <f t="shared" si="15"/>
        <v>0</v>
      </c>
      <c r="AN17" s="32">
        <f t="shared" si="15"/>
        <v>1</v>
      </c>
      <c r="AO17" s="32">
        <f t="shared" si="15"/>
        <v>0</v>
      </c>
      <c r="AP17" s="131">
        <f t="shared" si="15"/>
        <v>0</v>
      </c>
      <c r="AQ17" s="150">
        <f t="shared" si="2"/>
        <v>2</v>
      </c>
      <c r="AR17" s="68" t="str">
        <f t="shared" si="13"/>
        <v>154EPS040</v>
      </c>
      <c r="AS17" s="712" t="s">
        <v>711</v>
      </c>
      <c r="AT17" s="712">
        <v>154</v>
      </c>
      <c r="AU17" s="712" t="s">
        <v>589</v>
      </c>
      <c r="AV17" s="713">
        <v>38</v>
      </c>
    </row>
    <row r="18" spans="2:48">
      <c r="B18" s="27" t="str">
        <f t="shared" si="3"/>
        <v>495EPS010</v>
      </c>
      <c r="C18" s="27" t="str">
        <f t="shared" si="4"/>
        <v>495EPS044</v>
      </c>
      <c r="D18" s="27" t="str">
        <f t="shared" si="5"/>
        <v>495EPS002</v>
      </c>
      <c r="E18" s="27" t="str">
        <f t="shared" si="6"/>
        <v>495EPS016</v>
      </c>
      <c r="F18" s="27" t="str">
        <f t="shared" si="7"/>
        <v>495EPS023</v>
      </c>
      <c r="G18" s="27" t="str">
        <f t="shared" si="8"/>
        <v>495EPS005</v>
      </c>
      <c r="H18" s="27" t="str">
        <f t="shared" si="9"/>
        <v>495EPS040</v>
      </c>
      <c r="I18" s="27" t="str">
        <f t="shared" si="10"/>
        <v>495EPS017</v>
      </c>
      <c r="J18" s="27" t="str">
        <f t="shared" si="11"/>
        <v>495EAS016</v>
      </c>
      <c r="K18" s="161" t="s">
        <v>324</v>
      </c>
      <c r="L18" s="1028" t="s">
        <v>710</v>
      </c>
      <c r="M18" s="158">
        <v>495</v>
      </c>
      <c r="N18" s="38">
        <v>0</v>
      </c>
      <c r="O18" s="32">
        <v>1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131">
        <v>0</v>
      </c>
      <c r="W18" s="150">
        <v>1</v>
      </c>
      <c r="X18" s="38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131">
        <v>0</v>
      </c>
      <c r="AG18" s="150">
        <v>0</v>
      </c>
      <c r="AH18" s="38">
        <f t="shared" si="15"/>
        <v>0</v>
      </c>
      <c r="AI18" s="32">
        <f t="shared" si="15"/>
        <v>0</v>
      </c>
      <c r="AJ18" s="32">
        <f t="shared" si="15"/>
        <v>0</v>
      </c>
      <c r="AK18" s="32">
        <f t="shared" si="15"/>
        <v>0</v>
      </c>
      <c r="AL18" s="32">
        <f t="shared" si="15"/>
        <v>0</v>
      </c>
      <c r="AM18" s="32">
        <f t="shared" si="15"/>
        <v>0</v>
      </c>
      <c r="AN18" s="32">
        <f t="shared" si="15"/>
        <v>0</v>
      </c>
      <c r="AO18" s="32">
        <f t="shared" si="15"/>
        <v>0</v>
      </c>
      <c r="AP18" s="131">
        <f t="shared" si="15"/>
        <v>0</v>
      </c>
      <c r="AQ18" s="150">
        <f t="shared" si="2"/>
        <v>0</v>
      </c>
      <c r="AR18" s="68" t="str">
        <f t="shared" si="13"/>
        <v>154ESSC02</v>
      </c>
      <c r="AS18" s="712" t="s">
        <v>711</v>
      </c>
      <c r="AT18" s="712">
        <v>154</v>
      </c>
      <c r="AU18" s="712" t="s">
        <v>708</v>
      </c>
      <c r="AV18" s="713">
        <v>1</v>
      </c>
    </row>
    <row r="19" spans="2:48">
      <c r="B19" s="27" t="str">
        <f t="shared" si="3"/>
        <v>790EPS010</v>
      </c>
      <c r="C19" s="27" t="str">
        <f t="shared" si="4"/>
        <v>790EPS044</v>
      </c>
      <c r="D19" s="27" t="str">
        <f t="shared" si="5"/>
        <v>790EPS002</v>
      </c>
      <c r="E19" s="27" t="str">
        <f t="shared" si="6"/>
        <v>790EPS016</v>
      </c>
      <c r="F19" s="27" t="str">
        <f t="shared" si="7"/>
        <v>790EPS023</v>
      </c>
      <c r="G19" s="27" t="str">
        <f t="shared" si="8"/>
        <v>790EPS005</v>
      </c>
      <c r="H19" s="27" t="str">
        <f t="shared" si="9"/>
        <v>790EPS040</v>
      </c>
      <c r="I19" s="27" t="str">
        <f t="shared" si="10"/>
        <v>790EPS017</v>
      </c>
      <c r="J19" s="27" t="str">
        <f t="shared" si="11"/>
        <v>790EAS016</v>
      </c>
      <c r="K19" s="161" t="s">
        <v>325</v>
      </c>
      <c r="L19" s="1028" t="s">
        <v>710</v>
      </c>
      <c r="M19" s="158">
        <v>790</v>
      </c>
      <c r="N19" s="38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131">
        <v>0</v>
      </c>
      <c r="W19" s="150">
        <v>0</v>
      </c>
      <c r="X19" s="38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131">
        <v>0</v>
      </c>
      <c r="AG19" s="150">
        <v>0</v>
      </c>
      <c r="AH19" s="38">
        <f t="shared" si="15"/>
        <v>0</v>
      </c>
      <c r="AI19" s="32">
        <f t="shared" si="15"/>
        <v>0</v>
      </c>
      <c r="AJ19" s="32">
        <f t="shared" si="15"/>
        <v>0</v>
      </c>
      <c r="AK19" s="32">
        <f t="shared" si="15"/>
        <v>0</v>
      </c>
      <c r="AL19" s="32">
        <f t="shared" si="15"/>
        <v>0</v>
      </c>
      <c r="AM19" s="32">
        <f t="shared" si="15"/>
        <v>0</v>
      </c>
      <c r="AN19" s="32">
        <f t="shared" si="15"/>
        <v>2</v>
      </c>
      <c r="AO19" s="32">
        <f t="shared" si="15"/>
        <v>0</v>
      </c>
      <c r="AP19" s="131">
        <f t="shared" si="15"/>
        <v>0</v>
      </c>
      <c r="AQ19" s="150">
        <f t="shared" si="2"/>
        <v>2</v>
      </c>
      <c r="AR19" s="68" t="str">
        <f t="shared" si="13"/>
        <v>250EPS023</v>
      </c>
      <c r="AS19" s="712" t="s">
        <v>711</v>
      </c>
      <c r="AT19" s="712">
        <v>250</v>
      </c>
      <c r="AU19" s="712" t="s">
        <v>658</v>
      </c>
      <c r="AV19" s="713">
        <v>1</v>
      </c>
    </row>
    <row r="20" spans="2:48">
      <c r="B20" s="27" t="str">
        <f t="shared" si="3"/>
        <v>895EPS010</v>
      </c>
      <c r="C20" s="27" t="str">
        <f t="shared" si="4"/>
        <v>895EPS044</v>
      </c>
      <c r="D20" s="27" t="str">
        <f t="shared" si="5"/>
        <v>895EPS002</v>
      </c>
      <c r="E20" s="27" t="str">
        <f t="shared" si="6"/>
        <v>895EPS016</v>
      </c>
      <c r="F20" s="27" t="str">
        <f t="shared" si="7"/>
        <v>895EPS023</v>
      </c>
      <c r="G20" s="27" t="str">
        <f t="shared" si="8"/>
        <v>895EPS005</v>
      </c>
      <c r="H20" s="27" t="str">
        <f t="shared" si="9"/>
        <v>895EPS040</v>
      </c>
      <c r="I20" s="27" t="str">
        <f t="shared" si="10"/>
        <v>895EPS017</v>
      </c>
      <c r="J20" s="27" t="str">
        <f t="shared" si="11"/>
        <v>895EAS016</v>
      </c>
      <c r="K20" s="162" t="s">
        <v>326</v>
      </c>
      <c r="L20" s="1028" t="s">
        <v>710</v>
      </c>
      <c r="M20" s="158">
        <v>895</v>
      </c>
      <c r="N20" s="38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131">
        <v>0</v>
      </c>
      <c r="W20" s="150">
        <v>0</v>
      </c>
      <c r="X20" s="38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131">
        <v>0</v>
      </c>
      <c r="AG20" s="150">
        <v>0</v>
      </c>
      <c r="AH20" s="38">
        <f t="shared" si="15"/>
        <v>0</v>
      </c>
      <c r="AI20" s="32">
        <f t="shared" si="15"/>
        <v>0</v>
      </c>
      <c r="AJ20" s="32">
        <f t="shared" si="15"/>
        <v>0</v>
      </c>
      <c r="AK20" s="32">
        <f t="shared" si="15"/>
        <v>0</v>
      </c>
      <c r="AL20" s="32">
        <f t="shared" si="15"/>
        <v>0</v>
      </c>
      <c r="AM20" s="32">
        <f t="shared" si="15"/>
        <v>0</v>
      </c>
      <c r="AN20" s="32">
        <f t="shared" si="15"/>
        <v>7</v>
      </c>
      <c r="AO20" s="32">
        <f t="shared" si="15"/>
        <v>0</v>
      </c>
      <c r="AP20" s="131">
        <f t="shared" si="15"/>
        <v>0</v>
      </c>
      <c r="AQ20" s="150">
        <f t="shared" si="2"/>
        <v>7</v>
      </c>
      <c r="AR20" s="68" t="str">
        <f t="shared" si="13"/>
        <v>250EPS040</v>
      </c>
      <c r="AS20" s="712" t="s">
        <v>711</v>
      </c>
      <c r="AT20" s="712">
        <v>250</v>
      </c>
      <c r="AU20" s="712" t="s">
        <v>589</v>
      </c>
      <c r="AV20" s="713">
        <v>1</v>
      </c>
    </row>
    <row r="21" spans="2:48">
      <c r="B21" s="27" t="str">
        <f t="shared" si="3"/>
        <v>EPS010</v>
      </c>
      <c r="C21" s="27" t="str">
        <f t="shared" si="4"/>
        <v>EPS044</v>
      </c>
      <c r="D21" s="27" t="str">
        <f t="shared" si="5"/>
        <v>EPS002</v>
      </c>
      <c r="E21" s="27" t="str">
        <f t="shared" si="6"/>
        <v>EPS016</v>
      </c>
      <c r="F21" s="27" t="str">
        <f t="shared" si="7"/>
        <v>EPS023</v>
      </c>
      <c r="G21" s="27" t="str">
        <f t="shared" si="8"/>
        <v>EPS005</v>
      </c>
      <c r="H21" s="27" t="str">
        <f t="shared" si="9"/>
        <v>EPS040</v>
      </c>
      <c r="I21" s="27" t="str">
        <f t="shared" si="10"/>
        <v>EPS017</v>
      </c>
      <c r="J21" s="27" t="str">
        <f t="shared" si="11"/>
        <v>EAS016</v>
      </c>
      <c r="K21" s="159" t="s">
        <v>712</v>
      </c>
      <c r="L21" s="124"/>
      <c r="M21" s="160"/>
      <c r="N21" s="36">
        <v>777</v>
      </c>
      <c r="O21" s="33">
        <v>0</v>
      </c>
      <c r="P21" s="33">
        <v>0</v>
      </c>
      <c r="Q21" s="33">
        <v>794</v>
      </c>
      <c r="R21" s="33">
        <v>0</v>
      </c>
      <c r="S21" s="33">
        <v>0</v>
      </c>
      <c r="T21" s="33">
        <v>3</v>
      </c>
      <c r="U21" s="33">
        <v>0</v>
      </c>
      <c r="V21" s="132">
        <v>0</v>
      </c>
      <c r="W21" s="149">
        <v>1574</v>
      </c>
      <c r="X21" s="36">
        <v>80</v>
      </c>
      <c r="Y21" s="33">
        <v>0</v>
      </c>
      <c r="Z21" s="33">
        <v>0</v>
      </c>
      <c r="AA21" s="33">
        <v>176</v>
      </c>
      <c r="AB21" s="33">
        <v>0</v>
      </c>
      <c r="AC21" s="33">
        <v>0</v>
      </c>
      <c r="AD21" s="33">
        <v>0</v>
      </c>
      <c r="AE21" s="33">
        <v>0</v>
      </c>
      <c r="AF21" s="132">
        <v>0</v>
      </c>
      <c r="AG21" s="149">
        <v>256</v>
      </c>
      <c r="AH21" s="36">
        <f t="shared" ref="AH21:AP21" si="16">SUM(AH22:AH32)</f>
        <v>129</v>
      </c>
      <c r="AI21" s="33">
        <f t="shared" si="16"/>
        <v>0</v>
      </c>
      <c r="AJ21" s="33">
        <f t="shared" si="16"/>
        <v>0</v>
      </c>
      <c r="AK21" s="33">
        <f t="shared" si="16"/>
        <v>809</v>
      </c>
      <c r="AL21" s="33">
        <f t="shared" si="16"/>
        <v>0</v>
      </c>
      <c r="AM21" s="33">
        <f t="shared" si="16"/>
        <v>0</v>
      </c>
      <c r="AN21" s="33">
        <f t="shared" si="16"/>
        <v>246</v>
      </c>
      <c r="AO21" s="33">
        <f t="shared" si="16"/>
        <v>0</v>
      </c>
      <c r="AP21" s="132">
        <f t="shared" si="16"/>
        <v>0</v>
      </c>
      <c r="AQ21" s="149">
        <f t="shared" si="2"/>
        <v>1184</v>
      </c>
      <c r="AR21" s="68" t="str">
        <f t="shared" si="13"/>
        <v>790EPS040</v>
      </c>
      <c r="AS21" s="712" t="s">
        <v>711</v>
      </c>
      <c r="AT21" s="712">
        <v>790</v>
      </c>
      <c r="AU21" s="712" t="s">
        <v>589</v>
      </c>
      <c r="AV21" s="713">
        <v>2</v>
      </c>
    </row>
    <row r="22" spans="2:48">
      <c r="B22" s="27" t="str">
        <f t="shared" si="3"/>
        <v>45EPS010</v>
      </c>
      <c r="C22" s="27" t="str">
        <f t="shared" si="4"/>
        <v>45EPS044</v>
      </c>
      <c r="D22" s="27" t="str">
        <f t="shared" si="5"/>
        <v>45EPS002</v>
      </c>
      <c r="E22" s="27" t="str">
        <f t="shared" si="6"/>
        <v>45EPS016</v>
      </c>
      <c r="F22" s="27" t="str">
        <f t="shared" si="7"/>
        <v>45EPS023</v>
      </c>
      <c r="G22" s="27" t="str">
        <f t="shared" si="8"/>
        <v>45EPS005</v>
      </c>
      <c r="H22" s="27" t="str">
        <f t="shared" si="9"/>
        <v>45EPS040</v>
      </c>
      <c r="I22" s="27" t="str">
        <f t="shared" si="10"/>
        <v>45EPS017</v>
      </c>
      <c r="J22" s="27" t="str">
        <f t="shared" si="11"/>
        <v>45EAS016</v>
      </c>
      <c r="K22" s="161" t="s">
        <v>327</v>
      </c>
      <c r="L22" s="28" t="s">
        <v>713</v>
      </c>
      <c r="M22" s="158">
        <v>45</v>
      </c>
      <c r="N22" s="38">
        <v>540</v>
      </c>
      <c r="O22" s="32">
        <v>0</v>
      </c>
      <c r="P22" s="32">
        <v>0</v>
      </c>
      <c r="Q22" s="32">
        <v>266</v>
      </c>
      <c r="R22" s="32">
        <v>0</v>
      </c>
      <c r="S22" s="32">
        <v>0</v>
      </c>
      <c r="T22" s="32">
        <v>0</v>
      </c>
      <c r="U22" s="32">
        <v>0</v>
      </c>
      <c r="V22" s="131">
        <v>0</v>
      </c>
      <c r="W22" s="150">
        <v>806</v>
      </c>
      <c r="X22" s="38">
        <v>54</v>
      </c>
      <c r="Y22" s="32">
        <v>0</v>
      </c>
      <c r="Z22" s="32">
        <v>0</v>
      </c>
      <c r="AA22" s="32">
        <v>71</v>
      </c>
      <c r="AB22" s="32">
        <v>0</v>
      </c>
      <c r="AC22" s="32">
        <v>0</v>
      </c>
      <c r="AD22" s="32">
        <v>0</v>
      </c>
      <c r="AE22" s="32">
        <v>0</v>
      </c>
      <c r="AF22" s="131">
        <v>0</v>
      </c>
      <c r="AG22" s="150">
        <v>125</v>
      </c>
      <c r="AH22" s="38">
        <f t="shared" ref="AH22:AH32" si="17">IFERROR(VLOOKUP(B22,$AR$8:$AV$928,5,0),0)</f>
        <v>74</v>
      </c>
      <c r="AI22" s="32">
        <f t="shared" ref="AI22:AI32" si="18">IFERROR(VLOOKUP(C22,$AR$8:$AV$928,5,0),0)</f>
        <v>0</v>
      </c>
      <c r="AJ22" s="32">
        <f t="shared" ref="AJ22:AJ32" si="19">IFERROR(VLOOKUP(D22,$AR$8:$AV$928,5,0),0)</f>
        <v>0</v>
      </c>
      <c r="AK22" s="32">
        <f t="shared" ref="AK22:AK32" si="20">IFERROR(VLOOKUP(E22,$AR$8:$AV$928,5,0),0)</f>
        <v>280</v>
      </c>
      <c r="AL22" s="32">
        <f t="shared" ref="AL22:AL32" si="21">IFERROR(VLOOKUP(F22,$AR$8:$AV$928,5,0),0)</f>
        <v>0</v>
      </c>
      <c r="AM22" s="32">
        <f t="shared" ref="AM22:AM32" si="22">IFERROR(VLOOKUP(G22,$AR$8:$AV$928,5,0),0)</f>
        <v>0</v>
      </c>
      <c r="AN22" s="32">
        <f t="shared" ref="AN22:AN32" si="23">IFERROR(VLOOKUP(H22,$AR$8:$AV$928,5,0),0)</f>
        <v>73</v>
      </c>
      <c r="AO22" s="32">
        <f t="shared" ref="AO22:AO32" si="24">IFERROR(VLOOKUP(I22,$AR$8:$AV$928,5,0),0)</f>
        <v>0</v>
      </c>
      <c r="AP22" s="131">
        <f t="shared" ref="AP22:AP32" si="25">IFERROR(VLOOKUP(J22,$AR$8:$AV$928,5,0),0)</f>
        <v>0</v>
      </c>
      <c r="AQ22" s="150">
        <f t="shared" si="2"/>
        <v>427</v>
      </c>
      <c r="AR22" s="68" t="str">
        <f t="shared" si="13"/>
        <v>895EPS040</v>
      </c>
      <c r="AS22" s="712" t="s">
        <v>711</v>
      </c>
      <c r="AT22" s="712">
        <v>895</v>
      </c>
      <c r="AU22" s="712" t="s">
        <v>589</v>
      </c>
      <c r="AV22" s="713">
        <v>7</v>
      </c>
    </row>
    <row r="23" spans="2:48">
      <c r="B23" s="27" t="str">
        <f t="shared" si="3"/>
        <v>51EPS010</v>
      </c>
      <c r="C23" s="27" t="str">
        <f t="shared" si="4"/>
        <v>51EPS044</v>
      </c>
      <c r="D23" s="27" t="str">
        <f t="shared" si="5"/>
        <v>51EPS002</v>
      </c>
      <c r="E23" s="27" t="str">
        <f t="shared" si="6"/>
        <v>51EPS016</v>
      </c>
      <c r="F23" s="27" t="str">
        <f t="shared" si="7"/>
        <v>51EPS023</v>
      </c>
      <c r="G23" s="27" t="str">
        <f t="shared" si="8"/>
        <v>51EPS005</v>
      </c>
      <c r="H23" s="27" t="str">
        <f t="shared" si="9"/>
        <v>51EPS040</v>
      </c>
      <c r="I23" s="27" t="str">
        <f t="shared" si="10"/>
        <v>51EPS017</v>
      </c>
      <c r="J23" s="27" t="str">
        <f t="shared" si="11"/>
        <v>51EAS016</v>
      </c>
      <c r="K23" s="161" t="s">
        <v>328</v>
      </c>
      <c r="L23" s="28" t="s">
        <v>713</v>
      </c>
      <c r="M23" s="158">
        <v>51</v>
      </c>
      <c r="N23" s="38">
        <v>0</v>
      </c>
      <c r="O23" s="32">
        <v>0</v>
      </c>
      <c r="P23" s="32">
        <v>0</v>
      </c>
      <c r="Q23" s="32">
        <v>53</v>
      </c>
      <c r="R23" s="32">
        <v>0</v>
      </c>
      <c r="S23" s="32">
        <v>0</v>
      </c>
      <c r="T23" s="32">
        <v>0</v>
      </c>
      <c r="U23" s="32">
        <v>0</v>
      </c>
      <c r="V23" s="131">
        <v>0</v>
      </c>
      <c r="W23" s="150">
        <v>53</v>
      </c>
      <c r="X23" s="38">
        <v>0</v>
      </c>
      <c r="Y23" s="32">
        <v>0</v>
      </c>
      <c r="Z23" s="32">
        <v>0</v>
      </c>
      <c r="AA23" s="32">
        <v>14</v>
      </c>
      <c r="AB23" s="32">
        <v>0</v>
      </c>
      <c r="AC23" s="32">
        <v>0</v>
      </c>
      <c r="AD23" s="32">
        <v>0</v>
      </c>
      <c r="AE23" s="32">
        <v>0</v>
      </c>
      <c r="AF23" s="131">
        <v>0</v>
      </c>
      <c r="AG23" s="150">
        <v>14</v>
      </c>
      <c r="AH23" s="38">
        <f t="shared" si="17"/>
        <v>0</v>
      </c>
      <c r="AI23" s="32">
        <f t="shared" si="18"/>
        <v>0</v>
      </c>
      <c r="AJ23" s="32">
        <f t="shared" si="19"/>
        <v>0</v>
      </c>
      <c r="AK23" s="32">
        <f t="shared" si="20"/>
        <v>52</v>
      </c>
      <c r="AL23" s="32">
        <f t="shared" si="21"/>
        <v>0</v>
      </c>
      <c r="AM23" s="32">
        <f t="shared" si="22"/>
        <v>0</v>
      </c>
      <c r="AN23" s="32">
        <f t="shared" si="23"/>
        <v>7</v>
      </c>
      <c r="AO23" s="32">
        <f t="shared" si="24"/>
        <v>0</v>
      </c>
      <c r="AP23" s="131">
        <f t="shared" si="25"/>
        <v>0</v>
      </c>
      <c r="AQ23" s="150">
        <f t="shared" si="2"/>
        <v>59</v>
      </c>
      <c r="AR23" s="68" t="str">
        <f t="shared" si="13"/>
        <v>45EPS010</v>
      </c>
      <c r="AS23" s="712" t="s">
        <v>714</v>
      </c>
      <c r="AT23" s="712">
        <v>45</v>
      </c>
      <c r="AU23" s="712" t="s">
        <v>586</v>
      </c>
      <c r="AV23" s="713">
        <v>74</v>
      </c>
    </row>
    <row r="24" spans="2:48">
      <c r="B24" s="27" t="str">
        <f t="shared" si="3"/>
        <v>147EPS010</v>
      </c>
      <c r="C24" s="27" t="str">
        <f t="shared" si="4"/>
        <v>147EPS044</v>
      </c>
      <c r="D24" s="27" t="str">
        <f t="shared" si="5"/>
        <v>147EPS002</v>
      </c>
      <c r="E24" s="27" t="str">
        <f t="shared" si="6"/>
        <v>147EPS016</v>
      </c>
      <c r="F24" s="27" t="str">
        <f t="shared" si="7"/>
        <v>147EPS023</v>
      </c>
      <c r="G24" s="27" t="str">
        <f t="shared" si="8"/>
        <v>147EPS005</v>
      </c>
      <c r="H24" s="27" t="str">
        <f t="shared" si="9"/>
        <v>147EPS040</v>
      </c>
      <c r="I24" s="27" t="str">
        <f t="shared" si="10"/>
        <v>147EPS017</v>
      </c>
      <c r="J24" s="27" t="str">
        <f t="shared" si="11"/>
        <v>147EAS016</v>
      </c>
      <c r="K24" s="161" t="s">
        <v>329</v>
      </c>
      <c r="L24" s="28" t="s">
        <v>713</v>
      </c>
      <c r="M24" s="158">
        <v>147</v>
      </c>
      <c r="N24" s="38">
        <v>50</v>
      </c>
      <c r="O24" s="32">
        <v>0</v>
      </c>
      <c r="P24" s="32">
        <v>0</v>
      </c>
      <c r="Q24" s="32">
        <v>56</v>
      </c>
      <c r="R24" s="32">
        <v>0</v>
      </c>
      <c r="S24" s="32">
        <v>0</v>
      </c>
      <c r="T24" s="32">
        <v>2</v>
      </c>
      <c r="U24" s="32">
        <v>0</v>
      </c>
      <c r="V24" s="131">
        <v>0</v>
      </c>
      <c r="W24" s="150">
        <v>108</v>
      </c>
      <c r="X24" s="38">
        <v>4</v>
      </c>
      <c r="Y24" s="32">
        <v>0</v>
      </c>
      <c r="Z24" s="32">
        <v>0</v>
      </c>
      <c r="AA24" s="32">
        <v>11</v>
      </c>
      <c r="AB24" s="32">
        <v>0</v>
      </c>
      <c r="AC24" s="32">
        <v>0</v>
      </c>
      <c r="AD24" s="32">
        <v>0</v>
      </c>
      <c r="AE24" s="32">
        <v>0</v>
      </c>
      <c r="AF24" s="131">
        <v>0</v>
      </c>
      <c r="AG24" s="150">
        <v>15</v>
      </c>
      <c r="AH24" s="38">
        <f t="shared" si="17"/>
        <v>5</v>
      </c>
      <c r="AI24" s="32">
        <f t="shared" si="18"/>
        <v>0</v>
      </c>
      <c r="AJ24" s="32">
        <f t="shared" si="19"/>
        <v>0</v>
      </c>
      <c r="AK24" s="32">
        <f t="shared" si="20"/>
        <v>58</v>
      </c>
      <c r="AL24" s="32">
        <f t="shared" si="21"/>
        <v>0</v>
      </c>
      <c r="AM24" s="32">
        <f t="shared" si="22"/>
        <v>0</v>
      </c>
      <c r="AN24" s="32">
        <f t="shared" si="23"/>
        <v>21</v>
      </c>
      <c r="AO24" s="32">
        <f t="shared" si="24"/>
        <v>0</v>
      </c>
      <c r="AP24" s="131">
        <f t="shared" si="25"/>
        <v>0</v>
      </c>
      <c r="AQ24" s="150">
        <f t="shared" si="2"/>
        <v>84</v>
      </c>
      <c r="AR24" s="68" t="str">
        <f t="shared" si="13"/>
        <v>45EPS016</v>
      </c>
      <c r="AS24" s="712" t="s">
        <v>714</v>
      </c>
      <c r="AT24" s="712">
        <v>45</v>
      </c>
      <c r="AU24" s="712" t="s">
        <v>651</v>
      </c>
      <c r="AV24" s="713">
        <v>280</v>
      </c>
    </row>
    <row r="25" spans="2:48">
      <c r="B25" s="27" t="str">
        <f t="shared" si="3"/>
        <v>172EPS010</v>
      </c>
      <c r="C25" s="27" t="str">
        <f t="shared" si="4"/>
        <v>172EPS044</v>
      </c>
      <c r="D25" s="27" t="str">
        <f t="shared" si="5"/>
        <v>172EPS002</v>
      </c>
      <c r="E25" s="27" t="str">
        <f t="shared" si="6"/>
        <v>172EPS016</v>
      </c>
      <c r="F25" s="27" t="str">
        <f t="shared" si="7"/>
        <v>172EPS023</v>
      </c>
      <c r="G25" s="27" t="str">
        <f t="shared" si="8"/>
        <v>172EPS005</v>
      </c>
      <c r="H25" s="27" t="str">
        <f t="shared" si="9"/>
        <v>172EPS040</v>
      </c>
      <c r="I25" s="27" t="str">
        <f t="shared" si="10"/>
        <v>172EPS017</v>
      </c>
      <c r="J25" s="27" t="str">
        <f t="shared" si="11"/>
        <v>172EAS016</v>
      </c>
      <c r="K25" s="161" t="s">
        <v>330</v>
      </c>
      <c r="L25" s="28" t="s">
        <v>713</v>
      </c>
      <c r="M25" s="158">
        <v>172</v>
      </c>
      <c r="N25" s="38">
        <v>69</v>
      </c>
      <c r="O25" s="32">
        <v>0</v>
      </c>
      <c r="P25" s="32">
        <v>0</v>
      </c>
      <c r="Q25" s="32">
        <v>104</v>
      </c>
      <c r="R25" s="32">
        <v>0</v>
      </c>
      <c r="S25" s="32">
        <v>0</v>
      </c>
      <c r="T25" s="32">
        <v>0</v>
      </c>
      <c r="U25" s="32">
        <v>0</v>
      </c>
      <c r="V25" s="131">
        <v>0</v>
      </c>
      <c r="W25" s="150">
        <v>173</v>
      </c>
      <c r="X25" s="38">
        <v>9</v>
      </c>
      <c r="Y25" s="32">
        <v>0</v>
      </c>
      <c r="Z25" s="32">
        <v>0</v>
      </c>
      <c r="AA25" s="32">
        <v>16</v>
      </c>
      <c r="AB25" s="32">
        <v>0</v>
      </c>
      <c r="AC25" s="32">
        <v>0</v>
      </c>
      <c r="AD25" s="32">
        <v>0</v>
      </c>
      <c r="AE25" s="32">
        <v>0</v>
      </c>
      <c r="AF25" s="131">
        <v>0</v>
      </c>
      <c r="AG25" s="150">
        <v>25</v>
      </c>
      <c r="AH25" s="38">
        <f t="shared" si="17"/>
        <v>23</v>
      </c>
      <c r="AI25" s="32">
        <f t="shared" si="18"/>
        <v>0</v>
      </c>
      <c r="AJ25" s="32">
        <f t="shared" si="19"/>
        <v>0</v>
      </c>
      <c r="AK25" s="32">
        <f t="shared" si="20"/>
        <v>92</v>
      </c>
      <c r="AL25" s="32">
        <f t="shared" si="21"/>
        <v>0</v>
      </c>
      <c r="AM25" s="32">
        <f t="shared" si="22"/>
        <v>0</v>
      </c>
      <c r="AN25" s="32">
        <f t="shared" si="23"/>
        <v>25</v>
      </c>
      <c r="AO25" s="32">
        <f t="shared" si="24"/>
        <v>0</v>
      </c>
      <c r="AP25" s="131">
        <f t="shared" si="25"/>
        <v>0</v>
      </c>
      <c r="AQ25" s="150">
        <f t="shared" si="2"/>
        <v>140</v>
      </c>
      <c r="AR25" s="68" t="str">
        <f t="shared" si="13"/>
        <v>45EPS040</v>
      </c>
      <c r="AS25" s="712" t="s">
        <v>714</v>
      </c>
      <c r="AT25" s="712">
        <v>45</v>
      </c>
      <c r="AU25" s="712" t="s">
        <v>589</v>
      </c>
      <c r="AV25" s="713">
        <v>73</v>
      </c>
    </row>
    <row r="26" spans="2:48">
      <c r="B26" s="27" t="str">
        <f t="shared" si="3"/>
        <v>475EPS010</v>
      </c>
      <c r="C26" s="27" t="str">
        <f t="shared" si="4"/>
        <v>475EPS044</v>
      </c>
      <c r="D26" s="27" t="str">
        <f t="shared" si="5"/>
        <v>475EPS002</v>
      </c>
      <c r="E26" s="27" t="str">
        <f t="shared" si="6"/>
        <v>475EPS016</v>
      </c>
      <c r="F26" s="27" t="str">
        <f t="shared" si="7"/>
        <v>475EPS023</v>
      </c>
      <c r="G26" s="27" t="str">
        <f t="shared" si="8"/>
        <v>475EPS005</v>
      </c>
      <c r="H26" s="27" t="str">
        <f t="shared" si="9"/>
        <v>475EPS040</v>
      </c>
      <c r="I26" s="27" t="str">
        <f t="shared" si="10"/>
        <v>475EPS017</v>
      </c>
      <c r="J26" s="27" t="str">
        <f t="shared" si="11"/>
        <v>475EAS016</v>
      </c>
      <c r="K26" s="161" t="s">
        <v>331</v>
      </c>
      <c r="L26" s="28" t="s">
        <v>713</v>
      </c>
      <c r="M26" s="158">
        <v>475</v>
      </c>
      <c r="N26" s="38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131">
        <v>0</v>
      </c>
      <c r="W26" s="150">
        <v>0</v>
      </c>
      <c r="X26" s="38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131">
        <v>0</v>
      </c>
      <c r="AG26" s="150">
        <v>0</v>
      </c>
      <c r="AH26" s="38">
        <f t="shared" si="17"/>
        <v>0</v>
      </c>
      <c r="AI26" s="32">
        <f t="shared" si="18"/>
        <v>0</v>
      </c>
      <c r="AJ26" s="32">
        <f t="shared" si="19"/>
        <v>0</v>
      </c>
      <c r="AK26" s="32">
        <f t="shared" si="20"/>
        <v>0</v>
      </c>
      <c r="AL26" s="32">
        <f t="shared" si="21"/>
        <v>0</v>
      </c>
      <c r="AM26" s="32">
        <f t="shared" si="22"/>
        <v>0</v>
      </c>
      <c r="AN26" s="32">
        <f t="shared" si="23"/>
        <v>15</v>
      </c>
      <c r="AO26" s="32">
        <f t="shared" si="24"/>
        <v>0</v>
      </c>
      <c r="AP26" s="131">
        <f t="shared" si="25"/>
        <v>0</v>
      </c>
      <c r="AQ26" s="150">
        <f t="shared" si="2"/>
        <v>15</v>
      </c>
      <c r="AR26" s="68" t="str">
        <f t="shared" si="13"/>
        <v>45ESSC02</v>
      </c>
      <c r="AS26" s="712" t="s">
        <v>714</v>
      </c>
      <c r="AT26" s="712">
        <v>45</v>
      </c>
      <c r="AU26" s="712" t="s">
        <v>708</v>
      </c>
      <c r="AV26" s="713">
        <v>15</v>
      </c>
    </row>
    <row r="27" spans="2:48">
      <c r="B27" s="27" t="str">
        <f t="shared" si="3"/>
        <v>480EPS010</v>
      </c>
      <c r="C27" s="27" t="str">
        <f t="shared" si="4"/>
        <v>480EPS044</v>
      </c>
      <c r="D27" s="27" t="str">
        <f t="shared" si="5"/>
        <v>480EPS002</v>
      </c>
      <c r="E27" s="27" t="str">
        <f t="shared" si="6"/>
        <v>480EPS016</v>
      </c>
      <c r="F27" s="27" t="str">
        <f t="shared" si="7"/>
        <v>480EPS023</v>
      </c>
      <c r="G27" s="27" t="str">
        <f t="shared" si="8"/>
        <v>480EPS005</v>
      </c>
      <c r="H27" s="27" t="str">
        <f t="shared" si="9"/>
        <v>480EPS040</v>
      </c>
      <c r="I27" s="27" t="str">
        <f t="shared" si="10"/>
        <v>480EPS017</v>
      </c>
      <c r="J27" s="27" t="str">
        <f t="shared" si="11"/>
        <v>480EAS016</v>
      </c>
      <c r="K27" s="161" t="s">
        <v>332</v>
      </c>
      <c r="L27" s="28" t="s">
        <v>713</v>
      </c>
      <c r="M27" s="158">
        <v>480</v>
      </c>
      <c r="N27" s="38">
        <v>0</v>
      </c>
      <c r="O27" s="32">
        <v>0</v>
      </c>
      <c r="P27" s="32">
        <v>0</v>
      </c>
      <c r="Q27" s="32">
        <v>15</v>
      </c>
      <c r="R27" s="32">
        <v>0</v>
      </c>
      <c r="S27" s="32">
        <v>0</v>
      </c>
      <c r="T27" s="32">
        <v>0</v>
      </c>
      <c r="U27" s="32">
        <v>0</v>
      </c>
      <c r="V27" s="131">
        <v>0</v>
      </c>
      <c r="W27" s="150">
        <v>15</v>
      </c>
      <c r="X27" s="38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131">
        <v>0</v>
      </c>
      <c r="AG27" s="150">
        <v>0</v>
      </c>
      <c r="AH27" s="38">
        <f t="shared" si="17"/>
        <v>0</v>
      </c>
      <c r="AI27" s="32">
        <f t="shared" si="18"/>
        <v>0</v>
      </c>
      <c r="AJ27" s="32">
        <f t="shared" si="19"/>
        <v>0</v>
      </c>
      <c r="AK27" s="32">
        <f t="shared" si="20"/>
        <v>0</v>
      </c>
      <c r="AL27" s="32">
        <f t="shared" si="21"/>
        <v>0</v>
      </c>
      <c r="AM27" s="32">
        <f t="shared" si="22"/>
        <v>0</v>
      </c>
      <c r="AN27" s="32">
        <f t="shared" si="23"/>
        <v>9</v>
      </c>
      <c r="AO27" s="32">
        <f t="shared" si="24"/>
        <v>0</v>
      </c>
      <c r="AP27" s="131">
        <f t="shared" si="25"/>
        <v>0</v>
      </c>
      <c r="AQ27" s="150">
        <f t="shared" si="2"/>
        <v>9</v>
      </c>
      <c r="AR27" s="68" t="str">
        <f t="shared" si="13"/>
        <v>51EPS016</v>
      </c>
      <c r="AS27" s="712" t="s">
        <v>714</v>
      </c>
      <c r="AT27" s="712">
        <v>51</v>
      </c>
      <c r="AU27" s="712" t="s">
        <v>651</v>
      </c>
      <c r="AV27" s="713">
        <v>52</v>
      </c>
    </row>
    <row r="28" spans="2:48" ht="15" customHeight="1">
      <c r="B28" s="27" t="str">
        <f t="shared" si="3"/>
        <v>490EPS010</v>
      </c>
      <c r="C28" s="27" t="str">
        <f t="shared" si="4"/>
        <v>490EPS044</v>
      </c>
      <c r="D28" s="27" t="str">
        <f t="shared" si="5"/>
        <v>490EPS002</v>
      </c>
      <c r="E28" s="27" t="str">
        <f t="shared" si="6"/>
        <v>490EPS016</v>
      </c>
      <c r="F28" s="27" t="str">
        <f t="shared" si="7"/>
        <v>490EPS023</v>
      </c>
      <c r="G28" s="27" t="str">
        <f t="shared" si="8"/>
        <v>490EPS005</v>
      </c>
      <c r="H28" s="27" t="str">
        <f t="shared" si="9"/>
        <v>490EPS040</v>
      </c>
      <c r="I28" s="27" t="str">
        <f t="shared" si="10"/>
        <v>490EPS017</v>
      </c>
      <c r="J28" s="27" t="str">
        <f t="shared" si="11"/>
        <v>490EAS016</v>
      </c>
      <c r="K28" s="161" t="s">
        <v>333</v>
      </c>
      <c r="L28" s="28" t="s">
        <v>713</v>
      </c>
      <c r="M28" s="158">
        <v>490</v>
      </c>
      <c r="N28" s="38">
        <v>0</v>
      </c>
      <c r="O28" s="32">
        <v>0</v>
      </c>
      <c r="P28" s="32">
        <v>0</v>
      </c>
      <c r="Q28" s="32">
        <v>66</v>
      </c>
      <c r="R28" s="32">
        <v>0</v>
      </c>
      <c r="S28" s="32">
        <v>0</v>
      </c>
      <c r="T28" s="32">
        <v>0</v>
      </c>
      <c r="U28" s="32">
        <v>0</v>
      </c>
      <c r="V28" s="131">
        <v>0</v>
      </c>
      <c r="W28" s="150">
        <v>66</v>
      </c>
      <c r="X28" s="38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131">
        <v>0</v>
      </c>
      <c r="AG28" s="150">
        <v>0</v>
      </c>
      <c r="AH28" s="38">
        <f t="shared" si="17"/>
        <v>0</v>
      </c>
      <c r="AI28" s="32">
        <f t="shared" si="18"/>
        <v>0</v>
      </c>
      <c r="AJ28" s="32">
        <f t="shared" si="19"/>
        <v>0</v>
      </c>
      <c r="AK28" s="32">
        <f t="shared" si="20"/>
        <v>0</v>
      </c>
      <c r="AL28" s="32">
        <f t="shared" si="21"/>
        <v>0</v>
      </c>
      <c r="AM28" s="32">
        <f t="shared" si="22"/>
        <v>0</v>
      </c>
      <c r="AN28" s="32">
        <f t="shared" si="23"/>
        <v>11</v>
      </c>
      <c r="AO28" s="32">
        <f t="shared" si="24"/>
        <v>0</v>
      </c>
      <c r="AP28" s="131">
        <f t="shared" si="25"/>
        <v>0</v>
      </c>
      <c r="AQ28" s="150">
        <f t="shared" si="2"/>
        <v>11</v>
      </c>
      <c r="AR28" s="68" t="str">
        <f t="shared" si="13"/>
        <v>51EPS040</v>
      </c>
      <c r="AS28" s="712" t="s">
        <v>714</v>
      </c>
      <c r="AT28" s="712">
        <v>51</v>
      </c>
      <c r="AU28" s="712" t="s">
        <v>589</v>
      </c>
      <c r="AV28" s="713">
        <v>7</v>
      </c>
    </row>
    <row r="29" spans="2:48" ht="15" customHeight="1">
      <c r="B29" s="27" t="str">
        <f t="shared" si="3"/>
        <v>659EPS010</v>
      </c>
      <c r="C29" s="27" t="str">
        <f t="shared" si="4"/>
        <v>659EPS044</v>
      </c>
      <c r="D29" s="27" t="str">
        <f t="shared" si="5"/>
        <v>659EPS002</v>
      </c>
      <c r="E29" s="27" t="str">
        <f t="shared" si="6"/>
        <v>659EPS016</v>
      </c>
      <c r="F29" s="27" t="str">
        <f t="shared" si="7"/>
        <v>659EPS023</v>
      </c>
      <c r="G29" s="27" t="str">
        <f t="shared" si="8"/>
        <v>659EPS005</v>
      </c>
      <c r="H29" s="27" t="str">
        <f t="shared" si="9"/>
        <v>659EPS040</v>
      </c>
      <c r="I29" s="27" t="str">
        <f t="shared" si="10"/>
        <v>659EPS017</v>
      </c>
      <c r="J29" s="27" t="str">
        <f t="shared" si="11"/>
        <v>659EAS016</v>
      </c>
      <c r="K29" s="161" t="s">
        <v>334</v>
      </c>
      <c r="L29" s="28" t="s">
        <v>713</v>
      </c>
      <c r="M29" s="158">
        <v>659</v>
      </c>
      <c r="N29" s="38">
        <v>0</v>
      </c>
      <c r="O29" s="32">
        <v>0</v>
      </c>
      <c r="P29" s="32">
        <v>0</v>
      </c>
      <c r="Q29" s="32">
        <v>29</v>
      </c>
      <c r="R29" s="32">
        <v>0</v>
      </c>
      <c r="S29" s="32">
        <v>0</v>
      </c>
      <c r="T29" s="32">
        <v>0</v>
      </c>
      <c r="U29" s="32">
        <v>0</v>
      </c>
      <c r="V29" s="131">
        <v>0</v>
      </c>
      <c r="W29" s="150">
        <v>29</v>
      </c>
      <c r="X29" s="38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131">
        <v>0</v>
      </c>
      <c r="AG29" s="150">
        <v>0</v>
      </c>
      <c r="AH29" s="38">
        <f t="shared" si="17"/>
        <v>0</v>
      </c>
      <c r="AI29" s="32">
        <f t="shared" si="18"/>
        <v>0</v>
      </c>
      <c r="AJ29" s="32">
        <f t="shared" si="19"/>
        <v>0</v>
      </c>
      <c r="AK29" s="32">
        <f t="shared" si="20"/>
        <v>0</v>
      </c>
      <c r="AL29" s="32">
        <f t="shared" si="21"/>
        <v>0</v>
      </c>
      <c r="AM29" s="32">
        <f t="shared" si="22"/>
        <v>0</v>
      </c>
      <c r="AN29" s="32">
        <f t="shared" si="23"/>
        <v>19</v>
      </c>
      <c r="AO29" s="32">
        <f t="shared" si="24"/>
        <v>0</v>
      </c>
      <c r="AP29" s="131">
        <f t="shared" si="25"/>
        <v>0</v>
      </c>
      <c r="AQ29" s="150">
        <f t="shared" si="2"/>
        <v>19</v>
      </c>
      <c r="AR29" s="68" t="str">
        <f t="shared" si="13"/>
        <v>147EPS010</v>
      </c>
      <c r="AS29" s="712" t="s">
        <v>714</v>
      </c>
      <c r="AT29" s="712">
        <v>147</v>
      </c>
      <c r="AU29" s="712" t="s">
        <v>586</v>
      </c>
      <c r="AV29" s="713">
        <v>5</v>
      </c>
    </row>
    <row r="30" spans="2:48" ht="15" customHeight="1">
      <c r="B30" s="27" t="str">
        <f t="shared" si="3"/>
        <v>665EPS010</v>
      </c>
      <c r="C30" s="27" t="str">
        <f t="shared" si="4"/>
        <v>665EPS044</v>
      </c>
      <c r="D30" s="27" t="str">
        <f t="shared" si="5"/>
        <v>665EPS002</v>
      </c>
      <c r="E30" s="27" t="str">
        <f t="shared" si="6"/>
        <v>665EPS016</v>
      </c>
      <c r="F30" s="27" t="str">
        <f t="shared" si="7"/>
        <v>665EPS023</v>
      </c>
      <c r="G30" s="27" t="str">
        <f t="shared" si="8"/>
        <v>665EPS005</v>
      </c>
      <c r="H30" s="27" t="str">
        <f t="shared" si="9"/>
        <v>665EPS040</v>
      </c>
      <c r="I30" s="27" t="str">
        <f t="shared" si="10"/>
        <v>665EPS017</v>
      </c>
      <c r="J30" s="27" t="str">
        <f t="shared" si="11"/>
        <v>665EAS016</v>
      </c>
      <c r="K30" s="161" t="s">
        <v>335</v>
      </c>
      <c r="L30" s="28" t="s">
        <v>713</v>
      </c>
      <c r="M30" s="158">
        <v>665</v>
      </c>
      <c r="N30" s="38">
        <v>0</v>
      </c>
      <c r="O30" s="32">
        <v>0</v>
      </c>
      <c r="P30" s="32">
        <v>0</v>
      </c>
      <c r="Q30" s="32">
        <v>23</v>
      </c>
      <c r="R30" s="32">
        <v>0</v>
      </c>
      <c r="S30" s="32">
        <v>0</v>
      </c>
      <c r="T30" s="32">
        <v>0</v>
      </c>
      <c r="U30" s="32">
        <v>0</v>
      </c>
      <c r="V30" s="131">
        <v>0</v>
      </c>
      <c r="W30" s="150">
        <v>23</v>
      </c>
      <c r="X30" s="38">
        <v>0</v>
      </c>
      <c r="Y30" s="32">
        <v>0</v>
      </c>
      <c r="Z30" s="32">
        <v>0</v>
      </c>
      <c r="AA30" s="32">
        <v>17</v>
      </c>
      <c r="AB30" s="32">
        <v>0</v>
      </c>
      <c r="AC30" s="32">
        <v>0</v>
      </c>
      <c r="AD30" s="32">
        <v>0</v>
      </c>
      <c r="AE30" s="32">
        <v>0</v>
      </c>
      <c r="AF30" s="131">
        <v>0</v>
      </c>
      <c r="AG30" s="150">
        <v>17</v>
      </c>
      <c r="AH30" s="38">
        <f t="shared" si="17"/>
        <v>0</v>
      </c>
      <c r="AI30" s="32">
        <f t="shared" si="18"/>
        <v>0</v>
      </c>
      <c r="AJ30" s="32">
        <f t="shared" si="19"/>
        <v>0</v>
      </c>
      <c r="AK30" s="32">
        <f t="shared" si="20"/>
        <v>28</v>
      </c>
      <c r="AL30" s="32">
        <f t="shared" si="21"/>
        <v>0</v>
      </c>
      <c r="AM30" s="32">
        <f t="shared" si="22"/>
        <v>0</v>
      </c>
      <c r="AN30" s="32">
        <f t="shared" si="23"/>
        <v>14</v>
      </c>
      <c r="AO30" s="32">
        <f t="shared" si="24"/>
        <v>0</v>
      </c>
      <c r="AP30" s="131">
        <f t="shared" si="25"/>
        <v>0</v>
      </c>
      <c r="AQ30" s="150">
        <f t="shared" si="2"/>
        <v>42</v>
      </c>
      <c r="AR30" s="68" t="str">
        <f t="shared" si="13"/>
        <v>147EPS016</v>
      </c>
      <c r="AS30" s="712" t="s">
        <v>714</v>
      </c>
      <c r="AT30" s="712">
        <v>147</v>
      </c>
      <c r="AU30" s="712" t="s">
        <v>651</v>
      </c>
      <c r="AV30" s="713">
        <v>58</v>
      </c>
    </row>
    <row r="31" spans="2:48" ht="15" customHeight="1">
      <c r="B31" s="27" t="str">
        <f t="shared" si="3"/>
        <v>837EPS010</v>
      </c>
      <c r="C31" s="27" t="str">
        <f t="shared" si="4"/>
        <v>837EPS044</v>
      </c>
      <c r="D31" s="27" t="str">
        <f t="shared" si="5"/>
        <v>837EPS002</v>
      </c>
      <c r="E31" s="27" t="str">
        <f t="shared" si="6"/>
        <v>837EPS016</v>
      </c>
      <c r="F31" s="27" t="str">
        <f t="shared" si="7"/>
        <v>837EPS023</v>
      </c>
      <c r="G31" s="27" t="str">
        <f t="shared" si="8"/>
        <v>837EPS005</v>
      </c>
      <c r="H31" s="27" t="str">
        <f t="shared" si="9"/>
        <v>837EPS040</v>
      </c>
      <c r="I31" s="27" t="str">
        <f t="shared" si="10"/>
        <v>837EPS017</v>
      </c>
      <c r="J31" s="27" t="str">
        <f t="shared" si="11"/>
        <v>837EAS016</v>
      </c>
      <c r="K31" s="161" t="s">
        <v>336</v>
      </c>
      <c r="L31" s="28" t="s">
        <v>713</v>
      </c>
      <c r="M31" s="158">
        <v>837</v>
      </c>
      <c r="N31" s="38">
        <v>118</v>
      </c>
      <c r="O31" s="32">
        <v>0</v>
      </c>
      <c r="P31" s="32">
        <v>0</v>
      </c>
      <c r="Q31" s="32">
        <v>182</v>
      </c>
      <c r="R31" s="32">
        <v>0</v>
      </c>
      <c r="S31" s="32">
        <v>0</v>
      </c>
      <c r="T31" s="32">
        <v>0</v>
      </c>
      <c r="U31" s="32">
        <v>0</v>
      </c>
      <c r="V31" s="131">
        <v>0</v>
      </c>
      <c r="W31" s="150">
        <v>300</v>
      </c>
      <c r="X31" s="38">
        <v>13</v>
      </c>
      <c r="Y31" s="32">
        <v>0</v>
      </c>
      <c r="Z31" s="32">
        <v>0</v>
      </c>
      <c r="AA31" s="32">
        <v>47</v>
      </c>
      <c r="AB31" s="32">
        <v>0</v>
      </c>
      <c r="AC31" s="32">
        <v>0</v>
      </c>
      <c r="AD31" s="32">
        <v>0</v>
      </c>
      <c r="AE31" s="32">
        <v>0</v>
      </c>
      <c r="AF31" s="131">
        <v>0</v>
      </c>
      <c r="AG31" s="150">
        <v>60</v>
      </c>
      <c r="AH31" s="38">
        <f t="shared" si="17"/>
        <v>27</v>
      </c>
      <c r="AI31" s="32">
        <f t="shared" si="18"/>
        <v>0</v>
      </c>
      <c r="AJ31" s="32">
        <f t="shared" si="19"/>
        <v>0</v>
      </c>
      <c r="AK31" s="32">
        <f t="shared" si="20"/>
        <v>299</v>
      </c>
      <c r="AL31" s="32">
        <f t="shared" si="21"/>
        <v>0</v>
      </c>
      <c r="AM31" s="32">
        <f t="shared" si="22"/>
        <v>0</v>
      </c>
      <c r="AN31" s="32">
        <f t="shared" si="23"/>
        <v>37</v>
      </c>
      <c r="AO31" s="32">
        <f t="shared" si="24"/>
        <v>0</v>
      </c>
      <c r="AP31" s="131">
        <f t="shared" si="25"/>
        <v>0</v>
      </c>
      <c r="AQ31" s="150">
        <f t="shared" si="2"/>
        <v>363</v>
      </c>
      <c r="AR31" s="68" t="str">
        <f t="shared" si="13"/>
        <v>147EPS040</v>
      </c>
      <c r="AS31" s="712" t="s">
        <v>714</v>
      </c>
      <c r="AT31" s="712">
        <v>147</v>
      </c>
      <c r="AU31" s="712" t="s">
        <v>589</v>
      </c>
      <c r="AV31" s="713">
        <v>21</v>
      </c>
    </row>
    <row r="32" spans="2:48" ht="15" customHeight="1">
      <c r="B32" s="27" t="str">
        <f t="shared" si="3"/>
        <v>873EPS010</v>
      </c>
      <c r="C32" s="27" t="str">
        <f t="shared" si="4"/>
        <v>873EPS044</v>
      </c>
      <c r="D32" s="27" t="str">
        <f t="shared" si="5"/>
        <v>873EPS002</v>
      </c>
      <c r="E32" s="27" t="str">
        <f t="shared" si="6"/>
        <v>873EPS016</v>
      </c>
      <c r="F32" s="27" t="str">
        <f t="shared" si="7"/>
        <v>873EPS023</v>
      </c>
      <c r="G32" s="27" t="str">
        <f t="shared" si="8"/>
        <v>873EPS005</v>
      </c>
      <c r="H32" s="27" t="str">
        <f t="shared" si="9"/>
        <v>873EPS040</v>
      </c>
      <c r="I32" s="27" t="str">
        <f t="shared" si="10"/>
        <v>873EPS017</v>
      </c>
      <c r="J32" s="27" t="str">
        <f t="shared" si="11"/>
        <v>873EAS016</v>
      </c>
      <c r="K32" s="161" t="s">
        <v>337</v>
      </c>
      <c r="L32" s="28" t="s">
        <v>713</v>
      </c>
      <c r="M32" s="158">
        <v>873</v>
      </c>
      <c r="N32" s="38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1</v>
      </c>
      <c r="U32" s="32">
        <v>0</v>
      </c>
      <c r="V32" s="131">
        <v>0</v>
      </c>
      <c r="W32" s="150">
        <v>1</v>
      </c>
      <c r="X32" s="38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131">
        <v>0</v>
      </c>
      <c r="AG32" s="150">
        <v>0</v>
      </c>
      <c r="AH32" s="38">
        <f t="shared" si="17"/>
        <v>0</v>
      </c>
      <c r="AI32" s="32">
        <f t="shared" si="18"/>
        <v>0</v>
      </c>
      <c r="AJ32" s="32">
        <f t="shared" si="19"/>
        <v>0</v>
      </c>
      <c r="AK32" s="32">
        <f t="shared" si="20"/>
        <v>0</v>
      </c>
      <c r="AL32" s="32">
        <f t="shared" si="21"/>
        <v>0</v>
      </c>
      <c r="AM32" s="32">
        <f t="shared" si="22"/>
        <v>0</v>
      </c>
      <c r="AN32" s="32">
        <f t="shared" si="23"/>
        <v>15</v>
      </c>
      <c r="AO32" s="32">
        <f t="shared" si="24"/>
        <v>0</v>
      </c>
      <c r="AP32" s="131">
        <f t="shared" si="25"/>
        <v>0</v>
      </c>
      <c r="AQ32" s="150">
        <f t="shared" si="2"/>
        <v>15</v>
      </c>
      <c r="AR32" s="68" t="str">
        <f t="shared" si="13"/>
        <v>147ESSC02</v>
      </c>
      <c r="AS32" s="712" t="s">
        <v>714</v>
      </c>
      <c r="AT32" s="712">
        <v>147</v>
      </c>
      <c r="AU32" s="712" t="s">
        <v>708</v>
      </c>
      <c r="AV32" s="713">
        <v>3</v>
      </c>
    </row>
    <row r="33" spans="2:48" ht="15" customHeight="1">
      <c r="B33" s="27" t="str">
        <f t="shared" si="3"/>
        <v>EPS010</v>
      </c>
      <c r="C33" s="27" t="str">
        <f t="shared" si="4"/>
        <v>EPS044</v>
      </c>
      <c r="D33" s="27" t="str">
        <f t="shared" si="5"/>
        <v>EPS002</v>
      </c>
      <c r="E33" s="27" t="str">
        <f t="shared" si="6"/>
        <v>EPS016</v>
      </c>
      <c r="F33" s="27" t="str">
        <f t="shared" si="7"/>
        <v>EPS023</v>
      </c>
      <c r="G33" s="27" t="str">
        <f t="shared" si="8"/>
        <v>EPS005</v>
      </c>
      <c r="H33" s="27" t="str">
        <f t="shared" si="9"/>
        <v>EPS040</v>
      </c>
      <c r="I33" s="27" t="str">
        <f t="shared" si="10"/>
        <v>EPS017</v>
      </c>
      <c r="J33" s="27" t="str">
        <f t="shared" si="11"/>
        <v>EAS016</v>
      </c>
      <c r="K33" s="159" t="s">
        <v>715</v>
      </c>
      <c r="L33" s="124"/>
      <c r="M33" s="160"/>
      <c r="N33" s="36">
        <v>0</v>
      </c>
      <c r="O33" s="33">
        <v>1</v>
      </c>
      <c r="P33" s="33">
        <v>0</v>
      </c>
      <c r="Q33" s="33">
        <v>88</v>
      </c>
      <c r="R33" s="33">
        <v>0</v>
      </c>
      <c r="S33" s="33">
        <v>0</v>
      </c>
      <c r="T33" s="33">
        <v>0</v>
      </c>
      <c r="U33" s="33">
        <v>0</v>
      </c>
      <c r="V33" s="132">
        <v>0</v>
      </c>
      <c r="W33" s="149">
        <v>89</v>
      </c>
      <c r="X33" s="36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132">
        <v>0</v>
      </c>
      <c r="AG33" s="149">
        <v>0</v>
      </c>
      <c r="AH33" s="36">
        <f t="shared" ref="AH33:AP33" si="26">SUM(AH34:AH43)</f>
        <v>0</v>
      </c>
      <c r="AI33" s="33">
        <f t="shared" si="26"/>
        <v>0</v>
      </c>
      <c r="AJ33" s="33">
        <f t="shared" si="26"/>
        <v>0</v>
      </c>
      <c r="AK33" s="33">
        <f t="shared" si="26"/>
        <v>0</v>
      </c>
      <c r="AL33" s="33">
        <f t="shared" si="26"/>
        <v>0</v>
      </c>
      <c r="AM33" s="33">
        <f t="shared" si="26"/>
        <v>0</v>
      </c>
      <c r="AN33" s="33">
        <f t="shared" si="26"/>
        <v>89</v>
      </c>
      <c r="AO33" s="33">
        <f t="shared" si="26"/>
        <v>0</v>
      </c>
      <c r="AP33" s="132">
        <f t="shared" si="26"/>
        <v>0</v>
      </c>
      <c r="AQ33" s="149">
        <f t="shared" si="2"/>
        <v>89</v>
      </c>
      <c r="AR33" s="68" t="str">
        <f t="shared" si="13"/>
        <v>172EPS010</v>
      </c>
      <c r="AS33" s="712" t="s">
        <v>714</v>
      </c>
      <c r="AT33" s="712">
        <v>172</v>
      </c>
      <c r="AU33" s="712" t="s">
        <v>586</v>
      </c>
      <c r="AV33" s="713">
        <v>23</v>
      </c>
    </row>
    <row r="34" spans="2:48" ht="15" customHeight="1">
      <c r="B34" s="27" t="str">
        <f t="shared" si="3"/>
        <v>31EPS010</v>
      </c>
      <c r="C34" s="27" t="str">
        <f t="shared" si="4"/>
        <v>31EPS044</v>
      </c>
      <c r="D34" s="27" t="str">
        <f t="shared" si="5"/>
        <v>31EPS002</v>
      </c>
      <c r="E34" s="27" t="str">
        <f t="shared" si="6"/>
        <v>31EPS016</v>
      </c>
      <c r="F34" s="27" t="str">
        <f t="shared" si="7"/>
        <v>31EPS023</v>
      </c>
      <c r="G34" s="27" t="str">
        <f t="shared" si="8"/>
        <v>31EPS005</v>
      </c>
      <c r="H34" s="27" t="str">
        <f t="shared" si="9"/>
        <v>31EPS040</v>
      </c>
      <c r="I34" s="27" t="str">
        <f t="shared" si="10"/>
        <v>31EPS017</v>
      </c>
      <c r="J34" s="27" t="str">
        <f t="shared" si="11"/>
        <v>31EAS016</v>
      </c>
      <c r="K34" s="161" t="s">
        <v>338</v>
      </c>
      <c r="L34" s="28" t="s">
        <v>716</v>
      </c>
      <c r="M34" s="158">
        <v>31</v>
      </c>
      <c r="N34" s="38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131">
        <v>0</v>
      </c>
      <c r="W34" s="150">
        <v>0</v>
      </c>
      <c r="X34" s="38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131">
        <v>0</v>
      </c>
      <c r="AG34" s="150">
        <v>0</v>
      </c>
      <c r="AH34" s="38">
        <f t="shared" ref="AH34:AH43" si="27">IFERROR(VLOOKUP(B34,$AR$8:$AV$928,5,0),0)</f>
        <v>0</v>
      </c>
      <c r="AI34" s="32">
        <f t="shared" ref="AI34:AI43" si="28">IFERROR(VLOOKUP(C34,$AR$8:$AV$928,5,0),0)</f>
        <v>0</v>
      </c>
      <c r="AJ34" s="32">
        <f t="shared" ref="AJ34:AJ43" si="29">IFERROR(VLOOKUP(D34,$AR$8:$AV$928,5,0),0)</f>
        <v>0</v>
      </c>
      <c r="AK34" s="32">
        <f t="shared" ref="AK34:AK43" si="30">IFERROR(VLOOKUP(E34,$AR$8:$AV$928,5,0),0)</f>
        <v>0</v>
      </c>
      <c r="AL34" s="32">
        <f t="shared" ref="AL34:AL43" si="31">IFERROR(VLOOKUP(F34,$AR$8:$AV$928,5,0),0)</f>
        <v>0</v>
      </c>
      <c r="AM34" s="32">
        <f t="shared" ref="AM34:AM43" si="32">IFERROR(VLOOKUP(G34,$AR$8:$AV$928,5,0),0)</f>
        <v>0</v>
      </c>
      <c r="AN34" s="32">
        <f t="shared" ref="AN34:AN43" si="33">IFERROR(VLOOKUP(H34,$AR$8:$AV$928,5,0),0)</f>
        <v>1</v>
      </c>
      <c r="AO34" s="32">
        <f t="shared" ref="AO34:AO43" si="34">IFERROR(VLOOKUP(I34,$AR$8:$AV$928,5,0),0)</f>
        <v>0</v>
      </c>
      <c r="AP34" s="131">
        <f t="shared" ref="AP34:AP43" si="35">IFERROR(VLOOKUP(J34,$AR$8:$AV$928,5,0),0)</f>
        <v>0</v>
      </c>
      <c r="AQ34" s="150">
        <f t="shared" si="2"/>
        <v>1</v>
      </c>
      <c r="AR34" s="68" t="str">
        <f t="shared" si="13"/>
        <v>172EPS016</v>
      </c>
      <c r="AS34" s="712" t="s">
        <v>714</v>
      </c>
      <c r="AT34" s="712">
        <v>172</v>
      </c>
      <c r="AU34" s="712" t="s">
        <v>651</v>
      </c>
      <c r="AV34" s="713">
        <v>92</v>
      </c>
    </row>
    <row r="35" spans="2:48" ht="15" customHeight="1">
      <c r="B35" s="27" t="str">
        <f t="shared" si="3"/>
        <v>40EPS010</v>
      </c>
      <c r="C35" s="27" t="str">
        <f t="shared" si="4"/>
        <v>40EPS044</v>
      </c>
      <c r="D35" s="27" t="str">
        <f t="shared" si="5"/>
        <v>40EPS002</v>
      </c>
      <c r="E35" s="27" t="str">
        <f t="shared" si="6"/>
        <v>40EPS016</v>
      </c>
      <c r="F35" s="27" t="str">
        <f t="shared" si="7"/>
        <v>40EPS023</v>
      </c>
      <c r="G35" s="27" t="str">
        <f t="shared" si="8"/>
        <v>40EPS005</v>
      </c>
      <c r="H35" s="27" t="str">
        <f t="shared" si="9"/>
        <v>40EPS040</v>
      </c>
      <c r="I35" s="27" t="str">
        <f t="shared" si="10"/>
        <v>40EPS017</v>
      </c>
      <c r="J35" s="27" t="str">
        <f t="shared" si="11"/>
        <v>40EAS016</v>
      </c>
      <c r="K35" s="161" t="s">
        <v>339</v>
      </c>
      <c r="L35" s="28" t="s">
        <v>716</v>
      </c>
      <c r="M35" s="158">
        <v>40</v>
      </c>
      <c r="N35" s="38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131">
        <v>0</v>
      </c>
      <c r="W35" s="150">
        <v>0</v>
      </c>
      <c r="X35" s="38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131">
        <v>0</v>
      </c>
      <c r="AG35" s="150">
        <v>0</v>
      </c>
      <c r="AH35" s="38">
        <f t="shared" si="27"/>
        <v>0</v>
      </c>
      <c r="AI35" s="32">
        <f t="shared" si="28"/>
        <v>0</v>
      </c>
      <c r="AJ35" s="32">
        <f t="shared" si="29"/>
        <v>0</v>
      </c>
      <c r="AK35" s="32">
        <f t="shared" si="30"/>
        <v>0</v>
      </c>
      <c r="AL35" s="32">
        <f t="shared" si="31"/>
        <v>0</v>
      </c>
      <c r="AM35" s="32">
        <f t="shared" si="32"/>
        <v>0</v>
      </c>
      <c r="AN35" s="32">
        <f t="shared" si="33"/>
        <v>2</v>
      </c>
      <c r="AO35" s="32">
        <f t="shared" si="34"/>
        <v>0</v>
      </c>
      <c r="AP35" s="131">
        <f t="shared" si="35"/>
        <v>0</v>
      </c>
      <c r="AQ35" s="150">
        <f t="shared" si="2"/>
        <v>2</v>
      </c>
      <c r="AR35" s="68" t="str">
        <f t="shared" si="13"/>
        <v>172EPS040</v>
      </c>
      <c r="AS35" s="712" t="s">
        <v>714</v>
      </c>
      <c r="AT35" s="712">
        <v>172</v>
      </c>
      <c r="AU35" s="712" t="s">
        <v>589</v>
      </c>
      <c r="AV35" s="713">
        <v>25</v>
      </c>
    </row>
    <row r="36" spans="2:48" ht="15" customHeight="1">
      <c r="B36" s="27" t="str">
        <f t="shared" si="3"/>
        <v>190EPS010</v>
      </c>
      <c r="C36" s="27" t="str">
        <f t="shared" si="4"/>
        <v>190EPS044</v>
      </c>
      <c r="D36" s="27" t="str">
        <f t="shared" si="5"/>
        <v>190EPS002</v>
      </c>
      <c r="E36" s="27" t="str">
        <f t="shared" si="6"/>
        <v>190EPS016</v>
      </c>
      <c r="F36" s="27" t="str">
        <f t="shared" si="7"/>
        <v>190EPS023</v>
      </c>
      <c r="G36" s="27" t="str">
        <f t="shared" si="8"/>
        <v>190EPS005</v>
      </c>
      <c r="H36" s="27" t="str">
        <f t="shared" si="9"/>
        <v>190EPS040</v>
      </c>
      <c r="I36" s="27" t="str">
        <f t="shared" si="10"/>
        <v>190EPS017</v>
      </c>
      <c r="J36" s="27" t="str">
        <f t="shared" si="11"/>
        <v>190EAS016</v>
      </c>
      <c r="K36" s="161" t="s">
        <v>340</v>
      </c>
      <c r="L36" s="28" t="s">
        <v>716</v>
      </c>
      <c r="M36" s="158">
        <v>190</v>
      </c>
      <c r="N36" s="38">
        <v>0</v>
      </c>
      <c r="O36" s="32">
        <v>0</v>
      </c>
      <c r="P36" s="32">
        <v>0</v>
      </c>
      <c r="Q36" s="32">
        <v>3</v>
      </c>
      <c r="R36" s="32">
        <v>0</v>
      </c>
      <c r="S36" s="32">
        <v>0</v>
      </c>
      <c r="T36" s="32">
        <v>0</v>
      </c>
      <c r="U36" s="32">
        <v>0</v>
      </c>
      <c r="V36" s="131">
        <v>0</v>
      </c>
      <c r="W36" s="150">
        <v>3</v>
      </c>
      <c r="X36" s="38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131">
        <v>0</v>
      </c>
      <c r="AG36" s="150">
        <v>0</v>
      </c>
      <c r="AH36" s="38">
        <f t="shared" si="27"/>
        <v>0</v>
      </c>
      <c r="AI36" s="32">
        <f t="shared" si="28"/>
        <v>0</v>
      </c>
      <c r="AJ36" s="32">
        <f t="shared" si="29"/>
        <v>0</v>
      </c>
      <c r="AK36" s="32">
        <f t="shared" si="30"/>
        <v>0</v>
      </c>
      <c r="AL36" s="32">
        <f t="shared" si="31"/>
        <v>0</v>
      </c>
      <c r="AM36" s="32">
        <f t="shared" si="32"/>
        <v>0</v>
      </c>
      <c r="AN36" s="32">
        <f t="shared" si="33"/>
        <v>9</v>
      </c>
      <c r="AO36" s="32">
        <f t="shared" si="34"/>
        <v>0</v>
      </c>
      <c r="AP36" s="131">
        <f t="shared" si="35"/>
        <v>0</v>
      </c>
      <c r="AQ36" s="150">
        <f t="shared" si="2"/>
        <v>9</v>
      </c>
      <c r="AR36" s="68" t="str">
        <f t="shared" si="13"/>
        <v>172ESSC02</v>
      </c>
      <c r="AS36" s="712" t="s">
        <v>714</v>
      </c>
      <c r="AT36" s="712">
        <v>172</v>
      </c>
      <c r="AU36" s="712" t="s">
        <v>708</v>
      </c>
      <c r="AV36" s="713">
        <v>7</v>
      </c>
    </row>
    <row r="37" spans="2:48" ht="15" customHeight="1">
      <c r="B37" s="27" t="str">
        <f t="shared" si="3"/>
        <v>604EPS010</v>
      </c>
      <c r="C37" s="27" t="str">
        <f t="shared" si="4"/>
        <v>604EPS044</v>
      </c>
      <c r="D37" s="27" t="str">
        <f t="shared" si="5"/>
        <v>604EPS002</v>
      </c>
      <c r="E37" s="27" t="str">
        <f t="shared" si="6"/>
        <v>604EPS016</v>
      </c>
      <c r="F37" s="27" t="str">
        <f t="shared" si="7"/>
        <v>604EPS023</v>
      </c>
      <c r="G37" s="27" t="str">
        <f t="shared" si="8"/>
        <v>604EPS005</v>
      </c>
      <c r="H37" s="27" t="str">
        <f t="shared" si="9"/>
        <v>604EPS040</v>
      </c>
      <c r="I37" s="27" t="str">
        <f t="shared" si="10"/>
        <v>604EPS017</v>
      </c>
      <c r="J37" s="27" t="str">
        <f t="shared" si="11"/>
        <v>604EAS016</v>
      </c>
      <c r="K37" s="161" t="s">
        <v>341</v>
      </c>
      <c r="L37" s="28" t="s">
        <v>716</v>
      </c>
      <c r="M37" s="158">
        <v>604</v>
      </c>
      <c r="N37" s="38">
        <v>0</v>
      </c>
      <c r="O37" s="32">
        <v>0</v>
      </c>
      <c r="P37" s="32">
        <v>0</v>
      </c>
      <c r="Q37" s="32">
        <v>25</v>
      </c>
      <c r="R37" s="32">
        <v>0</v>
      </c>
      <c r="S37" s="32">
        <v>0</v>
      </c>
      <c r="T37" s="32">
        <v>0</v>
      </c>
      <c r="U37" s="32">
        <v>0</v>
      </c>
      <c r="V37" s="131">
        <v>0</v>
      </c>
      <c r="W37" s="150">
        <v>25</v>
      </c>
      <c r="X37" s="38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131">
        <v>0</v>
      </c>
      <c r="AG37" s="150">
        <v>0</v>
      </c>
      <c r="AH37" s="38">
        <f t="shared" si="27"/>
        <v>0</v>
      </c>
      <c r="AI37" s="32">
        <f t="shared" si="28"/>
        <v>0</v>
      </c>
      <c r="AJ37" s="32">
        <f t="shared" si="29"/>
        <v>0</v>
      </c>
      <c r="AK37" s="32">
        <f t="shared" si="30"/>
        <v>0</v>
      </c>
      <c r="AL37" s="32">
        <f t="shared" si="31"/>
        <v>0</v>
      </c>
      <c r="AM37" s="32">
        <f t="shared" si="32"/>
        <v>0</v>
      </c>
      <c r="AN37" s="32">
        <f t="shared" si="33"/>
        <v>17</v>
      </c>
      <c r="AO37" s="32">
        <f t="shared" si="34"/>
        <v>0</v>
      </c>
      <c r="AP37" s="131">
        <f t="shared" si="35"/>
        <v>0</v>
      </c>
      <c r="AQ37" s="150">
        <f t="shared" si="2"/>
        <v>17</v>
      </c>
      <c r="AR37" s="68" t="str">
        <f t="shared" si="13"/>
        <v>475EPS040</v>
      </c>
      <c r="AS37" s="712" t="s">
        <v>714</v>
      </c>
      <c r="AT37" s="712">
        <v>475</v>
      </c>
      <c r="AU37" s="712" t="s">
        <v>589</v>
      </c>
      <c r="AV37" s="713">
        <v>15</v>
      </c>
    </row>
    <row r="38" spans="2:48" ht="15" customHeight="1">
      <c r="B38" s="27" t="str">
        <f t="shared" si="3"/>
        <v>670EPS010</v>
      </c>
      <c r="C38" s="27" t="str">
        <f t="shared" si="4"/>
        <v>670EPS044</v>
      </c>
      <c r="D38" s="27" t="str">
        <f t="shared" si="5"/>
        <v>670EPS002</v>
      </c>
      <c r="E38" s="27" t="str">
        <f t="shared" si="6"/>
        <v>670EPS016</v>
      </c>
      <c r="F38" s="27" t="str">
        <f t="shared" si="7"/>
        <v>670EPS023</v>
      </c>
      <c r="G38" s="27" t="str">
        <f t="shared" si="8"/>
        <v>670EPS005</v>
      </c>
      <c r="H38" s="27" t="str">
        <f t="shared" si="9"/>
        <v>670EPS040</v>
      </c>
      <c r="I38" s="27" t="str">
        <f t="shared" si="10"/>
        <v>670EPS017</v>
      </c>
      <c r="J38" s="27" t="str">
        <f t="shared" si="11"/>
        <v>670EAS016</v>
      </c>
      <c r="K38" s="161" t="s">
        <v>342</v>
      </c>
      <c r="L38" s="28" t="s">
        <v>716</v>
      </c>
      <c r="M38" s="158">
        <v>670</v>
      </c>
      <c r="N38" s="38">
        <v>0</v>
      </c>
      <c r="O38" s="32">
        <v>0</v>
      </c>
      <c r="P38" s="32">
        <v>0</v>
      </c>
      <c r="Q38" s="32">
        <v>7</v>
      </c>
      <c r="R38" s="32">
        <v>0</v>
      </c>
      <c r="S38" s="32">
        <v>0</v>
      </c>
      <c r="T38" s="32">
        <v>0</v>
      </c>
      <c r="U38" s="32">
        <v>0</v>
      </c>
      <c r="V38" s="131">
        <v>0</v>
      </c>
      <c r="W38" s="150">
        <v>7</v>
      </c>
      <c r="X38" s="38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131">
        <v>0</v>
      </c>
      <c r="AG38" s="150">
        <v>0</v>
      </c>
      <c r="AH38" s="38">
        <f t="shared" si="27"/>
        <v>0</v>
      </c>
      <c r="AI38" s="32">
        <f t="shared" si="28"/>
        <v>0</v>
      </c>
      <c r="AJ38" s="32">
        <f t="shared" si="29"/>
        <v>0</v>
      </c>
      <c r="AK38" s="32">
        <f t="shared" si="30"/>
        <v>0</v>
      </c>
      <c r="AL38" s="32">
        <f t="shared" si="31"/>
        <v>0</v>
      </c>
      <c r="AM38" s="32">
        <f t="shared" si="32"/>
        <v>0</v>
      </c>
      <c r="AN38" s="32">
        <f t="shared" si="33"/>
        <v>10</v>
      </c>
      <c r="AO38" s="32">
        <f t="shared" si="34"/>
        <v>0</v>
      </c>
      <c r="AP38" s="131">
        <f t="shared" si="35"/>
        <v>0</v>
      </c>
      <c r="AQ38" s="150">
        <f t="shared" si="2"/>
        <v>10</v>
      </c>
      <c r="AR38" s="68" t="str">
        <f t="shared" si="13"/>
        <v>480EPS040</v>
      </c>
      <c r="AS38" s="712" t="s">
        <v>714</v>
      </c>
      <c r="AT38" s="712">
        <v>480</v>
      </c>
      <c r="AU38" s="712" t="s">
        <v>589</v>
      </c>
      <c r="AV38" s="713">
        <v>9</v>
      </c>
    </row>
    <row r="39" spans="2:48" ht="15" customHeight="1">
      <c r="B39" s="27" t="str">
        <f t="shared" si="3"/>
        <v>690EPS010</v>
      </c>
      <c r="C39" s="27" t="str">
        <f t="shared" si="4"/>
        <v>690EPS044</v>
      </c>
      <c r="D39" s="27" t="str">
        <f t="shared" si="5"/>
        <v>690EPS002</v>
      </c>
      <c r="E39" s="27" t="str">
        <f t="shared" si="6"/>
        <v>690EPS016</v>
      </c>
      <c r="F39" s="27" t="str">
        <f t="shared" si="7"/>
        <v>690EPS023</v>
      </c>
      <c r="G39" s="27" t="str">
        <f t="shared" si="8"/>
        <v>690EPS005</v>
      </c>
      <c r="H39" s="27" t="str">
        <f t="shared" si="9"/>
        <v>690EPS040</v>
      </c>
      <c r="I39" s="27" t="str">
        <f t="shared" si="10"/>
        <v>690EPS017</v>
      </c>
      <c r="J39" s="27" t="str">
        <f t="shared" si="11"/>
        <v>690EAS016</v>
      </c>
      <c r="K39" s="161" t="s">
        <v>343</v>
      </c>
      <c r="L39" s="28" t="s">
        <v>716</v>
      </c>
      <c r="M39" s="158">
        <v>690</v>
      </c>
      <c r="N39" s="38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131">
        <v>0</v>
      </c>
      <c r="W39" s="150">
        <v>0</v>
      </c>
      <c r="X39" s="38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131">
        <v>0</v>
      </c>
      <c r="AG39" s="150">
        <v>0</v>
      </c>
      <c r="AH39" s="38">
        <f t="shared" si="27"/>
        <v>0</v>
      </c>
      <c r="AI39" s="32">
        <f t="shared" si="28"/>
        <v>0</v>
      </c>
      <c r="AJ39" s="32">
        <f t="shared" si="29"/>
        <v>0</v>
      </c>
      <c r="AK39" s="32">
        <f t="shared" si="30"/>
        <v>0</v>
      </c>
      <c r="AL39" s="32">
        <f t="shared" si="31"/>
        <v>0</v>
      </c>
      <c r="AM39" s="32">
        <f t="shared" si="32"/>
        <v>0</v>
      </c>
      <c r="AN39" s="32">
        <f t="shared" si="33"/>
        <v>4</v>
      </c>
      <c r="AO39" s="32">
        <f t="shared" si="34"/>
        <v>0</v>
      </c>
      <c r="AP39" s="131">
        <f t="shared" si="35"/>
        <v>0</v>
      </c>
      <c r="AQ39" s="150">
        <f t="shared" si="2"/>
        <v>4</v>
      </c>
      <c r="AR39" s="68" t="str">
        <f t="shared" si="13"/>
        <v>480ESSC02</v>
      </c>
      <c r="AS39" s="712" t="s">
        <v>714</v>
      </c>
      <c r="AT39" s="712">
        <v>480</v>
      </c>
      <c r="AU39" s="712" t="s">
        <v>708</v>
      </c>
      <c r="AV39" s="713">
        <v>1</v>
      </c>
    </row>
    <row r="40" spans="2:48" ht="15" customHeight="1">
      <c r="B40" s="27" t="str">
        <f t="shared" ref="B40:B71" si="36">CONCATENATE(M40,$AH$5)</f>
        <v>736EPS010</v>
      </c>
      <c r="C40" s="27" t="str">
        <f t="shared" ref="C40:C71" si="37">CONCATENATE(M40,$AI$5)</f>
        <v>736EPS044</v>
      </c>
      <c r="D40" s="27" t="str">
        <f t="shared" ref="D40:D71" si="38">CONCATENATE(M40,$AJ$5)</f>
        <v>736EPS002</v>
      </c>
      <c r="E40" s="27" t="str">
        <f t="shared" ref="E40:E71" si="39">CONCATENATE(M40,$AK$5)</f>
        <v>736EPS016</v>
      </c>
      <c r="F40" s="27" t="str">
        <f t="shared" ref="F40:F71" si="40">CONCATENATE(M40,$AL$5)</f>
        <v>736EPS023</v>
      </c>
      <c r="G40" s="27" t="str">
        <f t="shared" ref="G40:G71" si="41">CONCATENATE(M40,$AM$5)</f>
        <v>736EPS005</v>
      </c>
      <c r="H40" s="27" t="str">
        <f t="shared" ref="H40:H71" si="42">CONCATENATE(M40,$AN$5)</f>
        <v>736EPS040</v>
      </c>
      <c r="I40" s="27" t="str">
        <f t="shared" ref="I40:I71" si="43">CONCATENATE(M40,$AO$5)</f>
        <v>736EPS017</v>
      </c>
      <c r="J40" s="27" t="str">
        <f t="shared" ref="J40:J71" si="44">CONCATENATE(M40,$AP$5)</f>
        <v>736EAS016</v>
      </c>
      <c r="K40" s="161" t="s">
        <v>344</v>
      </c>
      <c r="L40" s="28" t="s">
        <v>716</v>
      </c>
      <c r="M40" s="158">
        <v>736</v>
      </c>
      <c r="N40" s="38">
        <v>0</v>
      </c>
      <c r="O40" s="32">
        <v>0</v>
      </c>
      <c r="P40" s="32">
        <v>0</v>
      </c>
      <c r="Q40" s="32">
        <v>24</v>
      </c>
      <c r="R40" s="32">
        <v>0</v>
      </c>
      <c r="S40" s="32">
        <v>0</v>
      </c>
      <c r="T40" s="32">
        <v>0</v>
      </c>
      <c r="U40" s="32">
        <v>0</v>
      </c>
      <c r="V40" s="131">
        <v>0</v>
      </c>
      <c r="W40" s="150">
        <v>24</v>
      </c>
      <c r="X40" s="38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131">
        <v>0</v>
      </c>
      <c r="AG40" s="150">
        <v>0</v>
      </c>
      <c r="AH40" s="38">
        <f t="shared" si="27"/>
        <v>0</v>
      </c>
      <c r="AI40" s="32">
        <f t="shared" si="28"/>
        <v>0</v>
      </c>
      <c r="AJ40" s="32">
        <f t="shared" si="29"/>
        <v>0</v>
      </c>
      <c r="AK40" s="32">
        <f t="shared" si="30"/>
        <v>0</v>
      </c>
      <c r="AL40" s="32">
        <f t="shared" si="31"/>
        <v>0</v>
      </c>
      <c r="AM40" s="32">
        <f t="shared" si="32"/>
        <v>0</v>
      </c>
      <c r="AN40" s="32">
        <f t="shared" si="33"/>
        <v>12</v>
      </c>
      <c r="AO40" s="32">
        <f t="shared" si="34"/>
        <v>0</v>
      </c>
      <c r="AP40" s="131">
        <f t="shared" si="35"/>
        <v>0</v>
      </c>
      <c r="AQ40" s="150">
        <f t="shared" si="2"/>
        <v>12</v>
      </c>
      <c r="AR40" s="68" t="str">
        <f t="shared" si="13"/>
        <v>490EPS040</v>
      </c>
      <c r="AS40" s="712" t="s">
        <v>714</v>
      </c>
      <c r="AT40" s="712">
        <v>490</v>
      </c>
      <c r="AU40" s="712" t="s">
        <v>589</v>
      </c>
      <c r="AV40" s="713">
        <v>11</v>
      </c>
    </row>
    <row r="41" spans="2:48" ht="15" customHeight="1">
      <c r="B41" s="27" t="str">
        <f t="shared" si="36"/>
        <v>858EPS010</v>
      </c>
      <c r="C41" s="27" t="str">
        <f t="shared" si="37"/>
        <v>858EPS044</v>
      </c>
      <c r="D41" s="27" t="str">
        <f t="shared" si="38"/>
        <v>858EPS002</v>
      </c>
      <c r="E41" s="27" t="str">
        <f t="shared" si="39"/>
        <v>858EPS016</v>
      </c>
      <c r="F41" s="27" t="str">
        <f t="shared" si="40"/>
        <v>858EPS023</v>
      </c>
      <c r="G41" s="27" t="str">
        <f t="shared" si="41"/>
        <v>858EPS005</v>
      </c>
      <c r="H41" s="27" t="str">
        <f t="shared" si="42"/>
        <v>858EPS040</v>
      </c>
      <c r="I41" s="27" t="str">
        <f t="shared" si="43"/>
        <v>858EPS017</v>
      </c>
      <c r="J41" s="27" t="str">
        <f t="shared" si="44"/>
        <v>858EAS016</v>
      </c>
      <c r="K41" s="161" t="s">
        <v>345</v>
      </c>
      <c r="L41" s="28" t="s">
        <v>716</v>
      </c>
      <c r="M41" s="158">
        <v>858</v>
      </c>
      <c r="N41" s="38">
        <v>0</v>
      </c>
      <c r="O41" s="32">
        <v>0</v>
      </c>
      <c r="P41" s="32">
        <v>0</v>
      </c>
      <c r="Q41" s="32">
        <v>29</v>
      </c>
      <c r="R41" s="32">
        <v>0</v>
      </c>
      <c r="S41" s="32">
        <v>0</v>
      </c>
      <c r="T41" s="32">
        <v>0</v>
      </c>
      <c r="U41" s="32">
        <v>0</v>
      </c>
      <c r="V41" s="131">
        <v>0</v>
      </c>
      <c r="W41" s="150">
        <v>29</v>
      </c>
      <c r="X41" s="38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131">
        <v>0</v>
      </c>
      <c r="AG41" s="150">
        <v>0</v>
      </c>
      <c r="AH41" s="38">
        <f t="shared" si="27"/>
        <v>0</v>
      </c>
      <c r="AI41" s="32">
        <f t="shared" si="28"/>
        <v>0</v>
      </c>
      <c r="AJ41" s="32">
        <f t="shared" si="29"/>
        <v>0</v>
      </c>
      <c r="AK41" s="32">
        <f t="shared" si="30"/>
        <v>0</v>
      </c>
      <c r="AL41" s="32">
        <f t="shared" si="31"/>
        <v>0</v>
      </c>
      <c r="AM41" s="32">
        <f t="shared" si="32"/>
        <v>0</v>
      </c>
      <c r="AN41" s="32">
        <f t="shared" si="33"/>
        <v>15</v>
      </c>
      <c r="AO41" s="32">
        <f t="shared" si="34"/>
        <v>0</v>
      </c>
      <c r="AP41" s="131">
        <f t="shared" si="35"/>
        <v>0</v>
      </c>
      <c r="AQ41" s="150">
        <f t="shared" si="2"/>
        <v>15</v>
      </c>
      <c r="AR41" s="68" t="str">
        <f t="shared" si="13"/>
        <v>490ESSC02</v>
      </c>
      <c r="AS41" s="712" t="s">
        <v>714</v>
      </c>
      <c r="AT41" s="712">
        <v>490</v>
      </c>
      <c r="AU41" s="712" t="s">
        <v>708</v>
      </c>
      <c r="AV41" s="713">
        <v>17</v>
      </c>
    </row>
    <row r="42" spans="2:48" ht="15" customHeight="1">
      <c r="B42" s="27" t="str">
        <f t="shared" si="36"/>
        <v>885EPS010</v>
      </c>
      <c r="C42" s="27" t="str">
        <f t="shared" si="37"/>
        <v>885EPS044</v>
      </c>
      <c r="D42" s="27" t="str">
        <f t="shared" si="38"/>
        <v>885EPS002</v>
      </c>
      <c r="E42" s="27" t="str">
        <f t="shared" si="39"/>
        <v>885EPS016</v>
      </c>
      <c r="F42" s="27" t="str">
        <f t="shared" si="40"/>
        <v>885EPS023</v>
      </c>
      <c r="G42" s="27" t="str">
        <f t="shared" si="41"/>
        <v>885EPS005</v>
      </c>
      <c r="H42" s="27" t="str">
        <f t="shared" si="42"/>
        <v>885EPS040</v>
      </c>
      <c r="I42" s="27" t="str">
        <f t="shared" si="43"/>
        <v>885EPS017</v>
      </c>
      <c r="J42" s="27" t="str">
        <f t="shared" si="44"/>
        <v>885EAS016</v>
      </c>
      <c r="K42" s="161" t="s">
        <v>346</v>
      </c>
      <c r="L42" s="28" t="s">
        <v>716</v>
      </c>
      <c r="M42" s="158">
        <v>885</v>
      </c>
      <c r="N42" s="38">
        <v>0</v>
      </c>
      <c r="O42" s="32">
        <v>1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131">
        <v>0</v>
      </c>
      <c r="W42" s="150">
        <v>1</v>
      </c>
      <c r="X42" s="38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131">
        <v>0</v>
      </c>
      <c r="AG42" s="150">
        <v>0</v>
      </c>
      <c r="AH42" s="38">
        <f t="shared" si="27"/>
        <v>0</v>
      </c>
      <c r="AI42" s="32">
        <f t="shared" si="28"/>
        <v>0</v>
      </c>
      <c r="AJ42" s="32">
        <f t="shared" si="29"/>
        <v>0</v>
      </c>
      <c r="AK42" s="32">
        <f t="shared" si="30"/>
        <v>0</v>
      </c>
      <c r="AL42" s="32">
        <f t="shared" si="31"/>
        <v>0</v>
      </c>
      <c r="AM42" s="32">
        <f t="shared" si="32"/>
        <v>0</v>
      </c>
      <c r="AN42" s="32">
        <f t="shared" si="33"/>
        <v>5</v>
      </c>
      <c r="AO42" s="32">
        <f t="shared" si="34"/>
        <v>0</v>
      </c>
      <c r="AP42" s="131">
        <f t="shared" si="35"/>
        <v>0</v>
      </c>
      <c r="AQ42" s="150">
        <f t="shared" si="2"/>
        <v>5</v>
      </c>
      <c r="AR42" s="68" t="str">
        <f t="shared" si="13"/>
        <v>659EPS040</v>
      </c>
      <c r="AS42" s="712" t="s">
        <v>714</v>
      </c>
      <c r="AT42" s="712">
        <v>659</v>
      </c>
      <c r="AU42" s="712" t="s">
        <v>589</v>
      </c>
      <c r="AV42" s="713">
        <v>19</v>
      </c>
    </row>
    <row r="43" spans="2:48" ht="15" customHeight="1">
      <c r="B43" s="27" t="str">
        <f t="shared" si="36"/>
        <v>890EPS010</v>
      </c>
      <c r="C43" s="27" t="str">
        <f t="shared" si="37"/>
        <v>890EPS044</v>
      </c>
      <c r="D43" s="27" t="str">
        <f t="shared" si="38"/>
        <v>890EPS002</v>
      </c>
      <c r="E43" s="27" t="str">
        <f t="shared" si="39"/>
        <v>890EPS016</v>
      </c>
      <c r="F43" s="27" t="str">
        <f t="shared" si="40"/>
        <v>890EPS023</v>
      </c>
      <c r="G43" s="27" t="str">
        <f t="shared" si="41"/>
        <v>890EPS005</v>
      </c>
      <c r="H43" s="27" t="str">
        <f t="shared" si="42"/>
        <v>890EPS040</v>
      </c>
      <c r="I43" s="27" t="str">
        <f t="shared" si="43"/>
        <v>890EPS017</v>
      </c>
      <c r="J43" s="27" t="str">
        <f t="shared" si="44"/>
        <v>890EAS016</v>
      </c>
      <c r="K43" s="161" t="s">
        <v>347</v>
      </c>
      <c r="L43" s="28" t="s">
        <v>716</v>
      </c>
      <c r="M43" s="158">
        <v>890</v>
      </c>
      <c r="N43" s="38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131">
        <v>0</v>
      </c>
      <c r="W43" s="150">
        <v>0</v>
      </c>
      <c r="X43" s="38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131">
        <v>0</v>
      </c>
      <c r="AG43" s="150">
        <v>0</v>
      </c>
      <c r="AH43" s="38">
        <f t="shared" si="27"/>
        <v>0</v>
      </c>
      <c r="AI43" s="32">
        <f t="shared" si="28"/>
        <v>0</v>
      </c>
      <c r="AJ43" s="32">
        <f t="shared" si="29"/>
        <v>0</v>
      </c>
      <c r="AK43" s="32">
        <f t="shared" si="30"/>
        <v>0</v>
      </c>
      <c r="AL43" s="32">
        <f t="shared" si="31"/>
        <v>0</v>
      </c>
      <c r="AM43" s="32">
        <f t="shared" si="32"/>
        <v>0</v>
      </c>
      <c r="AN43" s="32">
        <f t="shared" si="33"/>
        <v>14</v>
      </c>
      <c r="AO43" s="32">
        <f t="shared" si="34"/>
        <v>0</v>
      </c>
      <c r="AP43" s="131">
        <f t="shared" si="35"/>
        <v>0</v>
      </c>
      <c r="AQ43" s="150">
        <f t="shared" si="2"/>
        <v>14</v>
      </c>
      <c r="AR43" s="68" t="str">
        <f t="shared" si="13"/>
        <v>659ESSC02</v>
      </c>
      <c r="AS43" s="712" t="s">
        <v>714</v>
      </c>
      <c r="AT43" s="712">
        <v>659</v>
      </c>
      <c r="AU43" s="712" t="s">
        <v>708</v>
      </c>
      <c r="AV43" s="713">
        <v>6</v>
      </c>
    </row>
    <row r="44" spans="2:48" ht="15" customHeight="1">
      <c r="B44" s="27" t="str">
        <f t="shared" si="36"/>
        <v>EPS010</v>
      </c>
      <c r="C44" s="27" t="str">
        <f t="shared" si="37"/>
        <v>EPS044</v>
      </c>
      <c r="D44" s="27" t="str">
        <f t="shared" si="38"/>
        <v>EPS002</v>
      </c>
      <c r="E44" s="27" t="str">
        <f t="shared" si="39"/>
        <v>EPS016</v>
      </c>
      <c r="F44" s="27" t="str">
        <f t="shared" si="40"/>
        <v>EPS023</v>
      </c>
      <c r="G44" s="27" t="str">
        <f t="shared" si="41"/>
        <v>EPS005</v>
      </c>
      <c r="H44" s="27" t="str">
        <f t="shared" si="42"/>
        <v>EPS040</v>
      </c>
      <c r="I44" s="27" t="str">
        <f t="shared" si="43"/>
        <v>EPS017</v>
      </c>
      <c r="J44" s="27" t="str">
        <f t="shared" si="44"/>
        <v>EAS016</v>
      </c>
      <c r="K44" s="159" t="s">
        <v>717</v>
      </c>
      <c r="L44" s="124"/>
      <c r="M44" s="160"/>
      <c r="N44" s="36">
        <v>0</v>
      </c>
      <c r="O44" s="33">
        <v>2</v>
      </c>
      <c r="P44" s="33">
        <v>1</v>
      </c>
      <c r="Q44" s="33">
        <v>42</v>
      </c>
      <c r="R44" s="33">
        <v>1</v>
      </c>
      <c r="S44" s="33">
        <v>1</v>
      </c>
      <c r="T44" s="33">
        <v>1</v>
      </c>
      <c r="U44" s="33">
        <v>0</v>
      </c>
      <c r="V44" s="132">
        <v>0</v>
      </c>
      <c r="W44" s="149">
        <v>48</v>
      </c>
      <c r="X44" s="36">
        <v>0</v>
      </c>
      <c r="Y44" s="33">
        <v>0</v>
      </c>
      <c r="Z44" s="33">
        <v>1</v>
      </c>
      <c r="AA44" s="33">
        <v>0</v>
      </c>
      <c r="AB44" s="33">
        <v>1</v>
      </c>
      <c r="AC44" s="33">
        <v>2</v>
      </c>
      <c r="AD44" s="33">
        <v>0</v>
      </c>
      <c r="AE44" s="33">
        <v>0</v>
      </c>
      <c r="AF44" s="132">
        <v>0</v>
      </c>
      <c r="AG44" s="149">
        <v>4</v>
      </c>
      <c r="AH44" s="36">
        <f t="shared" ref="AH44:AP44" si="45">SUM(AH45:AH63)</f>
        <v>0</v>
      </c>
      <c r="AI44" s="33">
        <f t="shared" si="45"/>
        <v>0</v>
      </c>
      <c r="AJ44" s="33">
        <f t="shared" si="45"/>
        <v>1</v>
      </c>
      <c r="AK44" s="33">
        <f t="shared" si="45"/>
        <v>0</v>
      </c>
      <c r="AL44" s="33">
        <f t="shared" si="45"/>
        <v>0</v>
      </c>
      <c r="AM44" s="33">
        <f t="shared" si="45"/>
        <v>0</v>
      </c>
      <c r="AN44" s="33">
        <f>SUM(AN45:AN63)</f>
        <v>109</v>
      </c>
      <c r="AO44" s="33">
        <f>SUM(AO45:AO63)</f>
        <v>0</v>
      </c>
      <c r="AP44" s="132">
        <f t="shared" si="45"/>
        <v>0</v>
      </c>
      <c r="AQ44" s="149">
        <f t="shared" si="2"/>
        <v>110</v>
      </c>
      <c r="AR44" s="68" t="str">
        <f t="shared" si="13"/>
        <v>665EPS016</v>
      </c>
      <c r="AS44" s="712" t="s">
        <v>714</v>
      </c>
      <c r="AT44" s="712">
        <v>665</v>
      </c>
      <c r="AU44" s="712" t="s">
        <v>651</v>
      </c>
      <c r="AV44" s="713">
        <v>28</v>
      </c>
    </row>
    <row r="45" spans="2:48" ht="15" customHeight="1">
      <c r="B45" s="27" t="str">
        <f t="shared" si="36"/>
        <v>4EPS010</v>
      </c>
      <c r="C45" s="27" t="str">
        <f t="shared" si="37"/>
        <v>4EPS044</v>
      </c>
      <c r="D45" s="27" t="str">
        <f t="shared" si="38"/>
        <v>4EPS002</v>
      </c>
      <c r="E45" s="27" t="str">
        <f t="shared" si="39"/>
        <v>4EPS016</v>
      </c>
      <c r="F45" s="27" t="str">
        <f t="shared" si="40"/>
        <v>4EPS023</v>
      </c>
      <c r="G45" s="27" t="str">
        <f t="shared" si="41"/>
        <v>4EPS005</v>
      </c>
      <c r="H45" s="27" t="str">
        <f t="shared" si="42"/>
        <v>4EPS040</v>
      </c>
      <c r="I45" s="27" t="str">
        <f t="shared" si="43"/>
        <v>4EPS017</v>
      </c>
      <c r="J45" s="27" t="str">
        <f t="shared" si="44"/>
        <v>4EAS016</v>
      </c>
      <c r="K45" s="161" t="s">
        <v>348</v>
      </c>
      <c r="L45" s="28" t="s">
        <v>511</v>
      </c>
      <c r="M45" s="158">
        <v>4</v>
      </c>
      <c r="N45" s="38">
        <v>0</v>
      </c>
      <c r="O45" s="32">
        <v>0</v>
      </c>
      <c r="P45" s="32">
        <v>0</v>
      </c>
      <c r="Q45" s="32">
        <v>0</v>
      </c>
      <c r="R45" s="32">
        <v>1</v>
      </c>
      <c r="S45" s="32">
        <v>0</v>
      </c>
      <c r="T45" s="32">
        <v>0</v>
      </c>
      <c r="U45" s="32">
        <v>0</v>
      </c>
      <c r="V45" s="131">
        <v>0</v>
      </c>
      <c r="W45" s="150">
        <v>1</v>
      </c>
      <c r="X45" s="38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131">
        <v>0</v>
      </c>
      <c r="AG45" s="150">
        <v>0</v>
      </c>
      <c r="AH45" s="38">
        <f t="shared" ref="AH45:AH63" si="46">IFERROR(VLOOKUP(B45,$AR$8:$AV$928,5,0),0)</f>
        <v>0</v>
      </c>
      <c r="AI45" s="32">
        <f t="shared" ref="AI45:AI63" si="47">IFERROR(VLOOKUP(C45,$AR$8:$AV$928,5,0),0)</f>
        <v>0</v>
      </c>
      <c r="AJ45" s="32">
        <f t="shared" ref="AJ45:AJ63" si="48">IFERROR(VLOOKUP(D45,$AR$8:$AV$928,5,0),0)</f>
        <v>0</v>
      </c>
      <c r="AK45" s="32">
        <f t="shared" ref="AK45:AK63" si="49">IFERROR(VLOOKUP(E45,$AR$8:$AV$928,5,0),0)</f>
        <v>0</v>
      </c>
      <c r="AL45" s="32">
        <f t="shared" ref="AL45:AL63" si="50">IFERROR(VLOOKUP(F45,$AR$8:$AV$928,5,0),0)</f>
        <v>0</v>
      </c>
      <c r="AM45" s="32">
        <f t="shared" ref="AM45:AM63" si="51">IFERROR(VLOOKUP(G45,$AR$8:$AV$928,5,0),0)</f>
        <v>0</v>
      </c>
      <c r="AN45" s="32">
        <f t="shared" ref="AN45:AN63" si="52">IFERROR(VLOOKUP(H45,$AR$8:$AV$928,5,0),0)</f>
        <v>2</v>
      </c>
      <c r="AO45" s="32">
        <f t="shared" ref="AO45:AO63" si="53">IFERROR(VLOOKUP(I45,$AR$8:$AV$928,5,0),0)</f>
        <v>0</v>
      </c>
      <c r="AP45" s="131">
        <f t="shared" ref="AP45:AP63" si="54">IFERROR(VLOOKUP(J45,$AR$8:$AV$928,5,0),0)</f>
        <v>0</v>
      </c>
      <c r="AQ45" s="150">
        <f t="shared" si="2"/>
        <v>2</v>
      </c>
      <c r="AR45" s="68" t="str">
        <f t="shared" si="13"/>
        <v>665EPS040</v>
      </c>
      <c r="AS45" s="712" t="s">
        <v>714</v>
      </c>
      <c r="AT45" s="712">
        <v>665</v>
      </c>
      <c r="AU45" s="712" t="s">
        <v>589</v>
      </c>
      <c r="AV45" s="713">
        <v>14</v>
      </c>
    </row>
    <row r="46" spans="2:48" ht="15" customHeight="1">
      <c r="B46" s="27" t="str">
        <f t="shared" si="36"/>
        <v>42EPS010</v>
      </c>
      <c r="C46" s="27" t="str">
        <f t="shared" si="37"/>
        <v>42EPS044</v>
      </c>
      <c r="D46" s="27" t="str">
        <f t="shared" si="38"/>
        <v>42EPS002</v>
      </c>
      <c r="E46" s="27" t="str">
        <f t="shared" si="39"/>
        <v>42EPS016</v>
      </c>
      <c r="F46" s="27" t="str">
        <f t="shared" si="40"/>
        <v>42EPS023</v>
      </c>
      <c r="G46" s="27" t="str">
        <f t="shared" si="41"/>
        <v>42EPS005</v>
      </c>
      <c r="H46" s="27" t="str">
        <f t="shared" si="42"/>
        <v>42EPS040</v>
      </c>
      <c r="I46" s="27" t="str">
        <f t="shared" si="43"/>
        <v>42EPS017</v>
      </c>
      <c r="J46" s="27" t="str">
        <f t="shared" si="44"/>
        <v>42EAS016</v>
      </c>
      <c r="K46" s="163" t="s">
        <v>349</v>
      </c>
      <c r="L46" s="28" t="s">
        <v>511</v>
      </c>
      <c r="M46" s="158">
        <v>42</v>
      </c>
      <c r="N46" s="38">
        <v>0</v>
      </c>
      <c r="O46" s="32">
        <v>1</v>
      </c>
      <c r="P46" s="32">
        <v>0</v>
      </c>
      <c r="Q46" s="32">
        <v>23</v>
      </c>
      <c r="R46" s="32">
        <v>0</v>
      </c>
      <c r="S46" s="32">
        <v>0</v>
      </c>
      <c r="T46" s="32">
        <v>0</v>
      </c>
      <c r="U46" s="32">
        <v>0</v>
      </c>
      <c r="V46" s="131">
        <v>0</v>
      </c>
      <c r="W46" s="150">
        <v>24</v>
      </c>
      <c r="X46" s="38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131">
        <v>0</v>
      </c>
      <c r="AG46" s="150">
        <v>0</v>
      </c>
      <c r="AH46" s="38">
        <f t="shared" si="46"/>
        <v>0</v>
      </c>
      <c r="AI46" s="32">
        <f t="shared" si="47"/>
        <v>0</v>
      </c>
      <c r="AJ46" s="32">
        <f t="shared" si="48"/>
        <v>0</v>
      </c>
      <c r="AK46" s="32">
        <f t="shared" si="49"/>
        <v>0</v>
      </c>
      <c r="AL46" s="32">
        <f t="shared" si="50"/>
        <v>0</v>
      </c>
      <c r="AM46" s="32">
        <f t="shared" si="51"/>
        <v>0</v>
      </c>
      <c r="AN46" s="32">
        <f t="shared" si="52"/>
        <v>31</v>
      </c>
      <c r="AO46" s="32">
        <f t="shared" si="53"/>
        <v>0</v>
      </c>
      <c r="AP46" s="131">
        <f t="shared" si="54"/>
        <v>0</v>
      </c>
      <c r="AQ46" s="150">
        <f t="shared" si="2"/>
        <v>31</v>
      </c>
      <c r="AR46" s="68" t="str">
        <f t="shared" si="13"/>
        <v>665ESSC02</v>
      </c>
      <c r="AS46" s="712" t="s">
        <v>714</v>
      </c>
      <c r="AT46" s="712">
        <v>665</v>
      </c>
      <c r="AU46" s="712" t="s">
        <v>708</v>
      </c>
      <c r="AV46" s="713">
        <v>1</v>
      </c>
    </row>
    <row r="47" spans="2:48" ht="15" customHeight="1">
      <c r="B47" s="27" t="str">
        <f t="shared" si="36"/>
        <v>44EPS010</v>
      </c>
      <c r="C47" s="27" t="str">
        <f t="shared" si="37"/>
        <v>44EPS044</v>
      </c>
      <c r="D47" s="27" t="str">
        <f t="shared" si="38"/>
        <v>44EPS002</v>
      </c>
      <c r="E47" s="27" t="str">
        <f t="shared" si="39"/>
        <v>44EPS016</v>
      </c>
      <c r="F47" s="27" t="str">
        <f t="shared" si="40"/>
        <v>44EPS023</v>
      </c>
      <c r="G47" s="27" t="str">
        <f t="shared" si="41"/>
        <v>44EPS005</v>
      </c>
      <c r="H47" s="27" t="str">
        <f t="shared" si="42"/>
        <v>44EPS040</v>
      </c>
      <c r="I47" s="27" t="str">
        <f t="shared" si="43"/>
        <v>44EPS017</v>
      </c>
      <c r="J47" s="27" t="str">
        <f t="shared" si="44"/>
        <v>44EAS016</v>
      </c>
      <c r="K47" s="161" t="s">
        <v>350</v>
      </c>
      <c r="L47" s="28" t="s">
        <v>511</v>
      </c>
      <c r="M47" s="158">
        <v>44</v>
      </c>
      <c r="N47" s="38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131">
        <v>0</v>
      </c>
      <c r="W47" s="150">
        <v>0</v>
      </c>
      <c r="X47" s="38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131">
        <v>0</v>
      </c>
      <c r="AG47" s="150">
        <v>0</v>
      </c>
      <c r="AH47" s="38">
        <f t="shared" si="46"/>
        <v>0</v>
      </c>
      <c r="AI47" s="32">
        <f t="shared" si="47"/>
        <v>0</v>
      </c>
      <c r="AJ47" s="32">
        <f t="shared" si="48"/>
        <v>0</v>
      </c>
      <c r="AK47" s="32">
        <f t="shared" si="49"/>
        <v>0</v>
      </c>
      <c r="AL47" s="32">
        <f t="shared" si="50"/>
        <v>0</v>
      </c>
      <c r="AM47" s="32">
        <f t="shared" si="51"/>
        <v>0</v>
      </c>
      <c r="AN47" s="32">
        <f t="shared" si="52"/>
        <v>8</v>
      </c>
      <c r="AO47" s="32">
        <f t="shared" si="53"/>
        <v>0</v>
      </c>
      <c r="AP47" s="131">
        <f t="shared" si="54"/>
        <v>0</v>
      </c>
      <c r="AQ47" s="150">
        <f t="shared" si="2"/>
        <v>8</v>
      </c>
      <c r="AR47" s="68" t="str">
        <f t="shared" si="13"/>
        <v>837EPS010</v>
      </c>
      <c r="AS47" s="712" t="s">
        <v>714</v>
      </c>
      <c r="AT47" s="712">
        <v>837</v>
      </c>
      <c r="AU47" s="712" t="s">
        <v>586</v>
      </c>
      <c r="AV47" s="713">
        <v>27</v>
      </c>
    </row>
    <row r="48" spans="2:48" ht="15" customHeight="1">
      <c r="B48" s="27" t="str">
        <f t="shared" si="36"/>
        <v>59EPS010</v>
      </c>
      <c r="C48" s="27" t="str">
        <f t="shared" si="37"/>
        <v>59EPS044</v>
      </c>
      <c r="D48" s="27" t="str">
        <f t="shared" si="38"/>
        <v>59EPS002</v>
      </c>
      <c r="E48" s="27" t="str">
        <f t="shared" si="39"/>
        <v>59EPS016</v>
      </c>
      <c r="F48" s="27" t="str">
        <f t="shared" si="40"/>
        <v>59EPS023</v>
      </c>
      <c r="G48" s="27" t="str">
        <f t="shared" si="41"/>
        <v>59EPS005</v>
      </c>
      <c r="H48" s="27" t="str">
        <f t="shared" si="42"/>
        <v>59EPS040</v>
      </c>
      <c r="I48" s="27" t="str">
        <f t="shared" si="43"/>
        <v>59EPS017</v>
      </c>
      <c r="J48" s="27" t="str">
        <f t="shared" si="44"/>
        <v>59EAS016</v>
      </c>
      <c r="K48" s="161" t="s">
        <v>351</v>
      </c>
      <c r="L48" s="28" t="s">
        <v>511</v>
      </c>
      <c r="M48" s="158">
        <v>59</v>
      </c>
      <c r="N48" s="38">
        <v>0</v>
      </c>
      <c r="O48" s="32">
        <v>0</v>
      </c>
      <c r="P48" s="32">
        <v>1</v>
      </c>
      <c r="Q48" s="32">
        <v>0</v>
      </c>
      <c r="R48" s="32">
        <v>0</v>
      </c>
      <c r="S48" s="32">
        <v>1</v>
      </c>
      <c r="T48" s="32">
        <v>0</v>
      </c>
      <c r="U48" s="32">
        <v>0</v>
      </c>
      <c r="V48" s="131">
        <v>0</v>
      </c>
      <c r="W48" s="150">
        <v>2</v>
      </c>
      <c r="X48" s="38">
        <v>0</v>
      </c>
      <c r="Y48" s="32">
        <v>0</v>
      </c>
      <c r="Z48" s="32">
        <v>1</v>
      </c>
      <c r="AA48" s="32">
        <v>0</v>
      </c>
      <c r="AB48" s="32">
        <v>0</v>
      </c>
      <c r="AC48" s="32">
        <v>2</v>
      </c>
      <c r="AD48" s="32">
        <v>0</v>
      </c>
      <c r="AE48" s="32">
        <v>0</v>
      </c>
      <c r="AF48" s="131">
        <v>0</v>
      </c>
      <c r="AG48" s="150">
        <v>3</v>
      </c>
      <c r="AH48" s="38">
        <f t="shared" si="46"/>
        <v>0</v>
      </c>
      <c r="AI48" s="32">
        <f t="shared" si="47"/>
        <v>0</v>
      </c>
      <c r="AJ48" s="32">
        <f t="shared" si="48"/>
        <v>1</v>
      </c>
      <c r="AK48" s="32">
        <f t="shared" si="49"/>
        <v>0</v>
      </c>
      <c r="AL48" s="32">
        <f t="shared" si="50"/>
        <v>0</v>
      </c>
      <c r="AM48" s="32">
        <f t="shared" si="51"/>
        <v>0</v>
      </c>
      <c r="AN48" s="32">
        <f t="shared" si="52"/>
        <v>0</v>
      </c>
      <c r="AO48" s="32">
        <f t="shared" si="53"/>
        <v>0</v>
      </c>
      <c r="AP48" s="131">
        <f t="shared" si="54"/>
        <v>0</v>
      </c>
      <c r="AQ48" s="150">
        <f t="shared" si="2"/>
        <v>1</v>
      </c>
      <c r="AR48" s="68" t="str">
        <f t="shared" si="13"/>
        <v>837EPS016</v>
      </c>
      <c r="AS48" s="712" t="s">
        <v>714</v>
      </c>
      <c r="AT48" s="712">
        <v>837</v>
      </c>
      <c r="AU48" s="712" t="s">
        <v>651</v>
      </c>
      <c r="AV48" s="713">
        <v>299</v>
      </c>
    </row>
    <row r="49" spans="2:48" ht="15" customHeight="1">
      <c r="B49" s="27" t="str">
        <f t="shared" si="36"/>
        <v>113EPS010</v>
      </c>
      <c r="C49" s="27" t="str">
        <f t="shared" si="37"/>
        <v>113EPS044</v>
      </c>
      <c r="D49" s="27" t="str">
        <f t="shared" si="38"/>
        <v>113EPS002</v>
      </c>
      <c r="E49" s="27" t="str">
        <f t="shared" si="39"/>
        <v>113EPS016</v>
      </c>
      <c r="F49" s="27" t="str">
        <f t="shared" si="40"/>
        <v>113EPS023</v>
      </c>
      <c r="G49" s="27" t="str">
        <f t="shared" si="41"/>
        <v>113EPS005</v>
      </c>
      <c r="H49" s="27" t="str">
        <f t="shared" si="42"/>
        <v>113EPS040</v>
      </c>
      <c r="I49" s="27" t="str">
        <f t="shared" si="43"/>
        <v>113EPS017</v>
      </c>
      <c r="J49" s="27" t="str">
        <f t="shared" si="44"/>
        <v>113EAS016</v>
      </c>
      <c r="K49" s="161" t="s">
        <v>352</v>
      </c>
      <c r="L49" s="28" t="s">
        <v>511</v>
      </c>
      <c r="M49" s="158">
        <v>113</v>
      </c>
      <c r="N49" s="38">
        <v>0</v>
      </c>
      <c r="O49" s="32">
        <v>1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131">
        <v>0</v>
      </c>
      <c r="W49" s="150">
        <v>1</v>
      </c>
      <c r="X49" s="38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131">
        <v>0</v>
      </c>
      <c r="AG49" s="150">
        <v>0</v>
      </c>
      <c r="AH49" s="38">
        <f t="shared" si="46"/>
        <v>0</v>
      </c>
      <c r="AI49" s="32">
        <f t="shared" si="47"/>
        <v>0</v>
      </c>
      <c r="AJ49" s="32">
        <f t="shared" si="48"/>
        <v>0</v>
      </c>
      <c r="AK49" s="32">
        <f t="shared" si="49"/>
        <v>0</v>
      </c>
      <c r="AL49" s="32">
        <f t="shared" si="50"/>
        <v>0</v>
      </c>
      <c r="AM49" s="32">
        <f t="shared" si="51"/>
        <v>0</v>
      </c>
      <c r="AN49" s="32">
        <f t="shared" si="52"/>
        <v>13</v>
      </c>
      <c r="AO49" s="32">
        <f t="shared" si="53"/>
        <v>0</v>
      </c>
      <c r="AP49" s="131">
        <f t="shared" si="54"/>
        <v>0</v>
      </c>
      <c r="AQ49" s="150">
        <f t="shared" si="2"/>
        <v>13</v>
      </c>
      <c r="AR49" s="68" t="str">
        <f t="shared" si="13"/>
        <v>837EPS040</v>
      </c>
      <c r="AS49" s="712" t="s">
        <v>714</v>
      </c>
      <c r="AT49" s="712">
        <v>837</v>
      </c>
      <c r="AU49" s="712" t="s">
        <v>589</v>
      </c>
      <c r="AV49" s="713">
        <v>37</v>
      </c>
    </row>
    <row r="50" spans="2:48" ht="15" customHeight="1">
      <c r="B50" s="27" t="str">
        <f t="shared" si="36"/>
        <v>125EPS010</v>
      </c>
      <c r="C50" s="27" t="str">
        <f t="shared" si="37"/>
        <v>125EPS044</v>
      </c>
      <c r="D50" s="27" t="str">
        <f t="shared" si="38"/>
        <v>125EPS002</v>
      </c>
      <c r="E50" s="27" t="str">
        <f t="shared" si="39"/>
        <v>125EPS016</v>
      </c>
      <c r="F50" s="27" t="str">
        <f t="shared" si="40"/>
        <v>125EPS023</v>
      </c>
      <c r="G50" s="27" t="str">
        <f t="shared" si="41"/>
        <v>125EPS005</v>
      </c>
      <c r="H50" s="27" t="str">
        <f t="shared" si="42"/>
        <v>125EPS040</v>
      </c>
      <c r="I50" s="27" t="str">
        <f t="shared" si="43"/>
        <v>125EPS017</v>
      </c>
      <c r="J50" s="27" t="str">
        <f t="shared" si="44"/>
        <v>125EAS016</v>
      </c>
      <c r="K50" s="161" t="s">
        <v>353</v>
      </c>
      <c r="L50" s="28" t="s">
        <v>511</v>
      </c>
      <c r="M50" s="158">
        <v>125</v>
      </c>
      <c r="N50" s="38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131">
        <v>0</v>
      </c>
      <c r="W50" s="150">
        <v>0</v>
      </c>
      <c r="X50" s="38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131">
        <v>0</v>
      </c>
      <c r="AG50" s="150">
        <v>0</v>
      </c>
      <c r="AH50" s="38">
        <f t="shared" si="46"/>
        <v>0</v>
      </c>
      <c r="AI50" s="32">
        <f t="shared" si="47"/>
        <v>0</v>
      </c>
      <c r="AJ50" s="32">
        <f t="shared" si="48"/>
        <v>0</v>
      </c>
      <c r="AK50" s="32">
        <f t="shared" si="49"/>
        <v>0</v>
      </c>
      <c r="AL50" s="32">
        <f t="shared" si="50"/>
        <v>0</v>
      </c>
      <c r="AM50" s="32">
        <f t="shared" si="51"/>
        <v>0</v>
      </c>
      <c r="AN50" s="32">
        <f t="shared" si="52"/>
        <v>3</v>
      </c>
      <c r="AO50" s="32">
        <f t="shared" si="53"/>
        <v>0</v>
      </c>
      <c r="AP50" s="131">
        <f t="shared" si="54"/>
        <v>0</v>
      </c>
      <c r="AQ50" s="150">
        <f t="shared" si="2"/>
        <v>3</v>
      </c>
      <c r="AR50" s="68" t="str">
        <f t="shared" si="13"/>
        <v>837ESSC02</v>
      </c>
      <c r="AS50" s="712" t="s">
        <v>714</v>
      </c>
      <c r="AT50" s="712">
        <v>837</v>
      </c>
      <c r="AU50" s="712" t="s">
        <v>708</v>
      </c>
      <c r="AV50" s="713">
        <v>55</v>
      </c>
    </row>
    <row r="51" spans="2:48" ht="15" customHeight="1">
      <c r="B51" s="27" t="str">
        <f t="shared" si="36"/>
        <v>138EPS010</v>
      </c>
      <c r="C51" s="27" t="str">
        <f t="shared" si="37"/>
        <v>138EPS044</v>
      </c>
      <c r="D51" s="27" t="str">
        <f t="shared" si="38"/>
        <v>138EPS002</v>
      </c>
      <c r="E51" s="27" t="str">
        <f t="shared" si="39"/>
        <v>138EPS016</v>
      </c>
      <c r="F51" s="27" t="str">
        <f t="shared" si="40"/>
        <v>138EPS023</v>
      </c>
      <c r="G51" s="27" t="str">
        <f t="shared" si="41"/>
        <v>138EPS005</v>
      </c>
      <c r="H51" s="27" t="str">
        <f t="shared" si="42"/>
        <v>138EPS040</v>
      </c>
      <c r="I51" s="27" t="str">
        <f t="shared" si="43"/>
        <v>138EPS017</v>
      </c>
      <c r="J51" s="27" t="str">
        <f t="shared" si="44"/>
        <v>138EAS016</v>
      </c>
      <c r="K51" s="161" t="s">
        <v>354</v>
      </c>
      <c r="L51" s="28" t="s">
        <v>511</v>
      </c>
      <c r="M51" s="158">
        <v>138</v>
      </c>
      <c r="N51" s="38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131">
        <v>0</v>
      </c>
      <c r="W51" s="150">
        <v>0</v>
      </c>
      <c r="X51" s="38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131">
        <v>0</v>
      </c>
      <c r="AG51" s="150">
        <v>0</v>
      </c>
      <c r="AH51" s="38">
        <f t="shared" si="46"/>
        <v>0</v>
      </c>
      <c r="AI51" s="32">
        <f t="shared" si="47"/>
        <v>0</v>
      </c>
      <c r="AJ51" s="32">
        <f t="shared" si="48"/>
        <v>0</v>
      </c>
      <c r="AK51" s="32">
        <f t="shared" si="49"/>
        <v>0</v>
      </c>
      <c r="AL51" s="32">
        <f t="shared" si="50"/>
        <v>0</v>
      </c>
      <c r="AM51" s="32">
        <f t="shared" si="51"/>
        <v>0</v>
      </c>
      <c r="AN51" s="32">
        <f t="shared" si="52"/>
        <v>0</v>
      </c>
      <c r="AO51" s="32">
        <f t="shared" si="53"/>
        <v>0</v>
      </c>
      <c r="AP51" s="131">
        <f t="shared" si="54"/>
        <v>0</v>
      </c>
      <c r="AQ51" s="150">
        <f t="shared" si="2"/>
        <v>0</v>
      </c>
      <c r="AR51" s="68" t="str">
        <f t="shared" si="13"/>
        <v>873EPS040</v>
      </c>
      <c r="AS51" s="712" t="s">
        <v>714</v>
      </c>
      <c r="AT51" s="712">
        <v>873</v>
      </c>
      <c r="AU51" s="712" t="s">
        <v>589</v>
      </c>
      <c r="AV51" s="713">
        <v>15</v>
      </c>
    </row>
    <row r="52" spans="2:48" ht="15" customHeight="1">
      <c r="B52" s="27" t="str">
        <f t="shared" si="36"/>
        <v>234EPS010</v>
      </c>
      <c r="C52" s="27" t="str">
        <f t="shared" si="37"/>
        <v>234EPS044</v>
      </c>
      <c r="D52" s="27" t="str">
        <f t="shared" si="38"/>
        <v>234EPS002</v>
      </c>
      <c r="E52" s="27" t="str">
        <f t="shared" si="39"/>
        <v>234EPS016</v>
      </c>
      <c r="F52" s="27" t="str">
        <f t="shared" si="40"/>
        <v>234EPS023</v>
      </c>
      <c r="G52" s="27" t="str">
        <f t="shared" si="41"/>
        <v>234EPS005</v>
      </c>
      <c r="H52" s="27" t="str">
        <f t="shared" si="42"/>
        <v>234EPS040</v>
      </c>
      <c r="I52" s="27" t="str">
        <f t="shared" si="43"/>
        <v>234EPS017</v>
      </c>
      <c r="J52" s="27" t="str">
        <f t="shared" si="44"/>
        <v>234EAS016</v>
      </c>
      <c r="K52" s="161" t="s">
        <v>355</v>
      </c>
      <c r="L52" s="28" t="s">
        <v>511</v>
      </c>
      <c r="M52" s="158">
        <v>234</v>
      </c>
      <c r="N52" s="38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131">
        <v>0</v>
      </c>
      <c r="W52" s="150">
        <v>0</v>
      </c>
      <c r="X52" s="38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131">
        <v>0</v>
      </c>
      <c r="AG52" s="150">
        <v>0</v>
      </c>
      <c r="AH52" s="38">
        <f t="shared" si="46"/>
        <v>0</v>
      </c>
      <c r="AI52" s="32">
        <f t="shared" si="47"/>
        <v>0</v>
      </c>
      <c r="AJ52" s="32">
        <f t="shared" si="48"/>
        <v>0</v>
      </c>
      <c r="AK52" s="32">
        <f t="shared" si="49"/>
        <v>0</v>
      </c>
      <c r="AL52" s="32">
        <f t="shared" si="50"/>
        <v>0</v>
      </c>
      <c r="AM52" s="32">
        <f t="shared" si="51"/>
        <v>0</v>
      </c>
      <c r="AN52" s="32">
        <f t="shared" si="52"/>
        <v>0</v>
      </c>
      <c r="AO52" s="32">
        <f t="shared" si="53"/>
        <v>0</v>
      </c>
      <c r="AP52" s="131">
        <f t="shared" si="54"/>
        <v>0</v>
      </c>
      <c r="AQ52" s="150">
        <f t="shared" si="2"/>
        <v>0</v>
      </c>
      <c r="AR52" s="68" t="str">
        <f t="shared" si="13"/>
        <v>31EPS040</v>
      </c>
      <c r="AS52" s="712" t="s">
        <v>718</v>
      </c>
      <c r="AT52" s="712">
        <v>31</v>
      </c>
      <c r="AU52" s="712" t="s">
        <v>589</v>
      </c>
      <c r="AV52" s="713">
        <v>1</v>
      </c>
    </row>
    <row r="53" spans="2:48" ht="15" customHeight="1">
      <c r="B53" s="27" t="str">
        <f t="shared" si="36"/>
        <v>240EPS010</v>
      </c>
      <c r="C53" s="27" t="str">
        <f t="shared" si="37"/>
        <v>240EPS044</v>
      </c>
      <c r="D53" s="27" t="str">
        <f t="shared" si="38"/>
        <v>240EPS002</v>
      </c>
      <c r="E53" s="27" t="str">
        <f t="shared" si="39"/>
        <v>240EPS016</v>
      </c>
      <c r="F53" s="27" t="str">
        <f t="shared" si="40"/>
        <v>240EPS023</v>
      </c>
      <c r="G53" s="27" t="str">
        <f t="shared" si="41"/>
        <v>240EPS005</v>
      </c>
      <c r="H53" s="27" t="str">
        <f t="shared" si="42"/>
        <v>240EPS040</v>
      </c>
      <c r="I53" s="27" t="str">
        <f t="shared" si="43"/>
        <v>240EPS017</v>
      </c>
      <c r="J53" s="27" t="str">
        <f t="shared" si="44"/>
        <v>240EAS016</v>
      </c>
      <c r="K53" s="161" t="s">
        <v>356</v>
      </c>
      <c r="L53" s="28" t="s">
        <v>511</v>
      </c>
      <c r="M53" s="158">
        <v>240</v>
      </c>
      <c r="N53" s="38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131">
        <v>0</v>
      </c>
      <c r="W53" s="150">
        <v>0</v>
      </c>
      <c r="X53" s="38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131">
        <v>0</v>
      </c>
      <c r="AG53" s="150">
        <v>0</v>
      </c>
      <c r="AH53" s="38">
        <f t="shared" si="46"/>
        <v>0</v>
      </c>
      <c r="AI53" s="32">
        <f t="shared" si="47"/>
        <v>0</v>
      </c>
      <c r="AJ53" s="32">
        <f t="shared" si="48"/>
        <v>0</v>
      </c>
      <c r="AK53" s="32">
        <f t="shared" si="49"/>
        <v>0</v>
      </c>
      <c r="AL53" s="32">
        <f t="shared" si="50"/>
        <v>0</v>
      </c>
      <c r="AM53" s="32">
        <f t="shared" si="51"/>
        <v>0</v>
      </c>
      <c r="AN53" s="32">
        <f t="shared" si="52"/>
        <v>4</v>
      </c>
      <c r="AO53" s="32">
        <f t="shared" si="53"/>
        <v>0</v>
      </c>
      <c r="AP53" s="131">
        <f t="shared" si="54"/>
        <v>0</v>
      </c>
      <c r="AQ53" s="150">
        <f t="shared" si="2"/>
        <v>4</v>
      </c>
      <c r="AR53" s="68" t="str">
        <f t="shared" si="13"/>
        <v>40EPS040</v>
      </c>
      <c r="AS53" s="712" t="s">
        <v>718</v>
      </c>
      <c r="AT53" s="712">
        <v>40</v>
      </c>
      <c r="AU53" s="712" t="s">
        <v>589</v>
      </c>
      <c r="AV53" s="713">
        <v>2</v>
      </c>
    </row>
    <row r="54" spans="2:48" ht="15" customHeight="1">
      <c r="B54" s="27" t="str">
        <f t="shared" si="36"/>
        <v>284EPS010</v>
      </c>
      <c r="C54" s="27" t="str">
        <f t="shared" si="37"/>
        <v>284EPS044</v>
      </c>
      <c r="D54" s="27" t="str">
        <f t="shared" si="38"/>
        <v>284EPS002</v>
      </c>
      <c r="E54" s="27" t="str">
        <f t="shared" si="39"/>
        <v>284EPS016</v>
      </c>
      <c r="F54" s="27" t="str">
        <f t="shared" si="40"/>
        <v>284EPS023</v>
      </c>
      <c r="G54" s="27" t="str">
        <f t="shared" si="41"/>
        <v>284EPS005</v>
      </c>
      <c r="H54" s="27" t="str">
        <f t="shared" si="42"/>
        <v>284EPS040</v>
      </c>
      <c r="I54" s="27" t="str">
        <f t="shared" si="43"/>
        <v>284EPS017</v>
      </c>
      <c r="J54" s="27" t="str">
        <f t="shared" si="44"/>
        <v>284EAS016</v>
      </c>
      <c r="K54" s="161" t="s">
        <v>357</v>
      </c>
      <c r="L54" s="28" t="s">
        <v>511</v>
      </c>
      <c r="M54" s="158">
        <v>284</v>
      </c>
      <c r="N54" s="38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131">
        <v>0</v>
      </c>
      <c r="W54" s="150">
        <v>0</v>
      </c>
      <c r="X54" s="38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131">
        <v>0</v>
      </c>
      <c r="AG54" s="150">
        <v>0</v>
      </c>
      <c r="AH54" s="38">
        <f t="shared" si="46"/>
        <v>0</v>
      </c>
      <c r="AI54" s="32">
        <f t="shared" si="47"/>
        <v>0</v>
      </c>
      <c r="AJ54" s="32">
        <f t="shared" si="48"/>
        <v>0</v>
      </c>
      <c r="AK54" s="32">
        <f t="shared" si="49"/>
        <v>0</v>
      </c>
      <c r="AL54" s="32">
        <f t="shared" si="50"/>
        <v>0</v>
      </c>
      <c r="AM54" s="32">
        <f t="shared" si="51"/>
        <v>0</v>
      </c>
      <c r="AN54" s="32">
        <f t="shared" si="52"/>
        <v>9</v>
      </c>
      <c r="AO54" s="32">
        <f t="shared" si="53"/>
        <v>0</v>
      </c>
      <c r="AP54" s="131">
        <f t="shared" si="54"/>
        <v>0</v>
      </c>
      <c r="AQ54" s="150">
        <f t="shared" si="2"/>
        <v>9</v>
      </c>
      <c r="AR54" s="68" t="str">
        <f t="shared" si="13"/>
        <v>190EPS040</v>
      </c>
      <c r="AS54" s="712" t="s">
        <v>718</v>
      </c>
      <c r="AT54" s="712">
        <v>190</v>
      </c>
      <c r="AU54" s="712" t="s">
        <v>589</v>
      </c>
      <c r="AV54" s="713">
        <v>9</v>
      </c>
    </row>
    <row r="55" spans="2:48" ht="15" customHeight="1">
      <c r="B55" s="27" t="str">
        <f t="shared" si="36"/>
        <v>306EPS010</v>
      </c>
      <c r="C55" s="27" t="str">
        <f t="shared" si="37"/>
        <v>306EPS044</v>
      </c>
      <c r="D55" s="27" t="str">
        <f t="shared" si="38"/>
        <v>306EPS002</v>
      </c>
      <c r="E55" s="27" t="str">
        <f t="shared" si="39"/>
        <v>306EPS016</v>
      </c>
      <c r="F55" s="27" t="str">
        <f t="shared" si="40"/>
        <v>306EPS023</v>
      </c>
      <c r="G55" s="27" t="str">
        <f t="shared" si="41"/>
        <v>306EPS005</v>
      </c>
      <c r="H55" s="27" t="str">
        <f t="shared" si="42"/>
        <v>306EPS040</v>
      </c>
      <c r="I55" s="27" t="str">
        <f t="shared" si="43"/>
        <v>306EPS017</v>
      </c>
      <c r="J55" s="27" t="str">
        <f t="shared" si="44"/>
        <v>306EAS016</v>
      </c>
      <c r="K55" s="161" t="s">
        <v>358</v>
      </c>
      <c r="L55" s="28" t="s">
        <v>511</v>
      </c>
      <c r="M55" s="158">
        <v>306</v>
      </c>
      <c r="N55" s="38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131">
        <v>0</v>
      </c>
      <c r="W55" s="150">
        <v>0</v>
      </c>
      <c r="X55" s="38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131">
        <v>0</v>
      </c>
      <c r="AG55" s="150">
        <v>0</v>
      </c>
      <c r="AH55" s="38">
        <f t="shared" si="46"/>
        <v>0</v>
      </c>
      <c r="AI55" s="32">
        <f t="shared" si="47"/>
        <v>0</v>
      </c>
      <c r="AJ55" s="32">
        <f t="shared" si="48"/>
        <v>0</v>
      </c>
      <c r="AK55" s="32">
        <f t="shared" si="49"/>
        <v>0</v>
      </c>
      <c r="AL55" s="32">
        <f t="shared" si="50"/>
        <v>0</v>
      </c>
      <c r="AM55" s="32">
        <f t="shared" si="51"/>
        <v>0</v>
      </c>
      <c r="AN55" s="32">
        <f t="shared" si="52"/>
        <v>0</v>
      </c>
      <c r="AO55" s="32">
        <f t="shared" si="53"/>
        <v>0</v>
      </c>
      <c r="AP55" s="131">
        <f t="shared" si="54"/>
        <v>0</v>
      </c>
      <c r="AQ55" s="150">
        <f t="shared" si="2"/>
        <v>0</v>
      </c>
      <c r="AR55" s="68" t="str">
        <f t="shared" si="13"/>
        <v>604EPS040</v>
      </c>
      <c r="AS55" s="712" t="s">
        <v>718</v>
      </c>
      <c r="AT55" s="712">
        <v>604</v>
      </c>
      <c r="AU55" s="712" t="s">
        <v>589</v>
      </c>
      <c r="AV55" s="713">
        <v>17</v>
      </c>
    </row>
    <row r="56" spans="2:48" ht="15" customHeight="1">
      <c r="B56" s="27" t="str">
        <f t="shared" si="36"/>
        <v>347EPS010</v>
      </c>
      <c r="C56" s="27" t="str">
        <f t="shared" si="37"/>
        <v>347EPS044</v>
      </c>
      <c r="D56" s="27" t="str">
        <f t="shared" si="38"/>
        <v>347EPS002</v>
      </c>
      <c r="E56" s="27" t="str">
        <f t="shared" si="39"/>
        <v>347EPS016</v>
      </c>
      <c r="F56" s="27" t="str">
        <f t="shared" si="40"/>
        <v>347EPS023</v>
      </c>
      <c r="G56" s="27" t="str">
        <f t="shared" si="41"/>
        <v>347EPS005</v>
      </c>
      <c r="H56" s="27" t="str">
        <f t="shared" si="42"/>
        <v>347EPS040</v>
      </c>
      <c r="I56" s="27" t="str">
        <f t="shared" si="43"/>
        <v>347EPS017</v>
      </c>
      <c r="J56" s="27" t="str">
        <f t="shared" si="44"/>
        <v>347EAS016</v>
      </c>
      <c r="K56" s="161" t="s">
        <v>359</v>
      </c>
      <c r="L56" s="28" t="s">
        <v>511</v>
      </c>
      <c r="M56" s="158">
        <v>347</v>
      </c>
      <c r="N56" s="38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131">
        <v>0</v>
      </c>
      <c r="W56" s="150">
        <v>0</v>
      </c>
      <c r="X56" s="38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131">
        <v>0</v>
      </c>
      <c r="AG56" s="150">
        <v>0</v>
      </c>
      <c r="AH56" s="38">
        <f t="shared" si="46"/>
        <v>0</v>
      </c>
      <c r="AI56" s="32">
        <f t="shared" si="47"/>
        <v>0</v>
      </c>
      <c r="AJ56" s="32">
        <f t="shared" si="48"/>
        <v>0</v>
      </c>
      <c r="AK56" s="32">
        <f t="shared" si="49"/>
        <v>0</v>
      </c>
      <c r="AL56" s="32">
        <f t="shared" si="50"/>
        <v>0</v>
      </c>
      <c r="AM56" s="32">
        <f t="shared" si="51"/>
        <v>0</v>
      </c>
      <c r="AN56" s="32">
        <f t="shared" si="52"/>
        <v>16</v>
      </c>
      <c r="AO56" s="32">
        <f t="shared" si="53"/>
        <v>0</v>
      </c>
      <c r="AP56" s="131">
        <f t="shared" si="54"/>
        <v>0</v>
      </c>
      <c r="AQ56" s="150">
        <f t="shared" si="2"/>
        <v>16</v>
      </c>
      <c r="AR56" s="68" t="str">
        <f t="shared" si="13"/>
        <v>670EPS040</v>
      </c>
      <c r="AS56" s="712" t="s">
        <v>718</v>
      </c>
      <c r="AT56" s="712">
        <v>670</v>
      </c>
      <c r="AU56" s="712" t="s">
        <v>589</v>
      </c>
      <c r="AV56" s="713">
        <v>10</v>
      </c>
    </row>
    <row r="57" spans="2:48" ht="15" customHeight="1">
      <c r="B57" s="27" t="str">
        <f t="shared" si="36"/>
        <v>411EPS010</v>
      </c>
      <c r="C57" s="27" t="str">
        <f t="shared" si="37"/>
        <v>411EPS044</v>
      </c>
      <c r="D57" s="27" t="str">
        <f t="shared" si="38"/>
        <v>411EPS002</v>
      </c>
      <c r="E57" s="27" t="str">
        <f t="shared" si="39"/>
        <v>411EPS016</v>
      </c>
      <c r="F57" s="27" t="str">
        <f t="shared" si="40"/>
        <v>411EPS023</v>
      </c>
      <c r="G57" s="27" t="str">
        <f t="shared" si="41"/>
        <v>411EPS005</v>
      </c>
      <c r="H57" s="27" t="str">
        <f t="shared" si="42"/>
        <v>411EPS040</v>
      </c>
      <c r="I57" s="27" t="str">
        <f t="shared" si="43"/>
        <v>411EPS017</v>
      </c>
      <c r="J57" s="27" t="str">
        <f t="shared" si="44"/>
        <v>411EAS016</v>
      </c>
      <c r="K57" s="161" t="s">
        <v>360</v>
      </c>
      <c r="L57" s="28" t="s">
        <v>511</v>
      </c>
      <c r="M57" s="158">
        <v>411</v>
      </c>
      <c r="N57" s="38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131">
        <v>0</v>
      </c>
      <c r="W57" s="150">
        <v>0</v>
      </c>
      <c r="X57" s="38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131">
        <v>0</v>
      </c>
      <c r="AG57" s="150">
        <v>0</v>
      </c>
      <c r="AH57" s="38">
        <f t="shared" si="46"/>
        <v>0</v>
      </c>
      <c r="AI57" s="32">
        <f t="shared" si="47"/>
        <v>0</v>
      </c>
      <c r="AJ57" s="32">
        <f t="shared" si="48"/>
        <v>0</v>
      </c>
      <c r="AK57" s="32">
        <f t="shared" si="49"/>
        <v>0</v>
      </c>
      <c r="AL57" s="32">
        <f t="shared" si="50"/>
        <v>0</v>
      </c>
      <c r="AM57" s="32">
        <f t="shared" si="51"/>
        <v>0</v>
      </c>
      <c r="AN57" s="32">
        <f t="shared" si="52"/>
        <v>0</v>
      </c>
      <c r="AO57" s="32">
        <f t="shared" si="53"/>
        <v>0</v>
      </c>
      <c r="AP57" s="131">
        <f t="shared" si="54"/>
        <v>0</v>
      </c>
      <c r="AQ57" s="150">
        <f t="shared" si="2"/>
        <v>0</v>
      </c>
      <c r="AR57" s="68" t="str">
        <f t="shared" si="13"/>
        <v>690EPS040</v>
      </c>
      <c r="AS57" s="712" t="s">
        <v>718</v>
      </c>
      <c r="AT57" s="712">
        <v>690</v>
      </c>
      <c r="AU57" s="712" t="s">
        <v>589</v>
      </c>
      <c r="AV57" s="713">
        <v>4</v>
      </c>
    </row>
    <row r="58" spans="2:48" ht="15" customHeight="1">
      <c r="B58" s="27" t="str">
        <f t="shared" si="36"/>
        <v>501EPS010</v>
      </c>
      <c r="C58" s="27" t="str">
        <f t="shared" si="37"/>
        <v>501EPS044</v>
      </c>
      <c r="D58" s="27" t="str">
        <f t="shared" si="38"/>
        <v>501EPS002</v>
      </c>
      <c r="E58" s="27" t="str">
        <f t="shared" si="39"/>
        <v>501EPS016</v>
      </c>
      <c r="F58" s="27" t="str">
        <f t="shared" si="40"/>
        <v>501EPS023</v>
      </c>
      <c r="G58" s="27" t="str">
        <f t="shared" si="41"/>
        <v>501EPS005</v>
      </c>
      <c r="H58" s="27" t="str">
        <f t="shared" si="42"/>
        <v>501EPS040</v>
      </c>
      <c r="I58" s="27" t="str">
        <f t="shared" si="43"/>
        <v>501EPS017</v>
      </c>
      <c r="J58" s="27" t="str">
        <f t="shared" si="44"/>
        <v>501EAS016</v>
      </c>
      <c r="K58" s="161" t="s">
        <v>361</v>
      </c>
      <c r="L58" s="28" t="s">
        <v>511</v>
      </c>
      <c r="M58" s="158">
        <v>501</v>
      </c>
      <c r="N58" s="38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131">
        <v>0</v>
      </c>
      <c r="W58" s="150">
        <v>0</v>
      </c>
      <c r="X58" s="38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131">
        <v>0</v>
      </c>
      <c r="AG58" s="150">
        <v>0</v>
      </c>
      <c r="AH58" s="38">
        <f t="shared" si="46"/>
        <v>0</v>
      </c>
      <c r="AI58" s="32">
        <f t="shared" si="47"/>
        <v>0</v>
      </c>
      <c r="AJ58" s="32">
        <f t="shared" si="48"/>
        <v>0</v>
      </c>
      <c r="AK58" s="32">
        <f t="shared" si="49"/>
        <v>0</v>
      </c>
      <c r="AL58" s="32">
        <f t="shared" si="50"/>
        <v>0</v>
      </c>
      <c r="AM58" s="32">
        <f t="shared" si="51"/>
        <v>0</v>
      </c>
      <c r="AN58" s="32">
        <f t="shared" si="52"/>
        <v>1</v>
      </c>
      <c r="AO58" s="32">
        <f t="shared" si="53"/>
        <v>0</v>
      </c>
      <c r="AP58" s="131">
        <f t="shared" si="54"/>
        <v>0</v>
      </c>
      <c r="AQ58" s="150">
        <f t="shared" si="2"/>
        <v>1</v>
      </c>
      <c r="AR58" s="68" t="str">
        <f t="shared" si="13"/>
        <v>736EPS040</v>
      </c>
      <c r="AS58" s="712" t="s">
        <v>718</v>
      </c>
      <c r="AT58" s="712">
        <v>736</v>
      </c>
      <c r="AU58" s="712" t="s">
        <v>589</v>
      </c>
      <c r="AV58" s="713">
        <v>12</v>
      </c>
    </row>
    <row r="59" spans="2:48" ht="15" customHeight="1">
      <c r="B59" s="27" t="str">
        <f t="shared" si="36"/>
        <v>543EPS010</v>
      </c>
      <c r="C59" s="27" t="str">
        <f t="shared" si="37"/>
        <v>543EPS044</v>
      </c>
      <c r="D59" s="27" t="str">
        <f t="shared" si="38"/>
        <v>543EPS002</v>
      </c>
      <c r="E59" s="27" t="str">
        <f t="shared" si="39"/>
        <v>543EPS016</v>
      </c>
      <c r="F59" s="27" t="str">
        <f t="shared" si="40"/>
        <v>543EPS023</v>
      </c>
      <c r="G59" s="27" t="str">
        <f t="shared" si="41"/>
        <v>543EPS005</v>
      </c>
      <c r="H59" s="27" t="str">
        <f t="shared" si="42"/>
        <v>543EPS040</v>
      </c>
      <c r="I59" s="27" t="str">
        <f t="shared" si="43"/>
        <v>543EPS017</v>
      </c>
      <c r="J59" s="27" t="str">
        <f t="shared" si="44"/>
        <v>543EAS016</v>
      </c>
      <c r="K59" s="161" t="s">
        <v>362</v>
      </c>
      <c r="L59" s="28" t="s">
        <v>511</v>
      </c>
      <c r="M59" s="158">
        <v>543</v>
      </c>
      <c r="N59" s="38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131">
        <v>0</v>
      </c>
      <c r="W59" s="150">
        <v>0</v>
      </c>
      <c r="X59" s="38">
        <v>0</v>
      </c>
      <c r="Y59" s="32">
        <v>0</v>
      </c>
      <c r="Z59" s="32">
        <v>0</v>
      </c>
      <c r="AA59" s="32">
        <v>0</v>
      </c>
      <c r="AB59" s="32">
        <v>1</v>
      </c>
      <c r="AC59" s="32">
        <v>0</v>
      </c>
      <c r="AD59" s="32">
        <v>0</v>
      </c>
      <c r="AE59" s="32">
        <v>0</v>
      </c>
      <c r="AF59" s="131">
        <v>0</v>
      </c>
      <c r="AG59" s="150">
        <v>1</v>
      </c>
      <c r="AH59" s="38">
        <f t="shared" si="46"/>
        <v>0</v>
      </c>
      <c r="AI59" s="32">
        <f t="shared" si="47"/>
        <v>0</v>
      </c>
      <c r="AJ59" s="32">
        <f t="shared" si="48"/>
        <v>0</v>
      </c>
      <c r="AK59" s="32">
        <f t="shared" si="49"/>
        <v>0</v>
      </c>
      <c r="AL59" s="32">
        <f t="shared" si="50"/>
        <v>0</v>
      </c>
      <c r="AM59" s="32">
        <f t="shared" si="51"/>
        <v>0</v>
      </c>
      <c r="AN59" s="32">
        <f t="shared" si="52"/>
        <v>0</v>
      </c>
      <c r="AO59" s="32">
        <f t="shared" si="53"/>
        <v>0</v>
      </c>
      <c r="AP59" s="131">
        <f t="shared" si="54"/>
        <v>0</v>
      </c>
      <c r="AQ59" s="150">
        <f t="shared" si="2"/>
        <v>0</v>
      </c>
      <c r="AR59" s="68" t="str">
        <f t="shared" si="13"/>
        <v>858EPS040</v>
      </c>
      <c r="AS59" s="712" t="s">
        <v>718</v>
      </c>
      <c r="AT59" s="712">
        <v>858</v>
      </c>
      <c r="AU59" s="712" t="s">
        <v>589</v>
      </c>
      <c r="AV59" s="713">
        <v>15</v>
      </c>
    </row>
    <row r="60" spans="2:48" ht="15" customHeight="1">
      <c r="B60" s="27" t="str">
        <f t="shared" si="36"/>
        <v>628EPS010</v>
      </c>
      <c r="C60" s="27" t="str">
        <f t="shared" si="37"/>
        <v>628EPS044</v>
      </c>
      <c r="D60" s="27" t="str">
        <f t="shared" si="38"/>
        <v>628EPS002</v>
      </c>
      <c r="E60" s="27" t="str">
        <f t="shared" si="39"/>
        <v>628EPS016</v>
      </c>
      <c r="F60" s="27" t="str">
        <f t="shared" si="40"/>
        <v>628EPS023</v>
      </c>
      <c r="G60" s="27" t="str">
        <f t="shared" si="41"/>
        <v>628EPS005</v>
      </c>
      <c r="H60" s="27" t="str">
        <f t="shared" si="42"/>
        <v>628EPS040</v>
      </c>
      <c r="I60" s="27" t="str">
        <f t="shared" si="43"/>
        <v>628EPS017</v>
      </c>
      <c r="J60" s="27" t="str">
        <f t="shared" si="44"/>
        <v>628EAS016</v>
      </c>
      <c r="K60" s="161" t="s">
        <v>363</v>
      </c>
      <c r="L60" s="28" t="s">
        <v>511</v>
      </c>
      <c r="M60" s="158">
        <v>628</v>
      </c>
      <c r="N60" s="38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131">
        <v>0</v>
      </c>
      <c r="W60" s="150">
        <v>0</v>
      </c>
      <c r="X60" s="38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131">
        <v>0</v>
      </c>
      <c r="AG60" s="150">
        <v>0</v>
      </c>
      <c r="AH60" s="38">
        <f t="shared" si="46"/>
        <v>0</v>
      </c>
      <c r="AI60" s="32">
        <f t="shared" si="47"/>
        <v>0</v>
      </c>
      <c r="AJ60" s="32">
        <f t="shared" si="48"/>
        <v>0</v>
      </c>
      <c r="AK60" s="32">
        <f t="shared" si="49"/>
        <v>0</v>
      </c>
      <c r="AL60" s="32">
        <f t="shared" si="50"/>
        <v>0</v>
      </c>
      <c r="AM60" s="32">
        <f t="shared" si="51"/>
        <v>0</v>
      </c>
      <c r="AN60" s="32">
        <f t="shared" si="52"/>
        <v>3</v>
      </c>
      <c r="AO60" s="32">
        <f t="shared" si="53"/>
        <v>0</v>
      </c>
      <c r="AP60" s="131">
        <f t="shared" si="54"/>
        <v>0</v>
      </c>
      <c r="AQ60" s="150">
        <f t="shared" si="2"/>
        <v>3</v>
      </c>
      <c r="AR60" s="68" t="str">
        <f t="shared" si="13"/>
        <v>885EPS040</v>
      </c>
      <c r="AS60" s="712" t="s">
        <v>718</v>
      </c>
      <c r="AT60" s="712">
        <v>885</v>
      </c>
      <c r="AU60" s="712" t="s">
        <v>589</v>
      </c>
      <c r="AV60" s="713">
        <v>5</v>
      </c>
    </row>
    <row r="61" spans="2:48" ht="15" customHeight="1">
      <c r="B61" s="27" t="str">
        <f t="shared" si="36"/>
        <v>656EPS010</v>
      </c>
      <c r="C61" s="27" t="str">
        <f t="shared" si="37"/>
        <v>656EPS044</v>
      </c>
      <c r="D61" s="27" t="str">
        <f t="shared" si="38"/>
        <v>656EPS002</v>
      </c>
      <c r="E61" s="27" t="str">
        <f t="shared" si="39"/>
        <v>656EPS016</v>
      </c>
      <c r="F61" s="27" t="str">
        <f t="shared" si="40"/>
        <v>656EPS023</v>
      </c>
      <c r="G61" s="27" t="str">
        <f t="shared" si="41"/>
        <v>656EPS005</v>
      </c>
      <c r="H61" s="27" t="str">
        <f t="shared" si="42"/>
        <v>656EPS040</v>
      </c>
      <c r="I61" s="27" t="str">
        <f t="shared" si="43"/>
        <v>656EPS017</v>
      </c>
      <c r="J61" s="27" t="str">
        <f t="shared" si="44"/>
        <v>656EAS016</v>
      </c>
      <c r="K61" s="162" t="s">
        <v>364</v>
      </c>
      <c r="L61" s="28" t="s">
        <v>511</v>
      </c>
      <c r="M61" s="158">
        <v>656</v>
      </c>
      <c r="N61" s="38">
        <v>0</v>
      </c>
      <c r="O61" s="32">
        <v>0</v>
      </c>
      <c r="P61" s="32">
        <v>0</v>
      </c>
      <c r="Q61" s="32">
        <v>8</v>
      </c>
      <c r="R61" s="32">
        <v>0</v>
      </c>
      <c r="S61" s="32">
        <v>0</v>
      </c>
      <c r="T61" s="32">
        <v>1</v>
      </c>
      <c r="U61" s="32">
        <v>0</v>
      </c>
      <c r="V61" s="131">
        <v>0</v>
      </c>
      <c r="W61" s="150">
        <v>9</v>
      </c>
      <c r="X61" s="38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131">
        <v>0</v>
      </c>
      <c r="AG61" s="150">
        <v>0</v>
      </c>
      <c r="AH61" s="38">
        <f t="shared" si="46"/>
        <v>0</v>
      </c>
      <c r="AI61" s="32">
        <f t="shared" si="47"/>
        <v>0</v>
      </c>
      <c r="AJ61" s="32">
        <f t="shared" si="48"/>
        <v>0</v>
      </c>
      <c r="AK61" s="32">
        <f t="shared" si="49"/>
        <v>0</v>
      </c>
      <c r="AL61" s="32">
        <f t="shared" si="50"/>
        <v>0</v>
      </c>
      <c r="AM61" s="32">
        <f t="shared" si="51"/>
        <v>0</v>
      </c>
      <c r="AN61" s="32">
        <f t="shared" si="52"/>
        <v>10</v>
      </c>
      <c r="AO61" s="32">
        <f t="shared" si="53"/>
        <v>0</v>
      </c>
      <c r="AP61" s="131">
        <f t="shared" si="54"/>
        <v>0</v>
      </c>
      <c r="AQ61" s="150">
        <f t="shared" si="2"/>
        <v>10</v>
      </c>
      <c r="AR61" s="68" t="str">
        <f t="shared" si="13"/>
        <v>890EPS040</v>
      </c>
      <c r="AS61" s="712" t="s">
        <v>718</v>
      </c>
      <c r="AT61" s="712">
        <v>890</v>
      </c>
      <c r="AU61" s="712" t="s">
        <v>589</v>
      </c>
      <c r="AV61" s="713">
        <v>14</v>
      </c>
    </row>
    <row r="62" spans="2:48" ht="15" customHeight="1">
      <c r="B62" s="27" t="str">
        <f t="shared" si="36"/>
        <v>761EPS010</v>
      </c>
      <c r="C62" s="27" t="str">
        <f t="shared" si="37"/>
        <v>761EPS044</v>
      </c>
      <c r="D62" s="27" t="str">
        <f t="shared" si="38"/>
        <v>761EPS002</v>
      </c>
      <c r="E62" s="27" t="str">
        <f t="shared" si="39"/>
        <v>761EPS016</v>
      </c>
      <c r="F62" s="27" t="str">
        <f t="shared" si="40"/>
        <v>761EPS023</v>
      </c>
      <c r="G62" s="27" t="str">
        <f t="shared" si="41"/>
        <v>761EPS005</v>
      </c>
      <c r="H62" s="27" t="str">
        <f t="shared" si="42"/>
        <v>761EPS040</v>
      </c>
      <c r="I62" s="27" t="str">
        <f t="shared" si="43"/>
        <v>761EPS017</v>
      </c>
      <c r="J62" s="27" t="str">
        <f t="shared" si="44"/>
        <v>761EAS016</v>
      </c>
      <c r="K62" s="161" t="s">
        <v>365</v>
      </c>
      <c r="L62" s="28" t="s">
        <v>511</v>
      </c>
      <c r="M62" s="158">
        <v>761</v>
      </c>
      <c r="N62" s="38">
        <v>0</v>
      </c>
      <c r="O62" s="32">
        <v>0</v>
      </c>
      <c r="P62" s="32">
        <v>0</v>
      </c>
      <c r="Q62" s="32">
        <v>11</v>
      </c>
      <c r="R62" s="32">
        <v>0</v>
      </c>
      <c r="S62" s="32">
        <v>0</v>
      </c>
      <c r="T62" s="32">
        <v>0</v>
      </c>
      <c r="U62" s="32">
        <v>0</v>
      </c>
      <c r="V62" s="131">
        <v>0</v>
      </c>
      <c r="W62" s="150">
        <v>11</v>
      </c>
      <c r="X62" s="38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131">
        <v>0</v>
      </c>
      <c r="AG62" s="150">
        <v>0</v>
      </c>
      <c r="AH62" s="38">
        <f t="shared" si="46"/>
        <v>0</v>
      </c>
      <c r="AI62" s="32">
        <f t="shared" si="47"/>
        <v>0</v>
      </c>
      <c r="AJ62" s="32">
        <f t="shared" si="48"/>
        <v>0</v>
      </c>
      <c r="AK62" s="32">
        <f t="shared" si="49"/>
        <v>0</v>
      </c>
      <c r="AL62" s="32">
        <f t="shared" si="50"/>
        <v>0</v>
      </c>
      <c r="AM62" s="32">
        <f t="shared" si="51"/>
        <v>0</v>
      </c>
      <c r="AN62" s="32">
        <f t="shared" si="52"/>
        <v>9</v>
      </c>
      <c r="AO62" s="32">
        <f t="shared" si="53"/>
        <v>0</v>
      </c>
      <c r="AP62" s="131">
        <f t="shared" si="54"/>
        <v>0</v>
      </c>
      <c r="AQ62" s="150">
        <f t="shared" si="2"/>
        <v>9</v>
      </c>
      <c r="AR62" s="68" t="str">
        <f t="shared" si="13"/>
        <v>4EPS040</v>
      </c>
      <c r="AS62" s="712" t="s">
        <v>719</v>
      </c>
      <c r="AT62" s="712">
        <v>4</v>
      </c>
      <c r="AU62" s="712" t="s">
        <v>589</v>
      </c>
      <c r="AV62" s="713">
        <v>2</v>
      </c>
    </row>
    <row r="63" spans="2:48" ht="15" customHeight="1">
      <c r="B63" s="27" t="str">
        <f t="shared" si="36"/>
        <v>842EPS010</v>
      </c>
      <c r="C63" s="27" t="str">
        <f t="shared" si="37"/>
        <v>842EPS044</v>
      </c>
      <c r="D63" s="27" t="str">
        <f t="shared" si="38"/>
        <v>842EPS002</v>
      </c>
      <c r="E63" s="27" t="str">
        <f t="shared" si="39"/>
        <v>842EPS016</v>
      </c>
      <c r="F63" s="27" t="str">
        <f t="shared" si="40"/>
        <v>842EPS023</v>
      </c>
      <c r="G63" s="27" t="str">
        <f t="shared" si="41"/>
        <v>842EPS005</v>
      </c>
      <c r="H63" s="27" t="str">
        <f t="shared" si="42"/>
        <v>842EPS040</v>
      </c>
      <c r="I63" s="27" t="str">
        <f t="shared" si="43"/>
        <v>842EPS017</v>
      </c>
      <c r="J63" s="27" t="str">
        <f t="shared" si="44"/>
        <v>842EAS016</v>
      </c>
      <c r="K63" s="161" t="s">
        <v>366</v>
      </c>
      <c r="L63" s="28" t="s">
        <v>511</v>
      </c>
      <c r="M63" s="158">
        <v>842</v>
      </c>
      <c r="N63" s="38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131">
        <v>0</v>
      </c>
      <c r="W63" s="150">
        <v>0</v>
      </c>
      <c r="X63" s="38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131">
        <v>0</v>
      </c>
      <c r="AG63" s="150">
        <v>0</v>
      </c>
      <c r="AH63" s="38">
        <f t="shared" si="46"/>
        <v>0</v>
      </c>
      <c r="AI63" s="32">
        <f t="shared" si="47"/>
        <v>0</v>
      </c>
      <c r="AJ63" s="32">
        <f t="shared" si="48"/>
        <v>0</v>
      </c>
      <c r="AK63" s="32">
        <f t="shared" si="49"/>
        <v>0</v>
      </c>
      <c r="AL63" s="32">
        <f t="shared" si="50"/>
        <v>0</v>
      </c>
      <c r="AM63" s="32">
        <f t="shared" si="51"/>
        <v>0</v>
      </c>
      <c r="AN63" s="32">
        <f t="shared" si="52"/>
        <v>0</v>
      </c>
      <c r="AO63" s="32">
        <f t="shared" si="53"/>
        <v>0</v>
      </c>
      <c r="AP63" s="131">
        <f t="shared" si="54"/>
        <v>0</v>
      </c>
      <c r="AQ63" s="150">
        <f t="shared" si="2"/>
        <v>0</v>
      </c>
      <c r="AR63" s="68" t="str">
        <f t="shared" si="13"/>
        <v>42EPS040</v>
      </c>
      <c r="AS63" s="712" t="s">
        <v>719</v>
      </c>
      <c r="AT63" s="712">
        <v>42</v>
      </c>
      <c r="AU63" s="712" t="s">
        <v>589</v>
      </c>
      <c r="AV63" s="713">
        <v>31</v>
      </c>
    </row>
    <row r="64" spans="2:48" ht="15" customHeight="1">
      <c r="B64" s="27" t="str">
        <f t="shared" si="36"/>
        <v>EPS010</v>
      </c>
      <c r="C64" s="27" t="str">
        <f t="shared" si="37"/>
        <v>EPS044</v>
      </c>
      <c r="D64" s="27" t="str">
        <f t="shared" si="38"/>
        <v>EPS002</v>
      </c>
      <c r="E64" s="27" t="str">
        <f t="shared" si="39"/>
        <v>EPS016</v>
      </c>
      <c r="F64" s="27" t="str">
        <f t="shared" si="40"/>
        <v>EPS023</v>
      </c>
      <c r="G64" s="27" t="str">
        <f t="shared" si="41"/>
        <v>EPS005</v>
      </c>
      <c r="H64" s="27" t="str">
        <f t="shared" si="42"/>
        <v>EPS040</v>
      </c>
      <c r="I64" s="27" t="str">
        <f t="shared" si="43"/>
        <v>EPS017</v>
      </c>
      <c r="J64" s="27" t="str">
        <f t="shared" si="44"/>
        <v>EAS016</v>
      </c>
      <c r="K64" s="159" t="s">
        <v>720</v>
      </c>
      <c r="L64" s="124"/>
      <c r="M64" s="160"/>
      <c r="N64" s="36">
        <v>745</v>
      </c>
      <c r="O64" s="33">
        <v>0</v>
      </c>
      <c r="P64" s="33">
        <v>29</v>
      </c>
      <c r="Q64" s="33">
        <v>189</v>
      </c>
      <c r="R64" s="33">
        <v>0</v>
      </c>
      <c r="S64" s="33">
        <v>0</v>
      </c>
      <c r="T64" s="33">
        <v>1</v>
      </c>
      <c r="U64" s="33">
        <v>0</v>
      </c>
      <c r="V64" s="132">
        <v>0</v>
      </c>
      <c r="W64" s="149">
        <v>964</v>
      </c>
      <c r="X64" s="36">
        <v>71</v>
      </c>
      <c r="Y64" s="33">
        <v>0</v>
      </c>
      <c r="Z64" s="33">
        <v>40</v>
      </c>
      <c r="AA64" s="33">
        <v>17</v>
      </c>
      <c r="AB64" s="33">
        <v>0</v>
      </c>
      <c r="AC64" s="33">
        <v>0</v>
      </c>
      <c r="AD64" s="33">
        <v>0</v>
      </c>
      <c r="AE64" s="33">
        <v>0</v>
      </c>
      <c r="AF64" s="132">
        <v>0</v>
      </c>
      <c r="AG64" s="149">
        <v>128</v>
      </c>
      <c r="AH64" s="36">
        <f t="shared" ref="AH64:AP64" si="55">SUM(AH65:AH81)</f>
        <v>132</v>
      </c>
      <c r="AI64" s="33">
        <f t="shared" si="55"/>
        <v>0</v>
      </c>
      <c r="AJ64" s="33">
        <f t="shared" si="55"/>
        <v>44</v>
      </c>
      <c r="AK64" s="33">
        <f t="shared" si="55"/>
        <v>123</v>
      </c>
      <c r="AL64" s="33">
        <f t="shared" si="55"/>
        <v>0</v>
      </c>
      <c r="AM64" s="33">
        <f t="shared" si="55"/>
        <v>0</v>
      </c>
      <c r="AN64" s="33">
        <f t="shared" si="55"/>
        <v>153</v>
      </c>
      <c r="AO64" s="33">
        <f t="shared" si="55"/>
        <v>0</v>
      </c>
      <c r="AP64" s="132">
        <f t="shared" si="55"/>
        <v>0</v>
      </c>
      <c r="AQ64" s="149">
        <f t="shared" si="2"/>
        <v>452</v>
      </c>
      <c r="AR64" s="68" t="str">
        <f t="shared" si="13"/>
        <v>44EPS040</v>
      </c>
      <c r="AS64" s="712" t="s">
        <v>719</v>
      </c>
      <c r="AT64" s="712">
        <v>44</v>
      </c>
      <c r="AU64" s="712" t="s">
        <v>589</v>
      </c>
      <c r="AV64" s="713">
        <v>8</v>
      </c>
    </row>
    <row r="65" spans="2:48" ht="15" customHeight="1">
      <c r="B65" s="27" t="str">
        <f t="shared" si="36"/>
        <v>38EPS010</v>
      </c>
      <c r="C65" s="27" t="str">
        <f t="shared" si="37"/>
        <v>38EPS044</v>
      </c>
      <c r="D65" s="27" t="str">
        <f t="shared" si="38"/>
        <v>38EPS002</v>
      </c>
      <c r="E65" s="27" t="str">
        <f t="shared" si="39"/>
        <v>38EPS016</v>
      </c>
      <c r="F65" s="27" t="str">
        <f t="shared" si="40"/>
        <v>38EPS023</v>
      </c>
      <c r="G65" s="27" t="str">
        <f t="shared" si="41"/>
        <v>38EPS005</v>
      </c>
      <c r="H65" s="27" t="str">
        <f t="shared" si="42"/>
        <v>38EPS040</v>
      </c>
      <c r="I65" s="27" t="str">
        <f t="shared" si="43"/>
        <v>38EPS017</v>
      </c>
      <c r="J65" s="27" t="str">
        <f t="shared" si="44"/>
        <v>38EAS016</v>
      </c>
      <c r="K65" s="161" t="s">
        <v>367</v>
      </c>
      <c r="L65" s="28" t="s">
        <v>512</v>
      </c>
      <c r="M65" s="158">
        <v>38</v>
      </c>
      <c r="N65" s="38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131">
        <v>0</v>
      </c>
      <c r="W65" s="150">
        <v>0</v>
      </c>
      <c r="X65" s="38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131">
        <v>0</v>
      </c>
      <c r="AG65" s="150">
        <v>0</v>
      </c>
      <c r="AH65" s="38">
        <f t="shared" ref="AH65:AH81" si="56">IFERROR(VLOOKUP(B65,$AR$8:$AV$928,5,0),0)</f>
        <v>0</v>
      </c>
      <c r="AI65" s="32">
        <f t="shared" ref="AI65:AI81" si="57">IFERROR(VLOOKUP(C65,$AR$8:$AV$928,5,0),0)</f>
        <v>0</v>
      </c>
      <c r="AJ65" s="32">
        <f t="shared" ref="AJ65:AJ81" si="58">IFERROR(VLOOKUP(D65,$AR$8:$AV$928,5,0),0)</f>
        <v>0</v>
      </c>
      <c r="AK65" s="32">
        <f t="shared" ref="AK65:AK81" si="59">IFERROR(VLOOKUP(E65,$AR$8:$AV$928,5,0),0)</f>
        <v>0</v>
      </c>
      <c r="AL65" s="32">
        <f t="shared" ref="AL65:AL81" si="60">IFERROR(VLOOKUP(F65,$AR$8:$AV$928,5,0),0)</f>
        <v>0</v>
      </c>
      <c r="AM65" s="32">
        <f t="shared" ref="AM65:AM81" si="61">IFERROR(VLOOKUP(G65,$AR$8:$AV$928,5,0),0)</f>
        <v>0</v>
      </c>
      <c r="AN65" s="32">
        <f t="shared" ref="AN65:AN81" si="62">IFERROR(VLOOKUP(H65,$AR$8:$AV$928,5,0),0)</f>
        <v>0</v>
      </c>
      <c r="AO65" s="32">
        <f t="shared" ref="AO65:AO81" si="63">IFERROR(VLOOKUP(I65,$AR$8:$AV$928,5,0),0)</f>
        <v>0</v>
      </c>
      <c r="AP65" s="131">
        <f t="shared" ref="AP65:AP81" si="64">IFERROR(VLOOKUP(J65,$AR$8:$AV$928,5,0),0)</f>
        <v>0</v>
      </c>
      <c r="AQ65" s="150">
        <f t="shared" si="2"/>
        <v>0</v>
      </c>
      <c r="AR65" s="68" t="str">
        <f t="shared" si="13"/>
        <v>59EPS002</v>
      </c>
      <c r="AS65" s="712" t="s">
        <v>719</v>
      </c>
      <c r="AT65" s="712">
        <v>59</v>
      </c>
      <c r="AU65" s="712" t="s">
        <v>587</v>
      </c>
      <c r="AV65" s="713">
        <v>1</v>
      </c>
    </row>
    <row r="66" spans="2:48" ht="15" customHeight="1">
      <c r="B66" s="27" t="str">
        <f t="shared" si="36"/>
        <v>86EPS010</v>
      </c>
      <c r="C66" s="27" t="str">
        <f t="shared" si="37"/>
        <v>86EPS044</v>
      </c>
      <c r="D66" s="27" t="str">
        <f t="shared" si="38"/>
        <v>86EPS002</v>
      </c>
      <c r="E66" s="27" t="str">
        <f t="shared" si="39"/>
        <v>86EPS016</v>
      </c>
      <c r="F66" s="27" t="str">
        <f t="shared" si="40"/>
        <v>86EPS023</v>
      </c>
      <c r="G66" s="27" t="str">
        <f t="shared" si="41"/>
        <v>86EPS005</v>
      </c>
      <c r="H66" s="27" t="str">
        <f t="shared" si="42"/>
        <v>86EPS040</v>
      </c>
      <c r="I66" s="27" t="str">
        <f t="shared" si="43"/>
        <v>86EPS017</v>
      </c>
      <c r="J66" s="27" t="str">
        <f t="shared" si="44"/>
        <v>86EAS016</v>
      </c>
      <c r="K66" s="161" t="s">
        <v>368</v>
      </c>
      <c r="L66" s="28" t="s">
        <v>512</v>
      </c>
      <c r="M66" s="158">
        <v>86</v>
      </c>
      <c r="N66" s="38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131">
        <v>0</v>
      </c>
      <c r="W66" s="150">
        <v>0</v>
      </c>
      <c r="X66" s="38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131">
        <v>0</v>
      </c>
      <c r="AG66" s="150">
        <v>0</v>
      </c>
      <c r="AH66" s="38">
        <f t="shared" si="56"/>
        <v>0</v>
      </c>
      <c r="AI66" s="32">
        <f t="shared" si="57"/>
        <v>0</v>
      </c>
      <c r="AJ66" s="32">
        <f t="shared" si="58"/>
        <v>0</v>
      </c>
      <c r="AK66" s="32">
        <f t="shared" si="59"/>
        <v>0</v>
      </c>
      <c r="AL66" s="32">
        <f t="shared" si="60"/>
        <v>0</v>
      </c>
      <c r="AM66" s="32">
        <f t="shared" si="61"/>
        <v>0</v>
      </c>
      <c r="AN66" s="32">
        <f t="shared" si="62"/>
        <v>11</v>
      </c>
      <c r="AO66" s="32">
        <f t="shared" si="63"/>
        <v>0</v>
      </c>
      <c r="AP66" s="131">
        <f t="shared" si="64"/>
        <v>0</v>
      </c>
      <c r="AQ66" s="150">
        <f t="shared" si="2"/>
        <v>11</v>
      </c>
      <c r="AR66" s="68" t="str">
        <f t="shared" si="13"/>
        <v>113EPS040</v>
      </c>
      <c r="AS66" s="712" t="s">
        <v>719</v>
      </c>
      <c r="AT66" s="712">
        <v>113</v>
      </c>
      <c r="AU66" s="712" t="s">
        <v>589</v>
      </c>
      <c r="AV66" s="713">
        <v>13</v>
      </c>
    </row>
    <row r="67" spans="2:48" ht="15" customHeight="1">
      <c r="B67" s="27" t="str">
        <f t="shared" si="36"/>
        <v>107EPS010</v>
      </c>
      <c r="C67" s="27" t="str">
        <f t="shared" si="37"/>
        <v>107EPS044</v>
      </c>
      <c r="D67" s="27" t="str">
        <f t="shared" si="38"/>
        <v>107EPS002</v>
      </c>
      <c r="E67" s="27" t="str">
        <f t="shared" si="39"/>
        <v>107EPS016</v>
      </c>
      <c r="F67" s="27" t="str">
        <f t="shared" si="40"/>
        <v>107EPS023</v>
      </c>
      <c r="G67" s="27" t="str">
        <f t="shared" si="41"/>
        <v>107EPS005</v>
      </c>
      <c r="H67" s="27" t="str">
        <f t="shared" si="42"/>
        <v>107EPS040</v>
      </c>
      <c r="I67" s="27" t="str">
        <f t="shared" si="43"/>
        <v>107EPS017</v>
      </c>
      <c r="J67" s="27" t="str">
        <f t="shared" si="44"/>
        <v>107EAS016</v>
      </c>
      <c r="K67" s="161" t="s">
        <v>369</v>
      </c>
      <c r="L67" s="28" t="s">
        <v>512</v>
      </c>
      <c r="M67" s="158">
        <v>107</v>
      </c>
      <c r="N67" s="38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131">
        <v>0</v>
      </c>
      <c r="W67" s="150">
        <v>0</v>
      </c>
      <c r="X67" s="38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131">
        <v>0</v>
      </c>
      <c r="AG67" s="150">
        <v>0</v>
      </c>
      <c r="AH67" s="38">
        <f t="shared" si="56"/>
        <v>0</v>
      </c>
      <c r="AI67" s="32">
        <f t="shared" si="57"/>
        <v>0</v>
      </c>
      <c r="AJ67" s="32">
        <f t="shared" si="58"/>
        <v>0</v>
      </c>
      <c r="AK67" s="32">
        <f t="shared" si="59"/>
        <v>0</v>
      </c>
      <c r="AL67" s="32">
        <f t="shared" si="60"/>
        <v>0</v>
      </c>
      <c r="AM67" s="32">
        <f t="shared" si="61"/>
        <v>0</v>
      </c>
      <c r="AN67" s="32">
        <f t="shared" si="62"/>
        <v>0</v>
      </c>
      <c r="AO67" s="32">
        <f t="shared" si="63"/>
        <v>0</v>
      </c>
      <c r="AP67" s="131">
        <f t="shared" si="64"/>
        <v>0</v>
      </c>
      <c r="AQ67" s="150">
        <f t="shared" si="2"/>
        <v>0</v>
      </c>
      <c r="AR67" s="68" t="str">
        <f t="shared" si="13"/>
        <v>125EPS040</v>
      </c>
      <c r="AS67" s="712" t="s">
        <v>719</v>
      </c>
      <c r="AT67" s="712">
        <v>125</v>
      </c>
      <c r="AU67" s="712" t="s">
        <v>589</v>
      </c>
      <c r="AV67" s="713">
        <v>3</v>
      </c>
    </row>
    <row r="68" spans="2:48" ht="15" customHeight="1">
      <c r="B68" s="27" t="str">
        <f t="shared" si="36"/>
        <v>134EPS010</v>
      </c>
      <c r="C68" s="27" t="str">
        <f t="shared" si="37"/>
        <v>134EPS044</v>
      </c>
      <c r="D68" s="27" t="str">
        <f t="shared" si="38"/>
        <v>134EPS002</v>
      </c>
      <c r="E68" s="27" t="str">
        <f t="shared" si="39"/>
        <v>134EPS016</v>
      </c>
      <c r="F68" s="27" t="str">
        <f t="shared" si="40"/>
        <v>134EPS023</v>
      </c>
      <c r="G68" s="27" t="str">
        <f t="shared" si="41"/>
        <v>134EPS005</v>
      </c>
      <c r="H68" s="27" t="str">
        <f t="shared" si="42"/>
        <v>134EPS040</v>
      </c>
      <c r="I68" s="27" t="str">
        <f t="shared" si="43"/>
        <v>134EPS017</v>
      </c>
      <c r="J68" s="27" t="str">
        <f t="shared" si="44"/>
        <v>134EAS016</v>
      </c>
      <c r="K68" s="161" t="s">
        <v>370</v>
      </c>
      <c r="L68" s="28" t="s">
        <v>512</v>
      </c>
      <c r="M68" s="158">
        <v>134</v>
      </c>
      <c r="N68" s="38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131">
        <v>0</v>
      </c>
      <c r="W68" s="150">
        <v>0</v>
      </c>
      <c r="X68" s="38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131">
        <v>0</v>
      </c>
      <c r="AG68" s="150">
        <v>0</v>
      </c>
      <c r="AH68" s="38">
        <f t="shared" si="56"/>
        <v>0</v>
      </c>
      <c r="AI68" s="32">
        <f t="shared" si="57"/>
        <v>0</v>
      </c>
      <c r="AJ68" s="32">
        <f t="shared" si="58"/>
        <v>0</v>
      </c>
      <c r="AK68" s="32">
        <f t="shared" si="59"/>
        <v>0</v>
      </c>
      <c r="AL68" s="32">
        <f t="shared" si="60"/>
        <v>0</v>
      </c>
      <c r="AM68" s="32">
        <f t="shared" si="61"/>
        <v>0</v>
      </c>
      <c r="AN68" s="32">
        <f t="shared" si="62"/>
        <v>4</v>
      </c>
      <c r="AO68" s="32">
        <f t="shared" si="63"/>
        <v>0</v>
      </c>
      <c r="AP68" s="131">
        <f t="shared" si="64"/>
        <v>0</v>
      </c>
      <c r="AQ68" s="150">
        <f t="shared" si="2"/>
        <v>4</v>
      </c>
      <c r="AR68" s="68" t="str">
        <f t="shared" si="13"/>
        <v>240EPS040</v>
      </c>
      <c r="AS68" s="712" t="s">
        <v>719</v>
      </c>
      <c r="AT68" s="712">
        <v>240</v>
      </c>
      <c r="AU68" s="712" t="s">
        <v>589</v>
      </c>
      <c r="AV68" s="713">
        <v>4</v>
      </c>
    </row>
    <row r="69" spans="2:48" ht="15" customHeight="1">
      <c r="B69" s="27" t="str">
        <f t="shared" si="36"/>
        <v>150EPS010</v>
      </c>
      <c r="C69" s="27" t="str">
        <f t="shared" si="37"/>
        <v>150EPS044</v>
      </c>
      <c r="D69" s="27" t="str">
        <f t="shared" si="38"/>
        <v>150EPS002</v>
      </c>
      <c r="E69" s="27" t="str">
        <f t="shared" si="39"/>
        <v>150EPS016</v>
      </c>
      <c r="F69" s="27" t="str">
        <f t="shared" si="40"/>
        <v>150EPS023</v>
      </c>
      <c r="G69" s="27" t="str">
        <f t="shared" si="41"/>
        <v>150EPS005</v>
      </c>
      <c r="H69" s="27" t="str">
        <f t="shared" si="42"/>
        <v>150EPS040</v>
      </c>
      <c r="I69" s="27" t="str">
        <f t="shared" si="43"/>
        <v>150EPS017</v>
      </c>
      <c r="J69" s="27" t="str">
        <f t="shared" si="44"/>
        <v>150EAS016</v>
      </c>
      <c r="K69" s="162" t="s">
        <v>371</v>
      </c>
      <c r="L69" s="28" t="s">
        <v>512</v>
      </c>
      <c r="M69" s="158">
        <v>150</v>
      </c>
      <c r="N69" s="38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131">
        <v>0</v>
      </c>
      <c r="W69" s="150">
        <v>0</v>
      </c>
      <c r="X69" s="38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131">
        <v>0</v>
      </c>
      <c r="AG69" s="150">
        <v>0</v>
      </c>
      <c r="AH69" s="38">
        <f t="shared" si="56"/>
        <v>0</v>
      </c>
      <c r="AI69" s="32">
        <f t="shared" si="57"/>
        <v>0</v>
      </c>
      <c r="AJ69" s="32">
        <f t="shared" si="58"/>
        <v>0</v>
      </c>
      <c r="AK69" s="32">
        <f t="shared" si="59"/>
        <v>0</v>
      </c>
      <c r="AL69" s="32">
        <f t="shared" si="60"/>
        <v>0</v>
      </c>
      <c r="AM69" s="32">
        <f t="shared" si="61"/>
        <v>0</v>
      </c>
      <c r="AN69" s="32">
        <f t="shared" si="62"/>
        <v>6</v>
      </c>
      <c r="AO69" s="32">
        <f t="shared" si="63"/>
        <v>0</v>
      </c>
      <c r="AP69" s="131">
        <f t="shared" si="64"/>
        <v>0</v>
      </c>
      <c r="AQ69" s="150">
        <f t="shared" si="2"/>
        <v>6</v>
      </c>
      <c r="AR69" s="68" t="str">
        <f t="shared" si="13"/>
        <v>284EPS040</v>
      </c>
      <c r="AS69" s="712" t="s">
        <v>719</v>
      </c>
      <c r="AT69" s="712">
        <v>284</v>
      </c>
      <c r="AU69" s="712" t="s">
        <v>589</v>
      </c>
      <c r="AV69" s="713">
        <v>9</v>
      </c>
    </row>
    <row r="70" spans="2:48" ht="15" customHeight="1">
      <c r="B70" s="27" t="str">
        <f t="shared" si="36"/>
        <v>237EPS010</v>
      </c>
      <c r="C70" s="27" t="str">
        <f t="shared" si="37"/>
        <v>237EPS044</v>
      </c>
      <c r="D70" s="27" t="str">
        <f t="shared" si="38"/>
        <v>237EPS002</v>
      </c>
      <c r="E70" s="27" t="str">
        <f t="shared" si="39"/>
        <v>237EPS016</v>
      </c>
      <c r="F70" s="27" t="str">
        <f t="shared" si="40"/>
        <v>237EPS023</v>
      </c>
      <c r="G70" s="27" t="str">
        <f t="shared" si="41"/>
        <v>237EPS005</v>
      </c>
      <c r="H70" s="27" t="str">
        <f t="shared" si="42"/>
        <v>237EPS040</v>
      </c>
      <c r="I70" s="27" t="str">
        <f t="shared" si="43"/>
        <v>237EPS017</v>
      </c>
      <c r="J70" s="27" t="str">
        <f t="shared" si="44"/>
        <v>237EAS016</v>
      </c>
      <c r="K70" s="26" t="s">
        <v>372</v>
      </c>
      <c r="L70" s="28" t="s">
        <v>512</v>
      </c>
      <c r="M70" s="158">
        <v>237</v>
      </c>
      <c r="N70" s="38">
        <v>404</v>
      </c>
      <c r="O70" s="32">
        <v>0</v>
      </c>
      <c r="P70" s="32">
        <v>2</v>
      </c>
      <c r="Q70" s="32">
        <v>19</v>
      </c>
      <c r="R70" s="32">
        <v>0</v>
      </c>
      <c r="S70" s="32">
        <v>0</v>
      </c>
      <c r="T70" s="32">
        <v>0</v>
      </c>
      <c r="U70" s="32">
        <v>0</v>
      </c>
      <c r="V70" s="131">
        <v>0</v>
      </c>
      <c r="W70" s="150">
        <v>425</v>
      </c>
      <c r="X70" s="38">
        <v>37</v>
      </c>
      <c r="Y70" s="32">
        <v>0</v>
      </c>
      <c r="Z70" s="32">
        <v>6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131">
        <v>0</v>
      </c>
      <c r="AG70" s="150">
        <v>43</v>
      </c>
      <c r="AH70" s="38">
        <f t="shared" si="56"/>
        <v>76</v>
      </c>
      <c r="AI70" s="32">
        <f t="shared" si="57"/>
        <v>0</v>
      </c>
      <c r="AJ70" s="32">
        <f t="shared" si="58"/>
        <v>14</v>
      </c>
      <c r="AK70" s="32">
        <f t="shared" si="59"/>
        <v>0</v>
      </c>
      <c r="AL70" s="32">
        <f t="shared" si="60"/>
        <v>0</v>
      </c>
      <c r="AM70" s="32">
        <f t="shared" si="61"/>
        <v>0</v>
      </c>
      <c r="AN70" s="32">
        <f t="shared" si="62"/>
        <v>20</v>
      </c>
      <c r="AO70" s="32">
        <f t="shared" si="63"/>
        <v>0</v>
      </c>
      <c r="AP70" s="131">
        <f t="shared" si="64"/>
        <v>0</v>
      </c>
      <c r="AQ70" s="150">
        <f t="shared" si="2"/>
        <v>110</v>
      </c>
      <c r="AR70" s="68" t="str">
        <f t="shared" si="13"/>
        <v>347EPS040</v>
      </c>
      <c r="AS70" s="712" t="s">
        <v>719</v>
      </c>
      <c r="AT70" s="712">
        <v>347</v>
      </c>
      <c r="AU70" s="712" t="s">
        <v>589</v>
      </c>
      <c r="AV70" s="713">
        <v>16</v>
      </c>
    </row>
    <row r="71" spans="2:48" ht="15" customHeight="1">
      <c r="B71" s="27" t="str">
        <f t="shared" si="36"/>
        <v>264EPS010</v>
      </c>
      <c r="C71" s="27" t="str">
        <f t="shared" si="37"/>
        <v>264EPS044</v>
      </c>
      <c r="D71" s="27" t="str">
        <f t="shared" si="38"/>
        <v>264EPS002</v>
      </c>
      <c r="E71" s="27" t="str">
        <f t="shared" si="39"/>
        <v>264EPS016</v>
      </c>
      <c r="F71" s="27" t="str">
        <f t="shared" si="40"/>
        <v>264EPS023</v>
      </c>
      <c r="G71" s="27" t="str">
        <f t="shared" si="41"/>
        <v>264EPS005</v>
      </c>
      <c r="H71" s="27" t="str">
        <f t="shared" si="42"/>
        <v>264EPS040</v>
      </c>
      <c r="I71" s="27" t="str">
        <f t="shared" si="43"/>
        <v>264EPS017</v>
      </c>
      <c r="J71" s="27" t="str">
        <f t="shared" si="44"/>
        <v>264EAS016</v>
      </c>
      <c r="K71" s="162" t="s">
        <v>373</v>
      </c>
      <c r="L71" s="28" t="s">
        <v>512</v>
      </c>
      <c r="M71" s="158">
        <v>264</v>
      </c>
      <c r="N71" s="38">
        <v>0</v>
      </c>
      <c r="O71" s="32">
        <v>0</v>
      </c>
      <c r="P71" s="32">
        <v>12</v>
      </c>
      <c r="Q71" s="32">
        <v>25</v>
      </c>
      <c r="R71" s="32">
        <v>0</v>
      </c>
      <c r="S71" s="32">
        <v>0</v>
      </c>
      <c r="T71" s="32">
        <v>0</v>
      </c>
      <c r="U71" s="32">
        <v>0</v>
      </c>
      <c r="V71" s="131">
        <v>0</v>
      </c>
      <c r="W71" s="150">
        <v>37</v>
      </c>
      <c r="X71" s="38">
        <v>0</v>
      </c>
      <c r="Y71" s="32">
        <v>0</v>
      </c>
      <c r="Z71" s="32">
        <v>15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131">
        <v>0</v>
      </c>
      <c r="AG71" s="150">
        <v>15</v>
      </c>
      <c r="AH71" s="38">
        <f t="shared" si="56"/>
        <v>0</v>
      </c>
      <c r="AI71" s="32">
        <f t="shared" si="57"/>
        <v>0</v>
      </c>
      <c r="AJ71" s="32">
        <f t="shared" si="58"/>
        <v>15</v>
      </c>
      <c r="AK71" s="32">
        <f t="shared" si="59"/>
        <v>0</v>
      </c>
      <c r="AL71" s="32">
        <f t="shared" si="60"/>
        <v>0</v>
      </c>
      <c r="AM71" s="32">
        <f t="shared" si="61"/>
        <v>0</v>
      </c>
      <c r="AN71" s="32">
        <f t="shared" si="62"/>
        <v>8</v>
      </c>
      <c r="AO71" s="32">
        <f t="shared" si="63"/>
        <v>0</v>
      </c>
      <c r="AP71" s="131">
        <f t="shared" si="64"/>
        <v>0</v>
      </c>
      <c r="AQ71" s="150">
        <f t="shared" ref="AQ71:AQ134" si="65">SUM(AH71:AP71)</f>
        <v>23</v>
      </c>
      <c r="AR71" s="68" t="str">
        <f t="shared" si="13"/>
        <v>501EPS040</v>
      </c>
      <c r="AS71" s="712" t="s">
        <v>719</v>
      </c>
      <c r="AT71" s="712">
        <v>501</v>
      </c>
      <c r="AU71" s="712" t="s">
        <v>589</v>
      </c>
      <c r="AV71" s="713">
        <v>1</v>
      </c>
    </row>
    <row r="72" spans="2:48" ht="15" customHeight="1">
      <c r="B72" s="27" t="str">
        <f t="shared" ref="B72:B103" si="66">CONCATENATE(M72,$AH$5)</f>
        <v>310EPS010</v>
      </c>
      <c r="C72" s="27" t="str">
        <f t="shared" ref="C72:C103" si="67">CONCATENATE(M72,$AI$5)</f>
        <v>310EPS044</v>
      </c>
      <c r="D72" s="27" t="str">
        <f t="shared" ref="D72:D103" si="68">CONCATENATE(M72,$AJ$5)</f>
        <v>310EPS002</v>
      </c>
      <c r="E72" s="27" t="str">
        <f t="shared" ref="E72:E103" si="69">CONCATENATE(M72,$AK$5)</f>
        <v>310EPS016</v>
      </c>
      <c r="F72" s="27" t="str">
        <f t="shared" ref="F72:F103" si="70">CONCATENATE(M72,$AL$5)</f>
        <v>310EPS023</v>
      </c>
      <c r="G72" s="27" t="str">
        <f t="shared" ref="G72:G103" si="71">CONCATENATE(M72,$AM$5)</f>
        <v>310EPS005</v>
      </c>
      <c r="H72" s="27" t="str">
        <f t="shared" ref="H72:H103" si="72">CONCATENATE(M72,$AN$5)</f>
        <v>310EPS040</v>
      </c>
      <c r="I72" s="27" t="str">
        <f t="shared" ref="I72:I103" si="73">CONCATENATE(M72,$AO$5)</f>
        <v>310EPS017</v>
      </c>
      <c r="J72" s="27" t="str">
        <f t="shared" ref="J72:J103" si="74">CONCATENATE(M72,$AP$5)</f>
        <v>310EAS016</v>
      </c>
      <c r="K72" s="164" t="s">
        <v>374</v>
      </c>
      <c r="L72" s="28" t="s">
        <v>512</v>
      </c>
      <c r="M72" s="158">
        <v>310</v>
      </c>
      <c r="N72" s="38">
        <v>0</v>
      </c>
      <c r="O72" s="32">
        <v>0</v>
      </c>
      <c r="P72" s="32">
        <v>0</v>
      </c>
      <c r="Q72" s="32">
        <v>3</v>
      </c>
      <c r="R72" s="32">
        <v>0</v>
      </c>
      <c r="S72" s="32">
        <v>0</v>
      </c>
      <c r="T72" s="32">
        <v>0</v>
      </c>
      <c r="U72" s="32">
        <v>0</v>
      </c>
      <c r="V72" s="131">
        <v>0</v>
      </c>
      <c r="W72" s="150">
        <v>3</v>
      </c>
      <c r="X72" s="38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131">
        <v>0</v>
      </c>
      <c r="AG72" s="150">
        <v>0</v>
      </c>
      <c r="AH72" s="38">
        <f t="shared" si="56"/>
        <v>0</v>
      </c>
      <c r="AI72" s="32">
        <f t="shared" si="57"/>
        <v>0</v>
      </c>
      <c r="AJ72" s="32">
        <f t="shared" si="58"/>
        <v>0</v>
      </c>
      <c r="AK72" s="32">
        <f t="shared" si="59"/>
        <v>0</v>
      </c>
      <c r="AL72" s="32">
        <f t="shared" si="60"/>
        <v>0</v>
      </c>
      <c r="AM72" s="32">
        <f t="shared" si="61"/>
        <v>0</v>
      </c>
      <c r="AN72" s="32">
        <f t="shared" si="62"/>
        <v>5</v>
      </c>
      <c r="AO72" s="32">
        <f t="shared" si="63"/>
        <v>0</v>
      </c>
      <c r="AP72" s="131">
        <f t="shared" si="64"/>
        <v>0</v>
      </c>
      <c r="AQ72" s="150">
        <f t="shared" si="65"/>
        <v>5</v>
      </c>
      <c r="AR72" s="68" t="str">
        <f t="shared" si="13"/>
        <v>628EPS040</v>
      </c>
      <c r="AS72" s="712" t="s">
        <v>719</v>
      </c>
      <c r="AT72" s="712">
        <v>628</v>
      </c>
      <c r="AU72" s="712" t="s">
        <v>589</v>
      </c>
      <c r="AV72" s="713">
        <v>3</v>
      </c>
    </row>
    <row r="73" spans="2:48" ht="15" customHeight="1">
      <c r="B73" s="27" t="str">
        <f t="shared" si="66"/>
        <v>315EPS010</v>
      </c>
      <c r="C73" s="27" t="str">
        <f t="shared" si="67"/>
        <v>315EPS044</v>
      </c>
      <c r="D73" s="27" t="str">
        <f t="shared" si="68"/>
        <v>315EPS002</v>
      </c>
      <c r="E73" s="27" t="str">
        <f t="shared" si="69"/>
        <v>315EPS016</v>
      </c>
      <c r="F73" s="27" t="str">
        <f t="shared" si="70"/>
        <v>315EPS023</v>
      </c>
      <c r="G73" s="27" t="str">
        <f t="shared" si="71"/>
        <v>315EPS005</v>
      </c>
      <c r="H73" s="27" t="str">
        <f t="shared" si="72"/>
        <v>315EPS040</v>
      </c>
      <c r="I73" s="27" t="str">
        <f t="shared" si="73"/>
        <v>315EPS017</v>
      </c>
      <c r="J73" s="27" t="str">
        <f t="shared" si="74"/>
        <v>315EAS016</v>
      </c>
      <c r="K73" s="161" t="s">
        <v>375</v>
      </c>
      <c r="L73" s="28" t="s">
        <v>512</v>
      </c>
      <c r="M73" s="158">
        <v>315</v>
      </c>
      <c r="N73" s="38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1</v>
      </c>
      <c r="U73" s="32">
        <v>0</v>
      </c>
      <c r="V73" s="131">
        <v>0</v>
      </c>
      <c r="W73" s="150">
        <v>1</v>
      </c>
      <c r="X73" s="38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131">
        <v>0</v>
      </c>
      <c r="AG73" s="150">
        <v>0</v>
      </c>
      <c r="AH73" s="38">
        <f t="shared" si="56"/>
        <v>0</v>
      </c>
      <c r="AI73" s="32">
        <f t="shared" si="57"/>
        <v>0</v>
      </c>
      <c r="AJ73" s="32">
        <f t="shared" si="58"/>
        <v>0</v>
      </c>
      <c r="AK73" s="32">
        <f t="shared" si="59"/>
        <v>0</v>
      </c>
      <c r="AL73" s="32">
        <f t="shared" si="60"/>
        <v>0</v>
      </c>
      <c r="AM73" s="32">
        <f t="shared" si="61"/>
        <v>0</v>
      </c>
      <c r="AN73" s="32">
        <f t="shared" si="62"/>
        <v>3</v>
      </c>
      <c r="AO73" s="32">
        <f t="shared" si="63"/>
        <v>0</v>
      </c>
      <c r="AP73" s="131">
        <f t="shared" si="64"/>
        <v>0</v>
      </c>
      <c r="AQ73" s="150">
        <f t="shared" si="65"/>
        <v>3</v>
      </c>
      <c r="AR73" s="68" t="str">
        <f t="shared" ref="AR73:AR136" si="75">CONCATENATE(AT73,AU73)</f>
        <v>656EPS040</v>
      </c>
      <c r="AS73" s="712" t="s">
        <v>719</v>
      </c>
      <c r="AT73" s="712">
        <v>656</v>
      </c>
      <c r="AU73" s="712" t="s">
        <v>589</v>
      </c>
      <c r="AV73" s="713">
        <v>10</v>
      </c>
    </row>
    <row r="74" spans="2:48" ht="15" customHeight="1">
      <c r="B74" s="27" t="str">
        <f t="shared" si="66"/>
        <v>361EPS010</v>
      </c>
      <c r="C74" s="27" t="str">
        <f t="shared" si="67"/>
        <v>361EPS044</v>
      </c>
      <c r="D74" s="27" t="str">
        <f t="shared" si="68"/>
        <v>361EPS002</v>
      </c>
      <c r="E74" s="27" t="str">
        <f t="shared" si="69"/>
        <v>361EPS016</v>
      </c>
      <c r="F74" s="27" t="str">
        <f t="shared" si="70"/>
        <v>361EPS023</v>
      </c>
      <c r="G74" s="27" t="str">
        <f t="shared" si="71"/>
        <v>361EPS005</v>
      </c>
      <c r="H74" s="27" t="str">
        <f t="shared" si="72"/>
        <v>361EPS040</v>
      </c>
      <c r="I74" s="27" t="str">
        <f t="shared" si="73"/>
        <v>361EPS017</v>
      </c>
      <c r="J74" s="27" t="str">
        <f t="shared" si="74"/>
        <v>361EAS016</v>
      </c>
      <c r="K74" s="161" t="s">
        <v>376</v>
      </c>
      <c r="L74" s="28" t="s">
        <v>512</v>
      </c>
      <c r="M74" s="158">
        <v>361</v>
      </c>
      <c r="N74" s="38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131">
        <v>0</v>
      </c>
      <c r="W74" s="150">
        <v>0</v>
      </c>
      <c r="X74" s="38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131">
        <v>0</v>
      </c>
      <c r="AG74" s="150">
        <v>0</v>
      </c>
      <c r="AH74" s="38">
        <f t="shared" si="56"/>
        <v>0</v>
      </c>
      <c r="AI74" s="32">
        <f t="shared" si="57"/>
        <v>0</v>
      </c>
      <c r="AJ74" s="32">
        <f t="shared" si="58"/>
        <v>0</v>
      </c>
      <c r="AK74" s="32">
        <f t="shared" si="59"/>
        <v>0</v>
      </c>
      <c r="AL74" s="32">
        <f t="shared" si="60"/>
        <v>0</v>
      </c>
      <c r="AM74" s="32">
        <f t="shared" si="61"/>
        <v>0</v>
      </c>
      <c r="AN74" s="32">
        <f t="shared" si="62"/>
        <v>11</v>
      </c>
      <c r="AO74" s="32">
        <f t="shared" si="63"/>
        <v>0</v>
      </c>
      <c r="AP74" s="131">
        <f t="shared" si="64"/>
        <v>0</v>
      </c>
      <c r="AQ74" s="150">
        <f t="shared" si="65"/>
        <v>11</v>
      </c>
      <c r="AR74" s="68" t="str">
        <f t="shared" si="75"/>
        <v>761EPS040</v>
      </c>
      <c r="AS74" s="712" t="s">
        <v>719</v>
      </c>
      <c r="AT74" s="712">
        <v>761</v>
      </c>
      <c r="AU74" s="712" t="s">
        <v>589</v>
      </c>
      <c r="AV74" s="713">
        <v>9</v>
      </c>
    </row>
    <row r="75" spans="2:48" ht="15" customHeight="1">
      <c r="B75" s="27" t="str">
        <f t="shared" si="66"/>
        <v>647EPS010</v>
      </c>
      <c r="C75" s="27" t="str">
        <f t="shared" si="67"/>
        <v>647EPS044</v>
      </c>
      <c r="D75" s="27" t="str">
        <f t="shared" si="68"/>
        <v>647EPS002</v>
      </c>
      <c r="E75" s="27" t="str">
        <f t="shared" si="69"/>
        <v>647EPS016</v>
      </c>
      <c r="F75" s="27" t="str">
        <f t="shared" si="70"/>
        <v>647EPS023</v>
      </c>
      <c r="G75" s="27" t="str">
        <f t="shared" si="71"/>
        <v>647EPS005</v>
      </c>
      <c r="H75" s="27" t="str">
        <f t="shared" si="72"/>
        <v>647EPS040</v>
      </c>
      <c r="I75" s="27" t="str">
        <f t="shared" si="73"/>
        <v>647EPS017</v>
      </c>
      <c r="J75" s="27" t="str">
        <f t="shared" si="74"/>
        <v>647EAS016</v>
      </c>
      <c r="K75" s="26" t="s">
        <v>377</v>
      </c>
      <c r="L75" s="28" t="s">
        <v>512</v>
      </c>
      <c r="M75" s="158">
        <v>647</v>
      </c>
      <c r="N75" s="38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131">
        <v>0</v>
      </c>
      <c r="W75" s="150">
        <v>0</v>
      </c>
      <c r="X75" s="38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131">
        <v>0</v>
      </c>
      <c r="AG75" s="150">
        <v>0</v>
      </c>
      <c r="AH75" s="38">
        <f t="shared" si="56"/>
        <v>0</v>
      </c>
      <c r="AI75" s="32">
        <f t="shared" si="57"/>
        <v>0</v>
      </c>
      <c r="AJ75" s="32">
        <f t="shared" si="58"/>
        <v>0</v>
      </c>
      <c r="AK75" s="32">
        <f t="shared" si="59"/>
        <v>0</v>
      </c>
      <c r="AL75" s="32">
        <f t="shared" si="60"/>
        <v>0</v>
      </c>
      <c r="AM75" s="32">
        <f t="shared" si="61"/>
        <v>0</v>
      </c>
      <c r="AN75" s="32">
        <f t="shared" si="62"/>
        <v>10</v>
      </c>
      <c r="AO75" s="32">
        <f t="shared" si="63"/>
        <v>0</v>
      </c>
      <c r="AP75" s="131">
        <f t="shared" si="64"/>
        <v>0</v>
      </c>
      <c r="AQ75" s="150">
        <f t="shared" si="65"/>
        <v>10</v>
      </c>
      <c r="AR75" s="68" t="str">
        <f t="shared" si="75"/>
        <v>86EPS040</v>
      </c>
      <c r="AS75" s="712" t="s">
        <v>721</v>
      </c>
      <c r="AT75" s="712">
        <v>86</v>
      </c>
      <c r="AU75" s="712" t="s">
        <v>589</v>
      </c>
      <c r="AV75" s="713">
        <v>11</v>
      </c>
    </row>
    <row r="76" spans="2:48" ht="15" customHeight="1">
      <c r="B76" s="27" t="str">
        <f t="shared" si="66"/>
        <v>658EPS010</v>
      </c>
      <c r="C76" s="27" t="str">
        <f t="shared" si="67"/>
        <v>658EPS044</v>
      </c>
      <c r="D76" s="27" t="str">
        <f t="shared" si="68"/>
        <v>658EPS002</v>
      </c>
      <c r="E76" s="27" t="str">
        <f t="shared" si="69"/>
        <v>658EPS016</v>
      </c>
      <c r="F76" s="27" t="str">
        <f t="shared" si="70"/>
        <v>658EPS023</v>
      </c>
      <c r="G76" s="27" t="str">
        <f t="shared" si="71"/>
        <v>658EPS005</v>
      </c>
      <c r="H76" s="27" t="str">
        <f t="shared" si="72"/>
        <v>658EPS040</v>
      </c>
      <c r="I76" s="27" t="str">
        <f t="shared" si="73"/>
        <v>658EPS017</v>
      </c>
      <c r="J76" s="27" t="str">
        <f t="shared" si="74"/>
        <v>658EAS016</v>
      </c>
      <c r="K76" s="164" t="s">
        <v>378</v>
      </c>
      <c r="L76" s="28" t="s">
        <v>512</v>
      </c>
      <c r="M76" s="158">
        <v>658</v>
      </c>
      <c r="N76" s="38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131">
        <v>0</v>
      </c>
      <c r="W76" s="150">
        <v>0</v>
      </c>
      <c r="X76" s="38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131">
        <v>0</v>
      </c>
      <c r="AG76" s="150">
        <v>0</v>
      </c>
      <c r="AH76" s="38">
        <f t="shared" si="56"/>
        <v>0</v>
      </c>
      <c r="AI76" s="32">
        <f t="shared" si="57"/>
        <v>0</v>
      </c>
      <c r="AJ76" s="32">
        <f t="shared" si="58"/>
        <v>0</v>
      </c>
      <c r="AK76" s="32">
        <f t="shared" si="59"/>
        <v>0</v>
      </c>
      <c r="AL76" s="32">
        <f t="shared" si="60"/>
        <v>0</v>
      </c>
      <c r="AM76" s="32">
        <f t="shared" si="61"/>
        <v>0</v>
      </c>
      <c r="AN76" s="32">
        <f t="shared" si="62"/>
        <v>4</v>
      </c>
      <c r="AO76" s="32">
        <f t="shared" si="63"/>
        <v>0</v>
      </c>
      <c r="AP76" s="131">
        <f t="shared" si="64"/>
        <v>0</v>
      </c>
      <c r="AQ76" s="150">
        <f t="shared" si="65"/>
        <v>4</v>
      </c>
      <c r="AR76" s="68" t="str">
        <f t="shared" si="75"/>
        <v>134EPS040</v>
      </c>
      <c r="AS76" s="712" t="s">
        <v>721</v>
      </c>
      <c r="AT76" s="712">
        <v>134</v>
      </c>
      <c r="AU76" s="712" t="s">
        <v>589</v>
      </c>
      <c r="AV76" s="713">
        <v>4</v>
      </c>
    </row>
    <row r="77" spans="2:48" ht="15" customHeight="1">
      <c r="B77" s="27" t="str">
        <f t="shared" si="66"/>
        <v>664EPS010</v>
      </c>
      <c r="C77" s="27" t="str">
        <f t="shared" si="67"/>
        <v>664EPS044</v>
      </c>
      <c r="D77" s="27" t="str">
        <f t="shared" si="68"/>
        <v>664EPS002</v>
      </c>
      <c r="E77" s="27" t="str">
        <f t="shared" si="69"/>
        <v>664EPS016</v>
      </c>
      <c r="F77" s="27" t="str">
        <f t="shared" si="70"/>
        <v>664EPS023</v>
      </c>
      <c r="G77" s="27" t="str">
        <f t="shared" si="71"/>
        <v>664EPS005</v>
      </c>
      <c r="H77" s="27" t="str">
        <f t="shared" si="72"/>
        <v>664EPS040</v>
      </c>
      <c r="I77" s="27" t="str">
        <f t="shared" si="73"/>
        <v>664EPS017</v>
      </c>
      <c r="J77" s="27" t="str">
        <f t="shared" si="74"/>
        <v>664EAS016</v>
      </c>
      <c r="K77" s="26" t="s">
        <v>379</v>
      </c>
      <c r="L77" s="28" t="s">
        <v>512</v>
      </c>
      <c r="M77" s="158">
        <v>664</v>
      </c>
      <c r="N77" s="38">
        <v>0</v>
      </c>
      <c r="O77" s="32">
        <v>0</v>
      </c>
      <c r="P77" s="32">
        <v>5</v>
      </c>
      <c r="Q77" s="32">
        <v>49</v>
      </c>
      <c r="R77" s="32">
        <v>0</v>
      </c>
      <c r="S77" s="32">
        <v>0</v>
      </c>
      <c r="T77" s="32">
        <v>0</v>
      </c>
      <c r="U77" s="32">
        <v>0</v>
      </c>
      <c r="V77" s="131">
        <v>0</v>
      </c>
      <c r="W77" s="150">
        <v>54</v>
      </c>
      <c r="X77" s="38">
        <v>0</v>
      </c>
      <c r="Y77" s="32">
        <v>0</v>
      </c>
      <c r="Z77" s="32">
        <v>6</v>
      </c>
      <c r="AA77" s="32">
        <v>4</v>
      </c>
      <c r="AB77" s="32">
        <v>0</v>
      </c>
      <c r="AC77" s="32">
        <v>0</v>
      </c>
      <c r="AD77" s="32">
        <v>0</v>
      </c>
      <c r="AE77" s="32">
        <v>0</v>
      </c>
      <c r="AF77" s="131">
        <v>0</v>
      </c>
      <c r="AG77" s="150">
        <v>10</v>
      </c>
      <c r="AH77" s="38">
        <f t="shared" si="56"/>
        <v>0</v>
      </c>
      <c r="AI77" s="32">
        <f t="shared" si="57"/>
        <v>0</v>
      </c>
      <c r="AJ77" s="32">
        <f t="shared" si="58"/>
        <v>6</v>
      </c>
      <c r="AK77" s="32">
        <f t="shared" si="59"/>
        <v>23</v>
      </c>
      <c r="AL77" s="32">
        <f t="shared" si="60"/>
        <v>0</v>
      </c>
      <c r="AM77" s="32">
        <f t="shared" si="61"/>
        <v>0</v>
      </c>
      <c r="AN77" s="32">
        <f t="shared" si="62"/>
        <v>16</v>
      </c>
      <c r="AO77" s="32">
        <f t="shared" si="63"/>
        <v>0</v>
      </c>
      <c r="AP77" s="131">
        <f t="shared" si="64"/>
        <v>0</v>
      </c>
      <c r="AQ77" s="150">
        <f t="shared" si="65"/>
        <v>45</v>
      </c>
      <c r="AR77" s="68" t="str">
        <f t="shared" si="75"/>
        <v>150EPS040</v>
      </c>
      <c r="AS77" s="712" t="s">
        <v>721</v>
      </c>
      <c r="AT77" s="712">
        <v>150</v>
      </c>
      <c r="AU77" s="712" t="s">
        <v>589</v>
      </c>
      <c r="AV77" s="713">
        <v>6</v>
      </c>
    </row>
    <row r="78" spans="2:48" ht="15" customHeight="1">
      <c r="B78" s="27" t="str">
        <f t="shared" si="66"/>
        <v>686EPS010</v>
      </c>
      <c r="C78" s="27" t="str">
        <f t="shared" si="67"/>
        <v>686EPS044</v>
      </c>
      <c r="D78" s="27" t="str">
        <f t="shared" si="68"/>
        <v>686EPS002</v>
      </c>
      <c r="E78" s="27" t="str">
        <f t="shared" si="69"/>
        <v>686EPS016</v>
      </c>
      <c r="F78" s="27" t="str">
        <f t="shared" si="70"/>
        <v>686EPS023</v>
      </c>
      <c r="G78" s="27" t="str">
        <f t="shared" si="71"/>
        <v>686EPS005</v>
      </c>
      <c r="H78" s="27" t="str">
        <f t="shared" si="72"/>
        <v>686EPS040</v>
      </c>
      <c r="I78" s="27" t="str">
        <f t="shared" si="73"/>
        <v>686EPS017</v>
      </c>
      <c r="J78" s="27" t="str">
        <f t="shared" si="74"/>
        <v>686EAS016</v>
      </c>
      <c r="K78" s="163" t="s">
        <v>380</v>
      </c>
      <c r="L78" s="28" t="s">
        <v>512</v>
      </c>
      <c r="M78" s="158">
        <v>686</v>
      </c>
      <c r="N78" s="38">
        <v>240</v>
      </c>
      <c r="O78" s="32">
        <v>0</v>
      </c>
      <c r="P78" s="32">
        <v>6</v>
      </c>
      <c r="Q78" s="32">
        <v>41</v>
      </c>
      <c r="R78" s="32">
        <v>0</v>
      </c>
      <c r="S78" s="32">
        <v>0</v>
      </c>
      <c r="T78" s="32">
        <v>0</v>
      </c>
      <c r="U78" s="32">
        <v>0</v>
      </c>
      <c r="V78" s="131">
        <v>0</v>
      </c>
      <c r="W78" s="150">
        <v>287</v>
      </c>
      <c r="X78" s="38">
        <v>27</v>
      </c>
      <c r="Y78" s="32">
        <v>0</v>
      </c>
      <c r="Z78" s="32">
        <v>7</v>
      </c>
      <c r="AA78" s="32">
        <v>3</v>
      </c>
      <c r="AB78" s="32">
        <v>0</v>
      </c>
      <c r="AC78" s="32">
        <v>0</v>
      </c>
      <c r="AD78" s="32">
        <v>0</v>
      </c>
      <c r="AE78" s="32">
        <v>0</v>
      </c>
      <c r="AF78" s="131">
        <v>0</v>
      </c>
      <c r="AG78" s="150">
        <v>37</v>
      </c>
      <c r="AH78" s="38">
        <f t="shared" si="56"/>
        <v>46</v>
      </c>
      <c r="AI78" s="32">
        <f t="shared" si="57"/>
        <v>0</v>
      </c>
      <c r="AJ78" s="32">
        <f t="shared" si="58"/>
        <v>8</v>
      </c>
      <c r="AK78" s="32">
        <f t="shared" si="59"/>
        <v>53</v>
      </c>
      <c r="AL78" s="32">
        <f t="shared" si="60"/>
        <v>0</v>
      </c>
      <c r="AM78" s="32">
        <f t="shared" si="61"/>
        <v>0</v>
      </c>
      <c r="AN78" s="32">
        <f t="shared" si="62"/>
        <v>35</v>
      </c>
      <c r="AO78" s="32">
        <f t="shared" si="63"/>
        <v>0</v>
      </c>
      <c r="AP78" s="131">
        <f t="shared" si="64"/>
        <v>0</v>
      </c>
      <c r="AQ78" s="150">
        <f t="shared" si="65"/>
        <v>142</v>
      </c>
      <c r="AR78" s="68" t="str">
        <f t="shared" si="75"/>
        <v>237EPS002</v>
      </c>
      <c r="AS78" s="712" t="s">
        <v>721</v>
      </c>
      <c r="AT78" s="712">
        <v>237</v>
      </c>
      <c r="AU78" s="712" t="s">
        <v>587</v>
      </c>
      <c r="AV78" s="713">
        <v>14</v>
      </c>
    </row>
    <row r="79" spans="2:48" ht="15" customHeight="1">
      <c r="B79" s="27" t="str">
        <f t="shared" si="66"/>
        <v>819EPS010</v>
      </c>
      <c r="C79" s="27" t="str">
        <f t="shared" si="67"/>
        <v>819EPS044</v>
      </c>
      <c r="D79" s="27" t="str">
        <f t="shared" si="68"/>
        <v>819EPS002</v>
      </c>
      <c r="E79" s="27" t="str">
        <f t="shared" si="69"/>
        <v>819EPS016</v>
      </c>
      <c r="F79" s="27" t="str">
        <f t="shared" si="70"/>
        <v>819EPS023</v>
      </c>
      <c r="G79" s="27" t="str">
        <f t="shared" si="71"/>
        <v>819EPS005</v>
      </c>
      <c r="H79" s="27" t="str">
        <f t="shared" si="72"/>
        <v>819EPS040</v>
      </c>
      <c r="I79" s="27" t="str">
        <f t="shared" si="73"/>
        <v>819EPS017</v>
      </c>
      <c r="J79" s="27" t="str">
        <f t="shared" si="74"/>
        <v>819EAS016</v>
      </c>
      <c r="K79" s="161" t="s">
        <v>381</v>
      </c>
      <c r="L79" s="28" t="s">
        <v>512</v>
      </c>
      <c r="M79" s="158">
        <v>819</v>
      </c>
      <c r="N79" s="38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131">
        <v>0</v>
      </c>
      <c r="W79" s="150">
        <v>0</v>
      </c>
      <c r="X79" s="38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131">
        <v>0</v>
      </c>
      <c r="AG79" s="150">
        <v>0</v>
      </c>
      <c r="AH79" s="38">
        <f t="shared" si="56"/>
        <v>0</v>
      </c>
      <c r="AI79" s="32">
        <f t="shared" si="57"/>
        <v>0</v>
      </c>
      <c r="AJ79" s="32">
        <f t="shared" si="58"/>
        <v>0</v>
      </c>
      <c r="AK79" s="32">
        <f t="shared" si="59"/>
        <v>0</v>
      </c>
      <c r="AL79" s="32">
        <f t="shared" si="60"/>
        <v>0</v>
      </c>
      <c r="AM79" s="32">
        <f t="shared" si="61"/>
        <v>0</v>
      </c>
      <c r="AN79" s="32">
        <f t="shared" si="62"/>
        <v>3</v>
      </c>
      <c r="AO79" s="32">
        <f t="shared" si="63"/>
        <v>0</v>
      </c>
      <c r="AP79" s="131">
        <f t="shared" si="64"/>
        <v>0</v>
      </c>
      <c r="AQ79" s="150">
        <f t="shared" si="65"/>
        <v>3</v>
      </c>
      <c r="AR79" s="68" t="str">
        <f t="shared" si="75"/>
        <v>237EPS010</v>
      </c>
      <c r="AS79" s="712" t="s">
        <v>721</v>
      </c>
      <c r="AT79" s="712">
        <v>237</v>
      </c>
      <c r="AU79" s="712" t="s">
        <v>586</v>
      </c>
      <c r="AV79" s="713">
        <v>76</v>
      </c>
    </row>
    <row r="80" spans="2:48" ht="15" customHeight="1">
      <c r="B80" s="27" t="str">
        <f t="shared" si="66"/>
        <v>854EPS010</v>
      </c>
      <c r="C80" s="27" t="str">
        <f t="shared" si="67"/>
        <v>854EPS044</v>
      </c>
      <c r="D80" s="27" t="str">
        <f t="shared" si="68"/>
        <v>854EPS002</v>
      </c>
      <c r="E80" s="27" t="str">
        <f t="shared" si="69"/>
        <v>854EPS016</v>
      </c>
      <c r="F80" s="27" t="str">
        <f t="shared" si="70"/>
        <v>854EPS023</v>
      </c>
      <c r="G80" s="27" t="str">
        <f t="shared" si="71"/>
        <v>854EPS005</v>
      </c>
      <c r="H80" s="27" t="str">
        <f t="shared" si="72"/>
        <v>854EPS040</v>
      </c>
      <c r="I80" s="27" t="str">
        <f t="shared" si="73"/>
        <v>854EPS017</v>
      </c>
      <c r="J80" s="27" t="str">
        <f t="shared" si="74"/>
        <v>854EAS016</v>
      </c>
      <c r="K80" s="161" t="s">
        <v>382</v>
      </c>
      <c r="L80" s="28" t="s">
        <v>512</v>
      </c>
      <c r="M80" s="158">
        <v>854</v>
      </c>
      <c r="N80" s="38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131">
        <v>0</v>
      </c>
      <c r="W80" s="150">
        <v>0</v>
      </c>
      <c r="X80" s="38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131">
        <v>0</v>
      </c>
      <c r="AG80" s="150">
        <v>0</v>
      </c>
      <c r="AH80" s="38">
        <f t="shared" si="56"/>
        <v>0</v>
      </c>
      <c r="AI80" s="32">
        <f t="shared" si="57"/>
        <v>0</v>
      </c>
      <c r="AJ80" s="32">
        <f t="shared" si="58"/>
        <v>0</v>
      </c>
      <c r="AK80" s="32">
        <f t="shared" si="59"/>
        <v>0</v>
      </c>
      <c r="AL80" s="32">
        <f t="shared" si="60"/>
        <v>0</v>
      </c>
      <c r="AM80" s="32">
        <f t="shared" si="61"/>
        <v>0</v>
      </c>
      <c r="AN80" s="32">
        <f t="shared" si="62"/>
        <v>0</v>
      </c>
      <c r="AO80" s="32">
        <f t="shared" si="63"/>
        <v>0</v>
      </c>
      <c r="AP80" s="131">
        <f t="shared" si="64"/>
        <v>0</v>
      </c>
      <c r="AQ80" s="150">
        <f t="shared" si="65"/>
        <v>0</v>
      </c>
      <c r="AR80" s="68" t="str">
        <f t="shared" si="75"/>
        <v>237EPS040</v>
      </c>
      <c r="AS80" s="712" t="s">
        <v>721</v>
      </c>
      <c r="AT80" s="712">
        <v>237</v>
      </c>
      <c r="AU80" s="712" t="s">
        <v>589</v>
      </c>
      <c r="AV80" s="713">
        <v>20</v>
      </c>
    </row>
    <row r="81" spans="2:48" ht="15" customHeight="1">
      <c r="B81" s="27" t="str">
        <f t="shared" si="66"/>
        <v>887EPS010</v>
      </c>
      <c r="C81" s="27" t="str">
        <f t="shared" si="67"/>
        <v>887EPS044</v>
      </c>
      <c r="D81" s="27" t="str">
        <f t="shared" si="68"/>
        <v>887EPS002</v>
      </c>
      <c r="E81" s="27" t="str">
        <f t="shared" si="69"/>
        <v>887EPS016</v>
      </c>
      <c r="F81" s="27" t="str">
        <f t="shared" si="70"/>
        <v>887EPS023</v>
      </c>
      <c r="G81" s="27" t="str">
        <f t="shared" si="71"/>
        <v>887EPS005</v>
      </c>
      <c r="H81" s="27" t="str">
        <f t="shared" si="72"/>
        <v>887EPS040</v>
      </c>
      <c r="I81" s="27" t="str">
        <f t="shared" si="73"/>
        <v>887EPS017</v>
      </c>
      <c r="J81" s="27" t="str">
        <f t="shared" si="74"/>
        <v>887EAS016</v>
      </c>
      <c r="K81" s="161" t="s">
        <v>383</v>
      </c>
      <c r="L81" s="28" t="s">
        <v>512</v>
      </c>
      <c r="M81" s="158">
        <v>887</v>
      </c>
      <c r="N81" s="38">
        <v>101</v>
      </c>
      <c r="O81" s="32">
        <v>0</v>
      </c>
      <c r="P81" s="32">
        <v>4</v>
      </c>
      <c r="Q81" s="32">
        <v>52</v>
      </c>
      <c r="R81" s="32">
        <v>0</v>
      </c>
      <c r="S81" s="32">
        <v>0</v>
      </c>
      <c r="T81" s="32">
        <v>0</v>
      </c>
      <c r="U81" s="32">
        <v>0</v>
      </c>
      <c r="V81" s="131">
        <v>0</v>
      </c>
      <c r="W81" s="150">
        <v>157</v>
      </c>
      <c r="X81" s="38">
        <v>7</v>
      </c>
      <c r="Y81" s="32">
        <v>0</v>
      </c>
      <c r="Z81" s="32">
        <v>6</v>
      </c>
      <c r="AA81" s="32">
        <v>10</v>
      </c>
      <c r="AB81" s="32">
        <v>0</v>
      </c>
      <c r="AC81" s="32">
        <v>0</v>
      </c>
      <c r="AD81" s="32">
        <v>0</v>
      </c>
      <c r="AE81" s="32">
        <v>0</v>
      </c>
      <c r="AF81" s="131">
        <v>0</v>
      </c>
      <c r="AG81" s="150">
        <v>23</v>
      </c>
      <c r="AH81" s="38">
        <f t="shared" si="56"/>
        <v>10</v>
      </c>
      <c r="AI81" s="32">
        <f t="shared" si="57"/>
        <v>0</v>
      </c>
      <c r="AJ81" s="32">
        <f t="shared" si="58"/>
        <v>1</v>
      </c>
      <c r="AK81" s="32">
        <f t="shared" si="59"/>
        <v>47</v>
      </c>
      <c r="AL81" s="32">
        <f t="shared" si="60"/>
        <v>0</v>
      </c>
      <c r="AM81" s="32">
        <f t="shared" si="61"/>
        <v>0</v>
      </c>
      <c r="AN81" s="32">
        <f t="shared" si="62"/>
        <v>17</v>
      </c>
      <c r="AO81" s="32">
        <f t="shared" si="63"/>
        <v>0</v>
      </c>
      <c r="AP81" s="131">
        <f t="shared" si="64"/>
        <v>0</v>
      </c>
      <c r="AQ81" s="150">
        <f t="shared" si="65"/>
        <v>75</v>
      </c>
      <c r="AR81" s="68" t="str">
        <f t="shared" si="75"/>
        <v>264EPS002</v>
      </c>
      <c r="AS81" s="712" t="s">
        <v>721</v>
      </c>
      <c r="AT81" s="712">
        <v>264</v>
      </c>
      <c r="AU81" s="712" t="s">
        <v>587</v>
      </c>
      <c r="AV81" s="713">
        <v>15</v>
      </c>
    </row>
    <row r="82" spans="2:48" ht="15" customHeight="1">
      <c r="B82" s="27" t="str">
        <f t="shared" si="66"/>
        <v>EPS010</v>
      </c>
      <c r="C82" s="27" t="str">
        <f t="shared" si="67"/>
        <v>EPS044</v>
      </c>
      <c r="D82" s="27" t="str">
        <f t="shared" si="68"/>
        <v>EPS002</v>
      </c>
      <c r="E82" s="27" t="str">
        <f t="shared" si="69"/>
        <v>EPS016</v>
      </c>
      <c r="F82" s="27" t="str">
        <f t="shared" si="70"/>
        <v>EPS023</v>
      </c>
      <c r="G82" s="27" t="str">
        <f t="shared" si="71"/>
        <v>EPS005</v>
      </c>
      <c r="H82" s="27" t="str">
        <f t="shared" si="72"/>
        <v>EPS040</v>
      </c>
      <c r="I82" s="27" t="str">
        <f t="shared" si="73"/>
        <v>EPS017</v>
      </c>
      <c r="J82" s="27" t="str">
        <f t="shared" si="74"/>
        <v>EAS016</v>
      </c>
      <c r="K82" s="159" t="s">
        <v>722</v>
      </c>
      <c r="L82" s="124"/>
      <c r="M82" s="160"/>
      <c r="N82" s="36">
        <v>3896</v>
      </c>
      <c r="O82" s="33">
        <v>3</v>
      </c>
      <c r="P82" s="33">
        <v>98</v>
      </c>
      <c r="Q82" s="33">
        <v>559</v>
      </c>
      <c r="R82" s="33">
        <v>0</v>
      </c>
      <c r="S82" s="33">
        <v>96</v>
      </c>
      <c r="T82" s="33">
        <v>0</v>
      </c>
      <c r="U82" s="33">
        <v>0</v>
      </c>
      <c r="V82" s="132">
        <v>0</v>
      </c>
      <c r="W82" s="149">
        <v>4652</v>
      </c>
      <c r="X82" s="36">
        <v>430</v>
      </c>
      <c r="Y82" s="33">
        <v>0</v>
      </c>
      <c r="Z82" s="33">
        <v>130</v>
      </c>
      <c r="AA82" s="33">
        <v>97</v>
      </c>
      <c r="AB82" s="33">
        <v>0</v>
      </c>
      <c r="AC82" s="33">
        <v>211</v>
      </c>
      <c r="AD82" s="33">
        <v>0</v>
      </c>
      <c r="AE82" s="33">
        <v>0</v>
      </c>
      <c r="AF82" s="132">
        <v>0</v>
      </c>
      <c r="AG82" s="149">
        <v>868</v>
      </c>
      <c r="AH82" s="36">
        <f t="shared" ref="AH82:AP82" si="76">SUM(AH83:AH105)</f>
        <v>714</v>
      </c>
      <c r="AI82" s="33">
        <f t="shared" si="76"/>
        <v>0</v>
      </c>
      <c r="AJ82" s="33">
        <f t="shared" si="76"/>
        <v>175</v>
      </c>
      <c r="AK82" s="33">
        <f t="shared" si="76"/>
        <v>458</v>
      </c>
      <c r="AL82" s="33">
        <f t="shared" si="76"/>
        <v>0</v>
      </c>
      <c r="AM82" s="33">
        <f t="shared" si="76"/>
        <v>148</v>
      </c>
      <c r="AN82" s="33">
        <f>SUM(AN83:AN105)</f>
        <v>337</v>
      </c>
      <c r="AO82" s="33">
        <f>SUM(AO83:AO105)</f>
        <v>0</v>
      </c>
      <c r="AP82" s="132">
        <f t="shared" si="76"/>
        <v>0</v>
      </c>
      <c r="AQ82" s="149">
        <f t="shared" si="65"/>
        <v>1832</v>
      </c>
      <c r="AR82" s="68" t="str">
        <f t="shared" si="75"/>
        <v>264EPS040</v>
      </c>
      <c r="AS82" s="712" t="s">
        <v>721</v>
      </c>
      <c r="AT82" s="712">
        <v>264</v>
      </c>
      <c r="AU82" s="712" t="s">
        <v>589</v>
      </c>
      <c r="AV82" s="713">
        <v>8</v>
      </c>
    </row>
    <row r="83" spans="2:48" ht="15" customHeight="1">
      <c r="B83" s="27" t="str">
        <f t="shared" si="66"/>
        <v>2EPS010</v>
      </c>
      <c r="C83" s="27" t="str">
        <f t="shared" si="67"/>
        <v>2EPS044</v>
      </c>
      <c r="D83" s="27" t="str">
        <f t="shared" si="68"/>
        <v>2EPS002</v>
      </c>
      <c r="E83" s="27" t="str">
        <f t="shared" si="69"/>
        <v>2EPS016</v>
      </c>
      <c r="F83" s="27" t="str">
        <f t="shared" si="70"/>
        <v>2EPS023</v>
      </c>
      <c r="G83" s="27" t="str">
        <f t="shared" si="71"/>
        <v>2EPS005</v>
      </c>
      <c r="H83" s="27" t="str">
        <f t="shared" si="72"/>
        <v>2EPS040</v>
      </c>
      <c r="I83" s="27" t="str">
        <f t="shared" si="73"/>
        <v>2EPS017</v>
      </c>
      <c r="J83" s="27" t="str">
        <f t="shared" si="74"/>
        <v>2EAS016</v>
      </c>
      <c r="K83" s="161" t="s">
        <v>384</v>
      </c>
      <c r="L83" s="28" t="s">
        <v>513</v>
      </c>
      <c r="M83" s="158">
        <v>2</v>
      </c>
      <c r="N83" s="38">
        <v>0</v>
      </c>
      <c r="O83" s="32">
        <v>0</v>
      </c>
      <c r="P83" s="32">
        <v>0</v>
      </c>
      <c r="Q83" s="32">
        <v>1</v>
      </c>
      <c r="R83" s="32">
        <v>0</v>
      </c>
      <c r="S83" s="32">
        <v>0</v>
      </c>
      <c r="T83" s="32">
        <v>0</v>
      </c>
      <c r="U83" s="32">
        <v>0</v>
      </c>
      <c r="V83" s="131">
        <v>0</v>
      </c>
      <c r="W83" s="150">
        <v>1</v>
      </c>
      <c r="X83" s="38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131">
        <v>0</v>
      </c>
      <c r="AG83" s="150">
        <v>0</v>
      </c>
      <c r="AH83" s="38">
        <f t="shared" ref="AH83:AH105" si="77">IFERROR(VLOOKUP(B83,$AR$8:$AV$928,5,0),0)</f>
        <v>0</v>
      </c>
      <c r="AI83" s="32">
        <f t="shared" ref="AI83:AI105" si="78">IFERROR(VLOOKUP(C83,$AR$8:$AV$928,5,0),0)</f>
        <v>0</v>
      </c>
      <c r="AJ83" s="32">
        <f t="shared" ref="AJ83:AJ105" si="79">IFERROR(VLOOKUP(D83,$AR$8:$AV$928,5,0),0)</f>
        <v>0</v>
      </c>
      <c r="AK83" s="32">
        <f t="shared" ref="AK83:AK105" si="80">IFERROR(VLOOKUP(E83,$AR$8:$AV$928,5,0),0)</f>
        <v>0</v>
      </c>
      <c r="AL83" s="32">
        <f t="shared" ref="AL83:AL105" si="81">IFERROR(VLOOKUP(F83,$AR$8:$AV$928,5,0),0)</f>
        <v>0</v>
      </c>
      <c r="AM83" s="32">
        <f t="shared" ref="AM83:AM105" si="82">IFERROR(VLOOKUP(G83,$AR$8:$AV$928,5,0),0)</f>
        <v>0</v>
      </c>
      <c r="AN83" s="32">
        <f t="shared" ref="AN83:AN105" si="83">IFERROR(VLOOKUP(H83,$AR$8:$AV$928,5,0),0)</f>
        <v>12</v>
      </c>
      <c r="AO83" s="32">
        <f t="shared" ref="AO83:AO105" si="84">IFERROR(VLOOKUP(I83,$AR$8:$AV$928,5,0),0)</f>
        <v>0</v>
      </c>
      <c r="AP83" s="131">
        <f t="shared" ref="AP83:AP105" si="85">IFERROR(VLOOKUP(J83,$AR$8:$AV$928,5,0),0)</f>
        <v>0</v>
      </c>
      <c r="AQ83" s="150">
        <f t="shared" si="65"/>
        <v>12</v>
      </c>
      <c r="AR83" s="68" t="str">
        <f t="shared" si="75"/>
        <v>310EPS040</v>
      </c>
      <c r="AS83" s="712" t="s">
        <v>721</v>
      </c>
      <c r="AT83" s="712">
        <v>310</v>
      </c>
      <c r="AU83" s="712" t="s">
        <v>589</v>
      </c>
      <c r="AV83" s="713">
        <v>5</v>
      </c>
    </row>
    <row r="84" spans="2:48" ht="15" customHeight="1">
      <c r="B84" s="27" t="str">
        <f t="shared" si="66"/>
        <v>21EPS010</v>
      </c>
      <c r="C84" s="27" t="str">
        <f t="shared" si="67"/>
        <v>21EPS044</v>
      </c>
      <c r="D84" s="27" t="str">
        <f t="shared" si="68"/>
        <v>21EPS002</v>
      </c>
      <c r="E84" s="27" t="str">
        <f t="shared" si="69"/>
        <v>21EPS016</v>
      </c>
      <c r="F84" s="27" t="str">
        <f t="shared" si="70"/>
        <v>21EPS023</v>
      </c>
      <c r="G84" s="27" t="str">
        <f t="shared" si="71"/>
        <v>21EPS005</v>
      </c>
      <c r="H84" s="27" t="str">
        <f t="shared" si="72"/>
        <v>21EPS040</v>
      </c>
      <c r="I84" s="27" t="str">
        <f t="shared" si="73"/>
        <v>21EPS017</v>
      </c>
      <c r="J84" s="27" t="str">
        <f t="shared" si="74"/>
        <v>21EAS016</v>
      </c>
      <c r="K84" s="161" t="s">
        <v>385</v>
      </c>
      <c r="L84" s="28" t="s">
        <v>513</v>
      </c>
      <c r="M84" s="158">
        <v>21</v>
      </c>
      <c r="N84" s="38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131">
        <v>0</v>
      </c>
      <c r="W84" s="150">
        <v>0</v>
      </c>
      <c r="X84" s="38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131">
        <v>0</v>
      </c>
      <c r="AG84" s="150">
        <v>0</v>
      </c>
      <c r="AH84" s="38">
        <f t="shared" si="77"/>
        <v>0</v>
      </c>
      <c r="AI84" s="32">
        <f t="shared" si="78"/>
        <v>0</v>
      </c>
      <c r="AJ84" s="32">
        <f t="shared" si="79"/>
        <v>0</v>
      </c>
      <c r="AK84" s="32">
        <f t="shared" si="80"/>
        <v>0</v>
      </c>
      <c r="AL84" s="32">
        <f t="shared" si="81"/>
        <v>0</v>
      </c>
      <c r="AM84" s="32">
        <f t="shared" si="82"/>
        <v>0</v>
      </c>
      <c r="AN84" s="32">
        <f t="shared" si="83"/>
        <v>2</v>
      </c>
      <c r="AO84" s="32">
        <f t="shared" si="84"/>
        <v>0</v>
      </c>
      <c r="AP84" s="131">
        <f t="shared" si="85"/>
        <v>0</v>
      </c>
      <c r="AQ84" s="150">
        <f t="shared" si="65"/>
        <v>2</v>
      </c>
      <c r="AR84" s="68" t="str">
        <f t="shared" si="75"/>
        <v>315EPS040</v>
      </c>
      <c r="AS84" s="712" t="s">
        <v>721</v>
      </c>
      <c r="AT84" s="712">
        <v>315</v>
      </c>
      <c r="AU84" s="712" t="s">
        <v>589</v>
      </c>
      <c r="AV84" s="713">
        <v>3</v>
      </c>
    </row>
    <row r="85" spans="2:48" ht="15" customHeight="1">
      <c r="B85" s="27" t="str">
        <f t="shared" si="66"/>
        <v>55EPS010</v>
      </c>
      <c r="C85" s="27" t="str">
        <f t="shared" si="67"/>
        <v>55EPS044</v>
      </c>
      <c r="D85" s="27" t="str">
        <f t="shared" si="68"/>
        <v>55EPS002</v>
      </c>
      <c r="E85" s="27" t="str">
        <f t="shared" si="69"/>
        <v>55EPS016</v>
      </c>
      <c r="F85" s="27" t="str">
        <f t="shared" si="70"/>
        <v>55EPS023</v>
      </c>
      <c r="G85" s="27" t="str">
        <f t="shared" si="71"/>
        <v>55EPS005</v>
      </c>
      <c r="H85" s="27" t="str">
        <f t="shared" si="72"/>
        <v>55EPS040</v>
      </c>
      <c r="I85" s="27" t="str">
        <f t="shared" si="73"/>
        <v>55EPS017</v>
      </c>
      <c r="J85" s="27" t="str">
        <f t="shared" si="74"/>
        <v>55EAS016</v>
      </c>
      <c r="K85" s="161" t="s">
        <v>386</v>
      </c>
      <c r="L85" s="28" t="s">
        <v>513</v>
      </c>
      <c r="M85" s="158">
        <v>55</v>
      </c>
      <c r="N85" s="38">
        <v>0</v>
      </c>
      <c r="O85" s="32">
        <v>1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131">
        <v>0</v>
      </c>
      <c r="W85" s="150">
        <v>1</v>
      </c>
      <c r="X85" s="38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131">
        <v>0</v>
      </c>
      <c r="AG85" s="150">
        <v>0</v>
      </c>
      <c r="AH85" s="38">
        <f t="shared" si="77"/>
        <v>0</v>
      </c>
      <c r="AI85" s="32">
        <f t="shared" si="78"/>
        <v>0</v>
      </c>
      <c r="AJ85" s="32">
        <f t="shared" si="79"/>
        <v>0</v>
      </c>
      <c r="AK85" s="32">
        <f t="shared" si="80"/>
        <v>0</v>
      </c>
      <c r="AL85" s="32">
        <f t="shared" si="81"/>
        <v>0</v>
      </c>
      <c r="AM85" s="32">
        <f t="shared" si="82"/>
        <v>0</v>
      </c>
      <c r="AN85" s="32">
        <f t="shared" si="83"/>
        <v>2</v>
      </c>
      <c r="AO85" s="32">
        <f t="shared" si="84"/>
        <v>0</v>
      </c>
      <c r="AP85" s="131">
        <f t="shared" si="85"/>
        <v>0</v>
      </c>
      <c r="AQ85" s="150">
        <f t="shared" si="65"/>
        <v>2</v>
      </c>
      <c r="AR85" s="68" t="str">
        <f t="shared" si="75"/>
        <v>361EPS040</v>
      </c>
      <c r="AS85" s="712" t="s">
        <v>721</v>
      </c>
      <c r="AT85" s="712">
        <v>361</v>
      </c>
      <c r="AU85" s="712" t="s">
        <v>589</v>
      </c>
      <c r="AV85" s="713">
        <v>11</v>
      </c>
    </row>
    <row r="86" spans="2:48" ht="15" customHeight="1">
      <c r="B86" s="27" t="str">
        <f t="shared" si="66"/>
        <v>148EPS010</v>
      </c>
      <c r="C86" s="27" t="str">
        <f t="shared" si="67"/>
        <v>148EPS044</v>
      </c>
      <c r="D86" s="27" t="str">
        <f t="shared" si="68"/>
        <v>148EPS002</v>
      </c>
      <c r="E86" s="27" t="str">
        <f t="shared" si="69"/>
        <v>148EPS016</v>
      </c>
      <c r="F86" s="27" t="str">
        <f t="shared" si="70"/>
        <v>148EPS023</v>
      </c>
      <c r="G86" s="27" t="str">
        <f t="shared" si="71"/>
        <v>148EPS005</v>
      </c>
      <c r="H86" s="27" t="str">
        <f t="shared" si="72"/>
        <v>148EPS040</v>
      </c>
      <c r="I86" s="27" t="str">
        <f t="shared" si="73"/>
        <v>148EPS017</v>
      </c>
      <c r="J86" s="27" t="str">
        <f t="shared" si="74"/>
        <v>148EAS016</v>
      </c>
      <c r="K86" s="165" t="s">
        <v>387</v>
      </c>
      <c r="L86" s="28" t="s">
        <v>513</v>
      </c>
      <c r="M86" s="158">
        <v>148</v>
      </c>
      <c r="N86" s="38">
        <v>0</v>
      </c>
      <c r="O86" s="32">
        <v>0</v>
      </c>
      <c r="P86" s="32">
        <v>0</v>
      </c>
      <c r="Q86" s="32">
        <v>42</v>
      </c>
      <c r="R86" s="32">
        <v>0</v>
      </c>
      <c r="S86" s="32">
        <v>0</v>
      </c>
      <c r="T86" s="32">
        <v>0</v>
      </c>
      <c r="U86" s="32">
        <v>0</v>
      </c>
      <c r="V86" s="131">
        <v>0</v>
      </c>
      <c r="W86" s="150">
        <v>42</v>
      </c>
      <c r="X86" s="38">
        <v>0</v>
      </c>
      <c r="Y86" s="32">
        <v>0</v>
      </c>
      <c r="Z86" s="32">
        <v>0</v>
      </c>
      <c r="AA86" s="32">
        <v>8</v>
      </c>
      <c r="AB86" s="32">
        <v>0</v>
      </c>
      <c r="AC86" s="32">
        <v>0</v>
      </c>
      <c r="AD86" s="32">
        <v>0</v>
      </c>
      <c r="AE86" s="32">
        <v>0</v>
      </c>
      <c r="AF86" s="131">
        <v>0</v>
      </c>
      <c r="AG86" s="150">
        <v>8</v>
      </c>
      <c r="AH86" s="38">
        <f t="shared" si="77"/>
        <v>0</v>
      </c>
      <c r="AI86" s="32">
        <f t="shared" si="78"/>
        <v>0</v>
      </c>
      <c r="AJ86" s="32">
        <f t="shared" si="79"/>
        <v>0</v>
      </c>
      <c r="AK86" s="32">
        <f t="shared" si="80"/>
        <v>40</v>
      </c>
      <c r="AL86" s="32">
        <f t="shared" si="81"/>
        <v>0</v>
      </c>
      <c r="AM86" s="32">
        <f t="shared" si="82"/>
        <v>0</v>
      </c>
      <c r="AN86" s="32">
        <f t="shared" si="83"/>
        <v>26</v>
      </c>
      <c r="AO86" s="32">
        <f t="shared" si="84"/>
        <v>0</v>
      </c>
      <c r="AP86" s="131">
        <f t="shared" si="85"/>
        <v>0</v>
      </c>
      <c r="AQ86" s="150">
        <f t="shared" si="65"/>
        <v>66</v>
      </c>
      <c r="AR86" s="68" t="str">
        <f t="shared" si="75"/>
        <v>647EPS040</v>
      </c>
      <c r="AS86" s="712" t="s">
        <v>721</v>
      </c>
      <c r="AT86" s="712">
        <v>647</v>
      </c>
      <c r="AU86" s="712" t="s">
        <v>589</v>
      </c>
      <c r="AV86" s="713">
        <v>10</v>
      </c>
    </row>
    <row r="87" spans="2:48" ht="15" customHeight="1">
      <c r="B87" s="27" t="str">
        <f t="shared" si="66"/>
        <v>197EPS010</v>
      </c>
      <c r="C87" s="27" t="str">
        <f t="shared" si="67"/>
        <v>197EPS044</v>
      </c>
      <c r="D87" s="27" t="str">
        <f t="shared" si="68"/>
        <v>197EPS002</v>
      </c>
      <c r="E87" s="27" t="str">
        <f t="shared" si="69"/>
        <v>197EPS016</v>
      </c>
      <c r="F87" s="27" t="str">
        <f t="shared" si="70"/>
        <v>197EPS023</v>
      </c>
      <c r="G87" s="27" t="str">
        <f t="shared" si="71"/>
        <v>197EPS005</v>
      </c>
      <c r="H87" s="27" t="str">
        <f t="shared" si="72"/>
        <v>197EPS040</v>
      </c>
      <c r="I87" s="27" t="str">
        <f t="shared" si="73"/>
        <v>197EPS017</v>
      </c>
      <c r="J87" s="27" t="str">
        <f t="shared" si="74"/>
        <v>197EAS016</v>
      </c>
      <c r="K87" s="161" t="s">
        <v>388</v>
      </c>
      <c r="L87" s="28" t="s">
        <v>513</v>
      </c>
      <c r="M87" s="158">
        <v>197</v>
      </c>
      <c r="N87" s="38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131">
        <v>0</v>
      </c>
      <c r="W87" s="150">
        <v>0</v>
      </c>
      <c r="X87" s="38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131">
        <v>0</v>
      </c>
      <c r="AG87" s="150">
        <v>0</v>
      </c>
      <c r="AH87" s="38">
        <f t="shared" si="77"/>
        <v>0</v>
      </c>
      <c r="AI87" s="32">
        <f t="shared" si="78"/>
        <v>0</v>
      </c>
      <c r="AJ87" s="32">
        <f t="shared" si="79"/>
        <v>0</v>
      </c>
      <c r="AK87" s="32">
        <f t="shared" si="80"/>
        <v>0</v>
      </c>
      <c r="AL87" s="32">
        <f t="shared" si="81"/>
        <v>0</v>
      </c>
      <c r="AM87" s="32">
        <f t="shared" si="82"/>
        <v>0</v>
      </c>
      <c r="AN87" s="32">
        <f t="shared" si="83"/>
        <v>3</v>
      </c>
      <c r="AO87" s="32">
        <f t="shared" si="84"/>
        <v>0</v>
      </c>
      <c r="AP87" s="131">
        <f t="shared" si="85"/>
        <v>0</v>
      </c>
      <c r="AQ87" s="150">
        <f t="shared" si="65"/>
        <v>3</v>
      </c>
      <c r="AR87" s="68" t="str">
        <f t="shared" si="75"/>
        <v>658EPS040</v>
      </c>
      <c r="AS87" s="712" t="s">
        <v>721</v>
      </c>
      <c r="AT87" s="712">
        <v>658</v>
      </c>
      <c r="AU87" s="712" t="s">
        <v>589</v>
      </c>
      <c r="AV87" s="713">
        <v>4</v>
      </c>
    </row>
    <row r="88" spans="2:48" ht="15" customHeight="1">
      <c r="B88" s="27" t="str">
        <f t="shared" si="66"/>
        <v>206EPS010</v>
      </c>
      <c r="C88" s="27" t="str">
        <f t="shared" si="67"/>
        <v>206EPS044</v>
      </c>
      <c r="D88" s="27" t="str">
        <f t="shared" si="68"/>
        <v>206EPS002</v>
      </c>
      <c r="E88" s="27" t="str">
        <f t="shared" si="69"/>
        <v>206EPS016</v>
      </c>
      <c r="F88" s="27" t="str">
        <f t="shared" si="70"/>
        <v>206EPS023</v>
      </c>
      <c r="G88" s="27" t="str">
        <f t="shared" si="71"/>
        <v>206EPS005</v>
      </c>
      <c r="H88" s="27" t="str">
        <f t="shared" si="72"/>
        <v>206EPS040</v>
      </c>
      <c r="I88" s="27" t="str">
        <f t="shared" si="73"/>
        <v>206EPS017</v>
      </c>
      <c r="J88" s="27" t="str">
        <f t="shared" si="74"/>
        <v>206EAS016</v>
      </c>
      <c r="K88" s="162" t="s">
        <v>389</v>
      </c>
      <c r="L88" s="28" t="s">
        <v>513</v>
      </c>
      <c r="M88" s="158">
        <v>206</v>
      </c>
      <c r="N88" s="38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131">
        <v>0</v>
      </c>
      <c r="W88" s="150">
        <v>0</v>
      </c>
      <c r="X88" s="38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131">
        <v>0</v>
      </c>
      <c r="AG88" s="150">
        <v>0</v>
      </c>
      <c r="AH88" s="38">
        <f t="shared" si="77"/>
        <v>0</v>
      </c>
      <c r="AI88" s="32">
        <f t="shared" si="78"/>
        <v>0</v>
      </c>
      <c r="AJ88" s="32">
        <f t="shared" si="79"/>
        <v>0</v>
      </c>
      <c r="AK88" s="32">
        <f t="shared" si="80"/>
        <v>0</v>
      </c>
      <c r="AL88" s="32">
        <f t="shared" si="81"/>
        <v>0</v>
      </c>
      <c r="AM88" s="32">
        <f t="shared" si="82"/>
        <v>0</v>
      </c>
      <c r="AN88" s="32">
        <f t="shared" si="83"/>
        <v>2</v>
      </c>
      <c r="AO88" s="32">
        <f t="shared" si="84"/>
        <v>0</v>
      </c>
      <c r="AP88" s="131">
        <f t="shared" si="85"/>
        <v>0</v>
      </c>
      <c r="AQ88" s="150">
        <f t="shared" si="65"/>
        <v>2</v>
      </c>
      <c r="AR88" s="68" t="str">
        <f t="shared" si="75"/>
        <v>664EPS002</v>
      </c>
      <c r="AS88" s="712" t="s">
        <v>721</v>
      </c>
      <c r="AT88" s="712">
        <v>664</v>
      </c>
      <c r="AU88" s="712" t="s">
        <v>587</v>
      </c>
      <c r="AV88" s="713">
        <v>6</v>
      </c>
    </row>
    <row r="89" spans="2:48" ht="15" customHeight="1">
      <c r="B89" s="27" t="str">
        <f t="shared" si="66"/>
        <v>313EPS010</v>
      </c>
      <c r="C89" s="27" t="str">
        <f t="shared" si="67"/>
        <v>313EPS044</v>
      </c>
      <c r="D89" s="27" t="str">
        <f t="shared" si="68"/>
        <v>313EPS002</v>
      </c>
      <c r="E89" s="27" t="str">
        <f t="shared" si="69"/>
        <v>313EPS016</v>
      </c>
      <c r="F89" s="27" t="str">
        <f t="shared" si="70"/>
        <v>313EPS023</v>
      </c>
      <c r="G89" s="27" t="str">
        <f t="shared" si="71"/>
        <v>313EPS005</v>
      </c>
      <c r="H89" s="27" t="str">
        <f t="shared" si="72"/>
        <v>313EPS040</v>
      </c>
      <c r="I89" s="27" t="str">
        <f t="shared" si="73"/>
        <v>313EPS017</v>
      </c>
      <c r="J89" s="27" t="str">
        <f t="shared" si="74"/>
        <v>313EAS016</v>
      </c>
      <c r="K89" s="161" t="s">
        <v>390</v>
      </c>
      <c r="L89" s="28" t="s">
        <v>513</v>
      </c>
      <c r="M89" s="158">
        <v>313</v>
      </c>
      <c r="N89" s="38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131">
        <v>0</v>
      </c>
      <c r="W89" s="150">
        <v>0</v>
      </c>
      <c r="X89" s="38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131">
        <v>0</v>
      </c>
      <c r="AG89" s="150">
        <v>0</v>
      </c>
      <c r="AH89" s="38">
        <f t="shared" si="77"/>
        <v>0</v>
      </c>
      <c r="AI89" s="32">
        <f t="shared" si="78"/>
        <v>0</v>
      </c>
      <c r="AJ89" s="32">
        <f t="shared" si="79"/>
        <v>0</v>
      </c>
      <c r="AK89" s="32">
        <f t="shared" si="80"/>
        <v>0</v>
      </c>
      <c r="AL89" s="32">
        <f t="shared" si="81"/>
        <v>0</v>
      </c>
      <c r="AM89" s="32">
        <f t="shared" si="82"/>
        <v>0</v>
      </c>
      <c r="AN89" s="32">
        <f t="shared" si="83"/>
        <v>5</v>
      </c>
      <c r="AO89" s="32">
        <f t="shared" si="84"/>
        <v>0</v>
      </c>
      <c r="AP89" s="131">
        <f t="shared" si="85"/>
        <v>0</v>
      </c>
      <c r="AQ89" s="150">
        <f t="shared" si="65"/>
        <v>5</v>
      </c>
      <c r="AR89" s="68" t="str">
        <f t="shared" si="75"/>
        <v>664EPS016</v>
      </c>
      <c r="AS89" s="712" t="s">
        <v>721</v>
      </c>
      <c r="AT89" s="712">
        <v>664</v>
      </c>
      <c r="AU89" s="712" t="s">
        <v>651</v>
      </c>
      <c r="AV89" s="713">
        <v>23</v>
      </c>
    </row>
    <row r="90" spans="2:48" ht="15" customHeight="1">
      <c r="B90" s="27" t="str">
        <f t="shared" si="66"/>
        <v>318EPS010</v>
      </c>
      <c r="C90" s="27" t="str">
        <f t="shared" si="67"/>
        <v>318EPS044</v>
      </c>
      <c r="D90" s="27" t="str">
        <f t="shared" si="68"/>
        <v>318EPS002</v>
      </c>
      <c r="E90" s="27" t="str">
        <f t="shared" si="69"/>
        <v>318EPS016</v>
      </c>
      <c r="F90" s="27" t="str">
        <f t="shared" si="70"/>
        <v>318EPS023</v>
      </c>
      <c r="G90" s="27" t="str">
        <f t="shared" si="71"/>
        <v>318EPS005</v>
      </c>
      <c r="H90" s="27" t="str">
        <f t="shared" si="72"/>
        <v>318EPS040</v>
      </c>
      <c r="I90" s="27" t="str">
        <f t="shared" si="73"/>
        <v>318EPS017</v>
      </c>
      <c r="J90" s="27" t="str">
        <f t="shared" si="74"/>
        <v>318EAS016</v>
      </c>
      <c r="K90" s="161" t="s">
        <v>391</v>
      </c>
      <c r="L90" s="28" t="s">
        <v>513</v>
      </c>
      <c r="M90" s="158">
        <v>318</v>
      </c>
      <c r="N90" s="38">
        <v>285</v>
      </c>
      <c r="O90" s="32">
        <v>0</v>
      </c>
      <c r="P90" s="32">
        <v>8</v>
      </c>
      <c r="Q90" s="32">
        <v>60</v>
      </c>
      <c r="R90" s="32">
        <v>0</v>
      </c>
      <c r="S90" s="32">
        <v>0</v>
      </c>
      <c r="T90" s="32">
        <v>0</v>
      </c>
      <c r="U90" s="32">
        <v>0</v>
      </c>
      <c r="V90" s="131">
        <v>0</v>
      </c>
      <c r="W90" s="150">
        <v>353</v>
      </c>
      <c r="X90" s="38">
        <v>64</v>
      </c>
      <c r="Y90" s="32">
        <v>0</v>
      </c>
      <c r="Z90" s="32">
        <v>12</v>
      </c>
      <c r="AA90" s="32">
        <v>9</v>
      </c>
      <c r="AB90" s="32">
        <v>0</v>
      </c>
      <c r="AC90" s="32">
        <v>0</v>
      </c>
      <c r="AD90" s="32">
        <v>0</v>
      </c>
      <c r="AE90" s="32">
        <v>0</v>
      </c>
      <c r="AF90" s="131">
        <v>0</v>
      </c>
      <c r="AG90" s="150">
        <v>85</v>
      </c>
      <c r="AH90" s="38">
        <f t="shared" si="77"/>
        <v>60</v>
      </c>
      <c r="AI90" s="32">
        <f t="shared" si="78"/>
        <v>0</v>
      </c>
      <c r="AJ90" s="32">
        <f t="shared" si="79"/>
        <v>26</v>
      </c>
      <c r="AK90" s="32">
        <f t="shared" si="80"/>
        <v>30</v>
      </c>
      <c r="AL90" s="32">
        <f t="shared" si="81"/>
        <v>0</v>
      </c>
      <c r="AM90" s="32">
        <f t="shared" si="82"/>
        <v>0</v>
      </c>
      <c r="AN90" s="32">
        <f t="shared" si="83"/>
        <v>29</v>
      </c>
      <c r="AO90" s="32">
        <f t="shared" si="84"/>
        <v>0</v>
      </c>
      <c r="AP90" s="131">
        <f t="shared" si="85"/>
        <v>0</v>
      </c>
      <c r="AQ90" s="150">
        <f t="shared" si="65"/>
        <v>145</v>
      </c>
      <c r="AR90" s="68" t="str">
        <f t="shared" si="75"/>
        <v>664EPS040</v>
      </c>
      <c r="AS90" s="712" t="s">
        <v>721</v>
      </c>
      <c r="AT90" s="712">
        <v>664</v>
      </c>
      <c r="AU90" s="712" t="s">
        <v>589</v>
      </c>
      <c r="AV90" s="713">
        <v>16</v>
      </c>
    </row>
    <row r="91" spans="2:48" ht="15" customHeight="1">
      <c r="B91" s="27" t="str">
        <f t="shared" si="66"/>
        <v>321EPS010</v>
      </c>
      <c r="C91" s="27" t="str">
        <f t="shared" si="67"/>
        <v>321EPS044</v>
      </c>
      <c r="D91" s="27" t="str">
        <f t="shared" si="68"/>
        <v>321EPS002</v>
      </c>
      <c r="E91" s="27" t="str">
        <f t="shared" si="69"/>
        <v>321EPS016</v>
      </c>
      <c r="F91" s="27" t="str">
        <f t="shared" si="70"/>
        <v>321EPS023</v>
      </c>
      <c r="G91" s="27" t="str">
        <f t="shared" si="71"/>
        <v>321EPS005</v>
      </c>
      <c r="H91" s="27" t="str">
        <f t="shared" si="72"/>
        <v>321EPS040</v>
      </c>
      <c r="I91" s="27" t="str">
        <f t="shared" si="73"/>
        <v>321EPS017</v>
      </c>
      <c r="J91" s="27" t="str">
        <f t="shared" si="74"/>
        <v>321EAS016</v>
      </c>
      <c r="K91" s="161" t="s">
        <v>392</v>
      </c>
      <c r="L91" s="28" t="s">
        <v>513</v>
      </c>
      <c r="M91" s="158">
        <v>321</v>
      </c>
      <c r="N91" s="38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131">
        <v>0</v>
      </c>
      <c r="W91" s="150">
        <v>0</v>
      </c>
      <c r="X91" s="38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131">
        <v>0</v>
      </c>
      <c r="AG91" s="150">
        <v>0</v>
      </c>
      <c r="AH91" s="38">
        <f t="shared" si="77"/>
        <v>0</v>
      </c>
      <c r="AI91" s="32">
        <f t="shared" si="78"/>
        <v>0</v>
      </c>
      <c r="AJ91" s="32">
        <f t="shared" si="79"/>
        <v>0</v>
      </c>
      <c r="AK91" s="32">
        <f t="shared" si="80"/>
        <v>0</v>
      </c>
      <c r="AL91" s="32">
        <f t="shared" si="81"/>
        <v>0</v>
      </c>
      <c r="AM91" s="32">
        <f t="shared" si="82"/>
        <v>0</v>
      </c>
      <c r="AN91" s="32">
        <f t="shared" si="83"/>
        <v>4</v>
      </c>
      <c r="AO91" s="32">
        <f t="shared" si="84"/>
        <v>0</v>
      </c>
      <c r="AP91" s="131">
        <f t="shared" si="85"/>
        <v>0</v>
      </c>
      <c r="AQ91" s="150">
        <f t="shared" si="65"/>
        <v>4</v>
      </c>
      <c r="AR91" s="68" t="str">
        <f t="shared" si="75"/>
        <v>686EPS002</v>
      </c>
      <c r="AS91" s="712" t="s">
        <v>721</v>
      </c>
      <c r="AT91" s="712">
        <v>686</v>
      </c>
      <c r="AU91" s="712" t="s">
        <v>587</v>
      </c>
      <c r="AV91" s="713">
        <v>8</v>
      </c>
    </row>
    <row r="92" spans="2:48" ht="15" customHeight="1">
      <c r="B92" s="27" t="str">
        <f t="shared" si="66"/>
        <v>376EPS010</v>
      </c>
      <c r="C92" s="27" t="str">
        <f t="shared" si="67"/>
        <v>376EPS044</v>
      </c>
      <c r="D92" s="27" t="str">
        <f t="shared" si="68"/>
        <v>376EPS002</v>
      </c>
      <c r="E92" s="27" t="str">
        <f t="shared" si="69"/>
        <v>376EPS016</v>
      </c>
      <c r="F92" s="27" t="str">
        <f t="shared" si="70"/>
        <v>376EPS023</v>
      </c>
      <c r="G92" s="27" t="str">
        <f t="shared" si="71"/>
        <v>376EPS005</v>
      </c>
      <c r="H92" s="27" t="str">
        <f t="shared" si="72"/>
        <v>376EPS040</v>
      </c>
      <c r="I92" s="27" t="str">
        <f t="shared" si="73"/>
        <v>376EPS017</v>
      </c>
      <c r="J92" s="27" t="str">
        <f t="shared" si="74"/>
        <v>376EAS016</v>
      </c>
      <c r="K92" s="161" t="s">
        <v>393</v>
      </c>
      <c r="L92" s="28" t="s">
        <v>513</v>
      </c>
      <c r="M92" s="158">
        <v>376</v>
      </c>
      <c r="N92" s="38">
        <v>777</v>
      </c>
      <c r="O92" s="32">
        <v>0</v>
      </c>
      <c r="P92" s="32">
        <v>0</v>
      </c>
      <c r="Q92" s="32">
        <v>107</v>
      </c>
      <c r="R92" s="32">
        <v>0</v>
      </c>
      <c r="S92" s="32">
        <v>7</v>
      </c>
      <c r="T92" s="32">
        <v>0</v>
      </c>
      <c r="U92" s="32">
        <v>0</v>
      </c>
      <c r="V92" s="131">
        <v>0</v>
      </c>
      <c r="W92" s="150">
        <v>891</v>
      </c>
      <c r="X92" s="38">
        <v>92</v>
      </c>
      <c r="Y92" s="32">
        <v>0</v>
      </c>
      <c r="Z92" s="32">
        <v>0</v>
      </c>
      <c r="AA92" s="32">
        <v>6</v>
      </c>
      <c r="AB92" s="32">
        <v>0</v>
      </c>
      <c r="AC92" s="32">
        <v>15</v>
      </c>
      <c r="AD92" s="32">
        <v>0</v>
      </c>
      <c r="AE92" s="32">
        <v>0</v>
      </c>
      <c r="AF92" s="131">
        <v>0</v>
      </c>
      <c r="AG92" s="150">
        <v>113</v>
      </c>
      <c r="AH92" s="38">
        <f t="shared" si="77"/>
        <v>138</v>
      </c>
      <c r="AI92" s="32">
        <f t="shared" si="78"/>
        <v>0</v>
      </c>
      <c r="AJ92" s="32">
        <f t="shared" si="79"/>
        <v>1</v>
      </c>
      <c r="AK92" s="32">
        <f t="shared" si="80"/>
        <v>104</v>
      </c>
      <c r="AL92" s="32">
        <f t="shared" si="81"/>
        <v>0</v>
      </c>
      <c r="AM92" s="32">
        <f t="shared" si="82"/>
        <v>0</v>
      </c>
      <c r="AN92" s="32">
        <f t="shared" si="83"/>
        <v>28</v>
      </c>
      <c r="AO92" s="32">
        <f t="shared" si="84"/>
        <v>0</v>
      </c>
      <c r="AP92" s="131">
        <f t="shared" si="85"/>
        <v>0</v>
      </c>
      <c r="AQ92" s="150">
        <f t="shared" si="65"/>
        <v>271</v>
      </c>
      <c r="AR92" s="68" t="str">
        <f t="shared" si="75"/>
        <v>686EPS010</v>
      </c>
      <c r="AS92" s="712" t="s">
        <v>721</v>
      </c>
      <c r="AT92" s="712">
        <v>686</v>
      </c>
      <c r="AU92" s="712" t="s">
        <v>586</v>
      </c>
      <c r="AV92" s="713">
        <v>46</v>
      </c>
    </row>
    <row r="93" spans="2:48" ht="15" customHeight="1">
      <c r="B93" s="27" t="str">
        <f t="shared" si="66"/>
        <v>400EPS010</v>
      </c>
      <c r="C93" s="27" t="str">
        <f t="shared" si="67"/>
        <v>400EPS044</v>
      </c>
      <c r="D93" s="27" t="str">
        <f t="shared" si="68"/>
        <v>400EPS002</v>
      </c>
      <c r="E93" s="27" t="str">
        <f t="shared" si="69"/>
        <v>400EPS016</v>
      </c>
      <c r="F93" s="27" t="str">
        <f t="shared" si="70"/>
        <v>400EPS023</v>
      </c>
      <c r="G93" s="27" t="str">
        <f t="shared" si="71"/>
        <v>400EPS005</v>
      </c>
      <c r="H93" s="27" t="str">
        <f t="shared" si="72"/>
        <v>400EPS040</v>
      </c>
      <c r="I93" s="27" t="str">
        <f t="shared" si="73"/>
        <v>400EPS017</v>
      </c>
      <c r="J93" s="27" t="str">
        <f t="shared" si="74"/>
        <v>400EAS016</v>
      </c>
      <c r="K93" s="162" t="s">
        <v>394</v>
      </c>
      <c r="L93" s="28" t="s">
        <v>513</v>
      </c>
      <c r="M93" s="158">
        <v>400</v>
      </c>
      <c r="N93" s="38">
        <v>0</v>
      </c>
      <c r="O93" s="32">
        <v>0</v>
      </c>
      <c r="P93" s="32">
        <v>9</v>
      </c>
      <c r="Q93" s="32">
        <v>31</v>
      </c>
      <c r="R93" s="32">
        <v>0</v>
      </c>
      <c r="S93" s="32">
        <v>0</v>
      </c>
      <c r="T93" s="32">
        <v>0</v>
      </c>
      <c r="U93" s="32">
        <v>0</v>
      </c>
      <c r="V93" s="131">
        <v>0</v>
      </c>
      <c r="W93" s="150">
        <v>40</v>
      </c>
      <c r="X93" s="38">
        <v>0</v>
      </c>
      <c r="Y93" s="32">
        <v>0</v>
      </c>
      <c r="Z93" s="32">
        <v>6</v>
      </c>
      <c r="AA93" s="32">
        <v>11</v>
      </c>
      <c r="AB93" s="32">
        <v>0</v>
      </c>
      <c r="AC93" s="32">
        <v>0</v>
      </c>
      <c r="AD93" s="32">
        <v>0</v>
      </c>
      <c r="AE93" s="32">
        <v>0</v>
      </c>
      <c r="AF93" s="131">
        <v>0</v>
      </c>
      <c r="AG93" s="150">
        <v>17</v>
      </c>
      <c r="AH93" s="38">
        <f t="shared" si="77"/>
        <v>0</v>
      </c>
      <c r="AI93" s="32">
        <f t="shared" si="78"/>
        <v>0</v>
      </c>
      <c r="AJ93" s="32">
        <f t="shared" si="79"/>
        <v>13</v>
      </c>
      <c r="AK93" s="32">
        <f t="shared" si="80"/>
        <v>31</v>
      </c>
      <c r="AL93" s="32">
        <f t="shared" si="81"/>
        <v>0</v>
      </c>
      <c r="AM93" s="32">
        <f t="shared" si="82"/>
        <v>0</v>
      </c>
      <c r="AN93" s="32">
        <f t="shared" si="83"/>
        <v>8</v>
      </c>
      <c r="AO93" s="32">
        <f t="shared" si="84"/>
        <v>0</v>
      </c>
      <c r="AP93" s="131">
        <f t="shared" si="85"/>
        <v>0</v>
      </c>
      <c r="AQ93" s="150">
        <f t="shared" si="65"/>
        <v>52</v>
      </c>
      <c r="AR93" s="68" t="str">
        <f t="shared" si="75"/>
        <v>686EPS016</v>
      </c>
      <c r="AS93" s="712" t="s">
        <v>721</v>
      </c>
      <c r="AT93" s="712">
        <v>686</v>
      </c>
      <c r="AU93" s="712" t="s">
        <v>651</v>
      </c>
      <c r="AV93" s="713">
        <v>53</v>
      </c>
    </row>
    <row r="94" spans="2:48" ht="15" customHeight="1">
      <c r="B94" s="27" t="str">
        <f t="shared" si="66"/>
        <v>440EPS010</v>
      </c>
      <c r="C94" s="27" t="str">
        <f t="shared" si="67"/>
        <v>440EPS044</v>
      </c>
      <c r="D94" s="27" t="str">
        <f t="shared" si="68"/>
        <v>440EPS002</v>
      </c>
      <c r="E94" s="27" t="str">
        <f t="shared" si="69"/>
        <v>440EPS016</v>
      </c>
      <c r="F94" s="27" t="str">
        <f t="shared" si="70"/>
        <v>440EPS023</v>
      </c>
      <c r="G94" s="27" t="str">
        <f t="shared" si="71"/>
        <v>440EPS005</v>
      </c>
      <c r="H94" s="27" t="str">
        <f t="shared" si="72"/>
        <v>440EPS040</v>
      </c>
      <c r="I94" s="27" t="str">
        <f t="shared" si="73"/>
        <v>440EPS017</v>
      </c>
      <c r="J94" s="27" t="str">
        <f t="shared" si="74"/>
        <v>440EAS016</v>
      </c>
      <c r="K94" s="161" t="s">
        <v>395</v>
      </c>
      <c r="L94" s="28" t="s">
        <v>513</v>
      </c>
      <c r="M94" s="158">
        <v>440</v>
      </c>
      <c r="N94" s="38">
        <v>419</v>
      </c>
      <c r="O94" s="32">
        <v>2</v>
      </c>
      <c r="P94" s="32">
        <v>7</v>
      </c>
      <c r="Q94" s="32">
        <v>85</v>
      </c>
      <c r="R94" s="32">
        <v>0</v>
      </c>
      <c r="S94" s="32">
        <v>0</v>
      </c>
      <c r="T94" s="32">
        <v>0</v>
      </c>
      <c r="U94" s="32">
        <v>0</v>
      </c>
      <c r="V94" s="131">
        <v>0</v>
      </c>
      <c r="W94" s="150">
        <v>513</v>
      </c>
      <c r="X94" s="38">
        <v>31</v>
      </c>
      <c r="Y94" s="32">
        <v>0</v>
      </c>
      <c r="Z94" s="32">
        <v>18</v>
      </c>
      <c r="AA94" s="32">
        <v>14</v>
      </c>
      <c r="AB94" s="32">
        <v>0</v>
      </c>
      <c r="AC94" s="32">
        <v>2</v>
      </c>
      <c r="AD94" s="32">
        <v>0</v>
      </c>
      <c r="AE94" s="32">
        <v>0</v>
      </c>
      <c r="AF94" s="131">
        <v>0</v>
      </c>
      <c r="AG94" s="150">
        <v>65</v>
      </c>
      <c r="AH94" s="38">
        <f t="shared" si="77"/>
        <v>77</v>
      </c>
      <c r="AI94" s="32">
        <f t="shared" si="78"/>
        <v>0</v>
      </c>
      <c r="AJ94" s="32">
        <f t="shared" si="79"/>
        <v>28</v>
      </c>
      <c r="AK94" s="32">
        <f t="shared" si="80"/>
        <v>53</v>
      </c>
      <c r="AL94" s="32">
        <f t="shared" si="81"/>
        <v>0</v>
      </c>
      <c r="AM94" s="32">
        <f t="shared" si="82"/>
        <v>1</v>
      </c>
      <c r="AN94" s="32">
        <f t="shared" si="83"/>
        <v>24</v>
      </c>
      <c r="AO94" s="32">
        <f t="shared" si="84"/>
        <v>0</v>
      </c>
      <c r="AP94" s="131">
        <f t="shared" si="85"/>
        <v>0</v>
      </c>
      <c r="AQ94" s="150">
        <f t="shared" si="65"/>
        <v>183</v>
      </c>
      <c r="AR94" s="68" t="str">
        <f t="shared" si="75"/>
        <v>686EPS040</v>
      </c>
      <c r="AS94" s="712" t="s">
        <v>721</v>
      </c>
      <c r="AT94" s="712">
        <v>686</v>
      </c>
      <c r="AU94" s="712" t="s">
        <v>589</v>
      </c>
      <c r="AV94" s="713">
        <v>35</v>
      </c>
    </row>
    <row r="95" spans="2:48" ht="15" customHeight="1">
      <c r="B95" s="27" t="str">
        <f t="shared" si="66"/>
        <v>483EPS010</v>
      </c>
      <c r="C95" s="27" t="str">
        <f t="shared" si="67"/>
        <v>483EPS044</v>
      </c>
      <c r="D95" s="27" t="str">
        <f t="shared" si="68"/>
        <v>483EPS002</v>
      </c>
      <c r="E95" s="27" t="str">
        <f t="shared" si="69"/>
        <v>483EPS016</v>
      </c>
      <c r="F95" s="27" t="str">
        <f t="shared" si="70"/>
        <v>483EPS023</v>
      </c>
      <c r="G95" s="27" t="str">
        <f t="shared" si="71"/>
        <v>483EPS005</v>
      </c>
      <c r="H95" s="27" t="str">
        <f t="shared" si="72"/>
        <v>483EPS040</v>
      </c>
      <c r="I95" s="27" t="str">
        <f t="shared" si="73"/>
        <v>483EPS017</v>
      </c>
      <c r="J95" s="27" t="str">
        <f t="shared" si="74"/>
        <v>483EAS016</v>
      </c>
      <c r="K95" s="161" t="s">
        <v>396</v>
      </c>
      <c r="L95" s="28" t="s">
        <v>513</v>
      </c>
      <c r="M95" s="158">
        <v>483</v>
      </c>
      <c r="N95" s="38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131">
        <v>0</v>
      </c>
      <c r="W95" s="150">
        <v>0</v>
      </c>
      <c r="X95" s="38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131">
        <v>0</v>
      </c>
      <c r="AG95" s="150">
        <v>0</v>
      </c>
      <c r="AH95" s="38">
        <f t="shared" si="77"/>
        <v>0</v>
      </c>
      <c r="AI95" s="32">
        <f t="shared" si="78"/>
        <v>0</v>
      </c>
      <c r="AJ95" s="32">
        <f t="shared" si="79"/>
        <v>0</v>
      </c>
      <c r="AK95" s="32">
        <f t="shared" si="80"/>
        <v>0</v>
      </c>
      <c r="AL95" s="32">
        <f t="shared" si="81"/>
        <v>0</v>
      </c>
      <c r="AM95" s="32">
        <f t="shared" si="82"/>
        <v>0</v>
      </c>
      <c r="AN95" s="32">
        <f t="shared" si="83"/>
        <v>1</v>
      </c>
      <c r="AO95" s="32">
        <f t="shared" si="84"/>
        <v>0</v>
      </c>
      <c r="AP95" s="131">
        <f t="shared" si="85"/>
        <v>0</v>
      </c>
      <c r="AQ95" s="150">
        <f t="shared" si="65"/>
        <v>1</v>
      </c>
      <c r="AR95" s="68" t="str">
        <f t="shared" si="75"/>
        <v>819EPS040</v>
      </c>
      <c r="AS95" s="712" t="s">
        <v>721</v>
      </c>
      <c r="AT95" s="712">
        <v>819</v>
      </c>
      <c r="AU95" s="712" t="s">
        <v>589</v>
      </c>
      <c r="AV95" s="713">
        <v>3</v>
      </c>
    </row>
    <row r="96" spans="2:48" ht="15" customHeight="1">
      <c r="B96" s="27" t="str">
        <f t="shared" si="66"/>
        <v>541EPS010</v>
      </c>
      <c r="C96" s="27" t="str">
        <f t="shared" si="67"/>
        <v>541EPS044</v>
      </c>
      <c r="D96" s="27" t="str">
        <f t="shared" si="68"/>
        <v>541EPS002</v>
      </c>
      <c r="E96" s="27" t="str">
        <f t="shared" si="69"/>
        <v>541EPS016</v>
      </c>
      <c r="F96" s="27" t="str">
        <f t="shared" si="70"/>
        <v>541EPS023</v>
      </c>
      <c r="G96" s="27" t="str">
        <f t="shared" si="71"/>
        <v>541EPS005</v>
      </c>
      <c r="H96" s="27" t="str">
        <f t="shared" si="72"/>
        <v>541EPS040</v>
      </c>
      <c r="I96" s="27" t="str">
        <f t="shared" si="73"/>
        <v>541EPS017</v>
      </c>
      <c r="J96" s="27" t="str">
        <f t="shared" si="74"/>
        <v>541EAS016</v>
      </c>
      <c r="K96" s="166" t="s">
        <v>397</v>
      </c>
      <c r="L96" s="28" t="s">
        <v>513</v>
      </c>
      <c r="M96" s="158">
        <v>541</v>
      </c>
      <c r="N96" s="38">
        <v>0</v>
      </c>
      <c r="O96" s="32">
        <v>0</v>
      </c>
      <c r="P96" s="32">
        <v>9</v>
      </c>
      <c r="Q96" s="32">
        <v>7</v>
      </c>
      <c r="R96" s="32">
        <v>0</v>
      </c>
      <c r="S96" s="32">
        <v>0</v>
      </c>
      <c r="T96" s="32">
        <v>0</v>
      </c>
      <c r="U96" s="32">
        <v>0</v>
      </c>
      <c r="V96" s="131">
        <v>0</v>
      </c>
      <c r="W96" s="150">
        <v>16</v>
      </c>
      <c r="X96" s="38">
        <v>0</v>
      </c>
      <c r="Y96" s="32">
        <v>0</v>
      </c>
      <c r="Z96" s="32">
        <v>10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131">
        <v>0</v>
      </c>
      <c r="AG96" s="150">
        <v>10</v>
      </c>
      <c r="AH96" s="38">
        <f t="shared" si="77"/>
        <v>0</v>
      </c>
      <c r="AI96" s="32">
        <f t="shared" si="78"/>
        <v>0</v>
      </c>
      <c r="AJ96" s="32">
        <f t="shared" si="79"/>
        <v>11</v>
      </c>
      <c r="AK96" s="32">
        <f t="shared" si="80"/>
        <v>0</v>
      </c>
      <c r="AL96" s="32">
        <f t="shared" si="81"/>
        <v>0</v>
      </c>
      <c r="AM96" s="32">
        <f t="shared" si="82"/>
        <v>0</v>
      </c>
      <c r="AN96" s="32">
        <f t="shared" si="83"/>
        <v>3</v>
      </c>
      <c r="AO96" s="32">
        <f t="shared" si="84"/>
        <v>0</v>
      </c>
      <c r="AP96" s="131">
        <f t="shared" si="85"/>
        <v>0</v>
      </c>
      <c r="AQ96" s="150">
        <f t="shared" si="65"/>
        <v>14</v>
      </c>
      <c r="AR96" s="68" t="str">
        <f t="shared" si="75"/>
        <v>887EPS002</v>
      </c>
      <c r="AS96" s="712" t="s">
        <v>721</v>
      </c>
      <c r="AT96" s="712">
        <v>887</v>
      </c>
      <c r="AU96" s="712" t="s">
        <v>587</v>
      </c>
      <c r="AV96" s="713">
        <v>1</v>
      </c>
    </row>
    <row r="97" spans="2:48" ht="15" customHeight="1">
      <c r="B97" s="27" t="str">
        <f t="shared" si="66"/>
        <v>607EPS010</v>
      </c>
      <c r="C97" s="27" t="str">
        <f t="shared" si="67"/>
        <v>607EPS044</v>
      </c>
      <c r="D97" s="27" t="str">
        <f t="shared" si="68"/>
        <v>607EPS002</v>
      </c>
      <c r="E97" s="27" t="str">
        <f t="shared" si="69"/>
        <v>607EPS016</v>
      </c>
      <c r="F97" s="27" t="str">
        <f t="shared" si="70"/>
        <v>607EPS023</v>
      </c>
      <c r="G97" s="27" t="str">
        <f t="shared" si="71"/>
        <v>607EPS005</v>
      </c>
      <c r="H97" s="27" t="str">
        <f t="shared" si="72"/>
        <v>607EPS040</v>
      </c>
      <c r="I97" s="27" t="str">
        <f t="shared" si="73"/>
        <v>607EPS017</v>
      </c>
      <c r="J97" s="27" t="str">
        <f t="shared" si="74"/>
        <v>607EAS016</v>
      </c>
      <c r="K97" s="161" t="s">
        <v>398</v>
      </c>
      <c r="L97" s="28" t="s">
        <v>513</v>
      </c>
      <c r="M97" s="158">
        <v>607</v>
      </c>
      <c r="N97" s="38">
        <v>0</v>
      </c>
      <c r="O97" s="32">
        <v>0</v>
      </c>
      <c r="P97" s="32">
        <v>0</v>
      </c>
      <c r="Q97" s="32">
        <v>16</v>
      </c>
      <c r="R97" s="32">
        <v>0</v>
      </c>
      <c r="S97" s="32">
        <v>0</v>
      </c>
      <c r="T97" s="32">
        <v>0</v>
      </c>
      <c r="U97" s="32">
        <v>0</v>
      </c>
      <c r="V97" s="131">
        <v>0</v>
      </c>
      <c r="W97" s="150">
        <v>16</v>
      </c>
      <c r="X97" s="38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131">
        <v>0</v>
      </c>
      <c r="AG97" s="150">
        <v>0</v>
      </c>
      <c r="AH97" s="38">
        <f t="shared" si="77"/>
        <v>0</v>
      </c>
      <c r="AI97" s="32">
        <f t="shared" si="78"/>
        <v>0</v>
      </c>
      <c r="AJ97" s="32">
        <f t="shared" si="79"/>
        <v>0</v>
      </c>
      <c r="AK97" s="32">
        <f t="shared" si="80"/>
        <v>0</v>
      </c>
      <c r="AL97" s="32">
        <f t="shared" si="81"/>
        <v>0</v>
      </c>
      <c r="AM97" s="32">
        <f t="shared" si="82"/>
        <v>0</v>
      </c>
      <c r="AN97" s="32">
        <f t="shared" si="83"/>
        <v>13</v>
      </c>
      <c r="AO97" s="32">
        <f t="shared" si="84"/>
        <v>0</v>
      </c>
      <c r="AP97" s="131">
        <f t="shared" si="85"/>
        <v>0</v>
      </c>
      <c r="AQ97" s="150">
        <f t="shared" si="65"/>
        <v>13</v>
      </c>
      <c r="AR97" s="68" t="str">
        <f t="shared" si="75"/>
        <v>887EPS010</v>
      </c>
      <c r="AS97" s="712" t="s">
        <v>721</v>
      </c>
      <c r="AT97" s="712">
        <v>887</v>
      </c>
      <c r="AU97" s="712" t="s">
        <v>586</v>
      </c>
      <c r="AV97" s="713">
        <v>10</v>
      </c>
    </row>
    <row r="98" spans="2:48" ht="15" customHeight="1">
      <c r="B98" s="27" t="str">
        <f t="shared" si="66"/>
        <v>615EPS010</v>
      </c>
      <c r="C98" s="27" t="str">
        <f t="shared" si="67"/>
        <v>615EPS044</v>
      </c>
      <c r="D98" s="27" t="str">
        <f t="shared" si="68"/>
        <v>615EPS002</v>
      </c>
      <c r="E98" s="27" t="str">
        <f t="shared" si="69"/>
        <v>615EPS016</v>
      </c>
      <c r="F98" s="27" t="str">
        <f t="shared" si="70"/>
        <v>615EPS023</v>
      </c>
      <c r="G98" s="27" t="str">
        <f t="shared" si="71"/>
        <v>615EPS005</v>
      </c>
      <c r="H98" s="27" t="str">
        <f t="shared" si="72"/>
        <v>615EPS040</v>
      </c>
      <c r="I98" s="27" t="str">
        <f t="shared" si="73"/>
        <v>615EPS017</v>
      </c>
      <c r="J98" s="27" t="str">
        <f t="shared" si="74"/>
        <v>615EAS016</v>
      </c>
      <c r="K98" s="161" t="s">
        <v>399</v>
      </c>
      <c r="L98" s="28" t="s">
        <v>513</v>
      </c>
      <c r="M98" s="158">
        <v>615</v>
      </c>
      <c r="N98" s="38">
        <v>2415</v>
      </c>
      <c r="O98" s="32">
        <v>0</v>
      </c>
      <c r="P98" s="32">
        <v>65</v>
      </c>
      <c r="Q98" s="32">
        <v>141</v>
      </c>
      <c r="R98" s="32">
        <v>0</v>
      </c>
      <c r="S98" s="32">
        <v>87</v>
      </c>
      <c r="T98" s="32">
        <v>0</v>
      </c>
      <c r="U98" s="32">
        <v>0</v>
      </c>
      <c r="V98" s="131">
        <v>0</v>
      </c>
      <c r="W98" s="150">
        <v>2708</v>
      </c>
      <c r="X98" s="38">
        <v>243</v>
      </c>
      <c r="Y98" s="32">
        <v>0</v>
      </c>
      <c r="Z98" s="32">
        <v>84</v>
      </c>
      <c r="AA98" s="32">
        <v>38</v>
      </c>
      <c r="AB98" s="32">
        <v>0</v>
      </c>
      <c r="AC98" s="32">
        <v>194</v>
      </c>
      <c r="AD98" s="32">
        <v>0</v>
      </c>
      <c r="AE98" s="32">
        <v>0</v>
      </c>
      <c r="AF98" s="131">
        <v>0</v>
      </c>
      <c r="AG98" s="150">
        <v>559</v>
      </c>
      <c r="AH98" s="38">
        <f t="shared" si="77"/>
        <v>439</v>
      </c>
      <c r="AI98" s="32">
        <f t="shared" si="78"/>
        <v>0</v>
      </c>
      <c r="AJ98" s="32">
        <f t="shared" si="79"/>
        <v>96</v>
      </c>
      <c r="AK98" s="32">
        <f t="shared" si="80"/>
        <v>147</v>
      </c>
      <c r="AL98" s="32">
        <f t="shared" si="81"/>
        <v>0</v>
      </c>
      <c r="AM98" s="32">
        <f t="shared" si="82"/>
        <v>147</v>
      </c>
      <c r="AN98" s="32">
        <f t="shared" si="83"/>
        <v>88</v>
      </c>
      <c r="AO98" s="32">
        <f t="shared" si="84"/>
        <v>0</v>
      </c>
      <c r="AP98" s="131">
        <f t="shared" si="85"/>
        <v>0</v>
      </c>
      <c r="AQ98" s="150">
        <f t="shared" si="65"/>
        <v>917</v>
      </c>
      <c r="AR98" s="68" t="str">
        <f t="shared" si="75"/>
        <v>887EPS016</v>
      </c>
      <c r="AS98" s="712" t="s">
        <v>721</v>
      </c>
      <c r="AT98" s="712">
        <v>887</v>
      </c>
      <c r="AU98" s="712" t="s">
        <v>651</v>
      </c>
      <c r="AV98" s="713">
        <v>47</v>
      </c>
    </row>
    <row r="99" spans="2:48" ht="15" customHeight="1">
      <c r="B99" s="27" t="str">
        <f t="shared" si="66"/>
        <v>649EPS010</v>
      </c>
      <c r="C99" s="27" t="str">
        <f t="shared" si="67"/>
        <v>649EPS044</v>
      </c>
      <c r="D99" s="27" t="str">
        <f t="shared" si="68"/>
        <v>649EPS002</v>
      </c>
      <c r="E99" s="27" t="str">
        <f t="shared" si="69"/>
        <v>649EPS016</v>
      </c>
      <c r="F99" s="27" t="str">
        <f t="shared" si="70"/>
        <v>649EPS023</v>
      </c>
      <c r="G99" s="27" t="str">
        <f t="shared" si="71"/>
        <v>649EPS005</v>
      </c>
      <c r="H99" s="27" t="str">
        <f t="shared" si="72"/>
        <v>649EPS040</v>
      </c>
      <c r="I99" s="27" t="str">
        <f t="shared" si="73"/>
        <v>649EPS017</v>
      </c>
      <c r="J99" s="27" t="str">
        <f t="shared" si="74"/>
        <v>649EAS016</v>
      </c>
      <c r="K99" s="161" t="s">
        <v>400</v>
      </c>
      <c r="L99" s="28" t="s">
        <v>513</v>
      </c>
      <c r="M99" s="158">
        <v>649</v>
      </c>
      <c r="N99" s="38">
        <v>0</v>
      </c>
      <c r="O99" s="32">
        <v>0</v>
      </c>
      <c r="P99" s="32">
        <v>0</v>
      </c>
      <c r="Q99" s="32">
        <v>1</v>
      </c>
      <c r="R99" s="32">
        <v>0</v>
      </c>
      <c r="S99" s="32">
        <v>0</v>
      </c>
      <c r="T99" s="32">
        <v>0</v>
      </c>
      <c r="U99" s="32">
        <v>0</v>
      </c>
      <c r="V99" s="131">
        <v>0</v>
      </c>
      <c r="W99" s="150">
        <v>1</v>
      </c>
      <c r="X99" s="38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131">
        <v>0</v>
      </c>
      <c r="AG99" s="150">
        <v>0</v>
      </c>
      <c r="AH99" s="38">
        <f t="shared" si="77"/>
        <v>0</v>
      </c>
      <c r="AI99" s="32">
        <f t="shared" si="78"/>
        <v>0</v>
      </c>
      <c r="AJ99" s="32">
        <f t="shared" si="79"/>
        <v>0</v>
      </c>
      <c r="AK99" s="32">
        <f t="shared" si="80"/>
        <v>0</v>
      </c>
      <c r="AL99" s="32">
        <f t="shared" si="81"/>
        <v>0</v>
      </c>
      <c r="AM99" s="32">
        <f t="shared" si="82"/>
        <v>0</v>
      </c>
      <c r="AN99" s="32">
        <f t="shared" si="83"/>
        <v>19</v>
      </c>
      <c r="AO99" s="32">
        <f t="shared" si="84"/>
        <v>0</v>
      </c>
      <c r="AP99" s="131">
        <f t="shared" si="85"/>
        <v>0</v>
      </c>
      <c r="AQ99" s="150">
        <f t="shared" si="65"/>
        <v>19</v>
      </c>
      <c r="AR99" s="68" t="str">
        <f t="shared" si="75"/>
        <v>887EPS040</v>
      </c>
      <c r="AS99" s="712" t="s">
        <v>721</v>
      </c>
      <c r="AT99" s="712">
        <v>887</v>
      </c>
      <c r="AU99" s="712" t="s">
        <v>589</v>
      </c>
      <c r="AV99" s="713">
        <v>17</v>
      </c>
    </row>
    <row r="100" spans="2:48" ht="15" customHeight="1">
      <c r="B100" s="27" t="str">
        <f t="shared" si="66"/>
        <v>652EPS010</v>
      </c>
      <c r="C100" s="27" t="str">
        <f t="shared" si="67"/>
        <v>652EPS044</v>
      </c>
      <c r="D100" s="27" t="str">
        <f t="shared" si="68"/>
        <v>652EPS002</v>
      </c>
      <c r="E100" s="27" t="str">
        <f t="shared" si="69"/>
        <v>652EPS016</v>
      </c>
      <c r="F100" s="27" t="str">
        <f t="shared" si="70"/>
        <v>652EPS023</v>
      </c>
      <c r="G100" s="27" t="str">
        <f t="shared" si="71"/>
        <v>652EPS005</v>
      </c>
      <c r="H100" s="27" t="str">
        <f t="shared" si="72"/>
        <v>652EPS040</v>
      </c>
      <c r="I100" s="27" t="str">
        <f t="shared" si="73"/>
        <v>652EPS017</v>
      </c>
      <c r="J100" s="27" t="str">
        <f t="shared" si="74"/>
        <v>652EAS016</v>
      </c>
      <c r="K100" s="161" t="s">
        <v>401</v>
      </c>
      <c r="L100" s="28" t="s">
        <v>513</v>
      </c>
      <c r="M100" s="158">
        <v>652</v>
      </c>
      <c r="N100" s="38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131">
        <v>0</v>
      </c>
      <c r="W100" s="150">
        <v>0</v>
      </c>
      <c r="X100" s="38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131">
        <v>0</v>
      </c>
      <c r="AG100" s="150">
        <v>0</v>
      </c>
      <c r="AH100" s="38">
        <f t="shared" si="77"/>
        <v>0</v>
      </c>
      <c r="AI100" s="32">
        <f t="shared" si="78"/>
        <v>0</v>
      </c>
      <c r="AJ100" s="32">
        <f t="shared" si="79"/>
        <v>0</v>
      </c>
      <c r="AK100" s="32">
        <f t="shared" si="80"/>
        <v>0</v>
      </c>
      <c r="AL100" s="32">
        <f t="shared" si="81"/>
        <v>0</v>
      </c>
      <c r="AM100" s="32">
        <f t="shared" si="82"/>
        <v>0</v>
      </c>
      <c r="AN100" s="32">
        <f t="shared" si="83"/>
        <v>2</v>
      </c>
      <c r="AO100" s="32">
        <f t="shared" si="84"/>
        <v>0</v>
      </c>
      <c r="AP100" s="131">
        <f t="shared" si="85"/>
        <v>0</v>
      </c>
      <c r="AQ100" s="150">
        <f t="shared" si="65"/>
        <v>2</v>
      </c>
      <c r="AR100" s="68" t="str">
        <f t="shared" si="75"/>
        <v>2EPS040</v>
      </c>
      <c r="AS100" s="712" t="s">
        <v>723</v>
      </c>
      <c r="AT100" s="712">
        <v>2</v>
      </c>
      <c r="AU100" s="712" t="s">
        <v>589</v>
      </c>
      <c r="AV100" s="713">
        <v>12</v>
      </c>
    </row>
    <row r="101" spans="2:48" ht="15" customHeight="1">
      <c r="B101" s="27" t="str">
        <f t="shared" si="66"/>
        <v>660EPS010</v>
      </c>
      <c r="C101" s="27" t="str">
        <f t="shared" si="67"/>
        <v>660EPS044</v>
      </c>
      <c r="D101" s="27" t="str">
        <f t="shared" si="68"/>
        <v>660EPS002</v>
      </c>
      <c r="E101" s="27" t="str">
        <f t="shared" si="69"/>
        <v>660EPS016</v>
      </c>
      <c r="F101" s="27" t="str">
        <f t="shared" si="70"/>
        <v>660EPS023</v>
      </c>
      <c r="G101" s="27" t="str">
        <f t="shared" si="71"/>
        <v>660EPS005</v>
      </c>
      <c r="H101" s="27" t="str">
        <f t="shared" si="72"/>
        <v>660EPS040</v>
      </c>
      <c r="I101" s="27" t="str">
        <f t="shared" si="73"/>
        <v>660EPS017</v>
      </c>
      <c r="J101" s="27" t="str">
        <f t="shared" si="74"/>
        <v>660EAS016</v>
      </c>
      <c r="K101" s="161" t="s">
        <v>402</v>
      </c>
      <c r="L101" s="28" t="s">
        <v>513</v>
      </c>
      <c r="M101" s="158">
        <v>660</v>
      </c>
      <c r="N101" s="38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131">
        <v>0</v>
      </c>
      <c r="W101" s="150">
        <v>0</v>
      </c>
      <c r="X101" s="38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131">
        <v>0</v>
      </c>
      <c r="AG101" s="150">
        <v>0</v>
      </c>
      <c r="AH101" s="38">
        <f t="shared" si="77"/>
        <v>0</v>
      </c>
      <c r="AI101" s="32">
        <f t="shared" si="78"/>
        <v>0</v>
      </c>
      <c r="AJ101" s="32">
        <f t="shared" si="79"/>
        <v>0</v>
      </c>
      <c r="AK101" s="32">
        <f t="shared" si="80"/>
        <v>0</v>
      </c>
      <c r="AL101" s="32">
        <f t="shared" si="81"/>
        <v>0</v>
      </c>
      <c r="AM101" s="32">
        <f t="shared" si="82"/>
        <v>0</v>
      </c>
      <c r="AN101" s="32">
        <f t="shared" si="83"/>
        <v>7</v>
      </c>
      <c r="AO101" s="32">
        <f t="shared" si="84"/>
        <v>0</v>
      </c>
      <c r="AP101" s="131">
        <f t="shared" si="85"/>
        <v>0</v>
      </c>
      <c r="AQ101" s="150">
        <f t="shared" si="65"/>
        <v>7</v>
      </c>
      <c r="AR101" s="68" t="str">
        <f t="shared" si="75"/>
        <v>21EPS040</v>
      </c>
      <c r="AS101" s="712" t="s">
        <v>723</v>
      </c>
      <c r="AT101" s="712">
        <v>21</v>
      </c>
      <c r="AU101" s="712" t="s">
        <v>589</v>
      </c>
      <c r="AV101" s="713">
        <v>2</v>
      </c>
    </row>
    <row r="102" spans="2:48" ht="15" customHeight="1">
      <c r="B102" s="27" t="str">
        <f t="shared" si="66"/>
        <v>667EPS010</v>
      </c>
      <c r="C102" s="27" t="str">
        <f t="shared" si="67"/>
        <v>667EPS044</v>
      </c>
      <c r="D102" s="27" t="str">
        <f t="shared" si="68"/>
        <v>667EPS002</v>
      </c>
      <c r="E102" s="27" t="str">
        <f t="shared" si="69"/>
        <v>667EPS016</v>
      </c>
      <c r="F102" s="27" t="str">
        <f t="shared" si="70"/>
        <v>667EPS023</v>
      </c>
      <c r="G102" s="27" t="str">
        <f t="shared" si="71"/>
        <v>667EPS005</v>
      </c>
      <c r="H102" s="27" t="str">
        <f t="shared" si="72"/>
        <v>667EPS040</v>
      </c>
      <c r="I102" s="27" t="str">
        <f t="shared" si="73"/>
        <v>667EPS017</v>
      </c>
      <c r="J102" s="27" t="str">
        <f t="shared" si="74"/>
        <v>667EAS016</v>
      </c>
      <c r="K102" s="161" t="s">
        <v>403</v>
      </c>
      <c r="L102" s="28" t="s">
        <v>513</v>
      </c>
      <c r="M102" s="158">
        <v>667</v>
      </c>
      <c r="N102" s="38">
        <v>0</v>
      </c>
      <c r="O102" s="32">
        <v>0</v>
      </c>
      <c r="P102" s="32">
        <v>0</v>
      </c>
      <c r="Q102" s="32">
        <v>3</v>
      </c>
      <c r="R102" s="32">
        <v>0</v>
      </c>
      <c r="S102" s="32">
        <v>0</v>
      </c>
      <c r="T102" s="32">
        <v>0</v>
      </c>
      <c r="U102" s="32">
        <v>0</v>
      </c>
      <c r="V102" s="131">
        <v>0</v>
      </c>
      <c r="W102" s="150">
        <v>3</v>
      </c>
      <c r="X102" s="38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131">
        <v>0</v>
      </c>
      <c r="AG102" s="150">
        <v>0</v>
      </c>
      <c r="AH102" s="38">
        <f t="shared" si="77"/>
        <v>0</v>
      </c>
      <c r="AI102" s="32">
        <f t="shared" si="78"/>
        <v>0</v>
      </c>
      <c r="AJ102" s="32">
        <f t="shared" si="79"/>
        <v>0</v>
      </c>
      <c r="AK102" s="32">
        <f t="shared" si="80"/>
        <v>0</v>
      </c>
      <c r="AL102" s="32">
        <f t="shared" si="81"/>
        <v>0</v>
      </c>
      <c r="AM102" s="32">
        <f t="shared" si="82"/>
        <v>0</v>
      </c>
      <c r="AN102" s="32">
        <f t="shared" si="83"/>
        <v>15</v>
      </c>
      <c r="AO102" s="32">
        <f t="shared" si="84"/>
        <v>0</v>
      </c>
      <c r="AP102" s="131">
        <f t="shared" si="85"/>
        <v>0</v>
      </c>
      <c r="AQ102" s="150">
        <f t="shared" si="65"/>
        <v>15</v>
      </c>
      <c r="AR102" s="68" t="str">
        <f t="shared" si="75"/>
        <v>55EPS040</v>
      </c>
      <c r="AS102" s="712" t="s">
        <v>723</v>
      </c>
      <c r="AT102" s="712">
        <v>55</v>
      </c>
      <c r="AU102" s="712" t="s">
        <v>589</v>
      </c>
      <c r="AV102" s="713">
        <v>2</v>
      </c>
    </row>
    <row r="103" spans="2:48" ht="15" customHeight="1">
      <c r="B103" s="27" t="str">
        <f t="shared" si="66"/>
        <v>674EPS010</v>
      </c>
      <c r="C103" s="27" t="str">
        <f t="shared" si="67"/>
        <v>674EPS044</v>
      </c>
      <c r="D103" s="27" t="str">
        <f t="shared" si="68"/>
        <v>674EPS002</v>
      </c>
      <c r="E103" s="27" t="str">
        <f t="shared" si="69"/>
        <v>674EPS016</v>
      </c>
      <c r="F103" s="27" t="str">
        <f t="shared" si="70"/>
        <v>674EPS023</v>
      </c>
      <c r="G103" s="27" t="str">
        <f t="shared" si="71"/>
        <v>674EPS005</v>
      </c>
      <c r="H103" s="27" t="str">
        <f t="shared" si="72"/>
        <v>674EPS040</v>
      </c>
      <c r="I103" s="27" t="str">
        <f t="shared" si="73"/>
        <v>674EPS017</v>
      </c>
      <c r="J103" s="27" t="str">
        <f t="shared" si="74"/>
        <v>674EAS016</v>
      </c>
      <c r="K103" s="161" t="s">
        <v>404</v>
      </c>
      <c r="L103" s="28" t="s">
        <v>513</v>
      </c>
      <c r="M103" s="158">
        <v>674</v>
      </c>
      <c r="N103" s="38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1</v>
      </c>
      <c r="T103" s="32">
        <v>0</v>
      </c>
      <c r="U103" s="32">
        <v>0</v>
      </c>
      <c r="V103" s="131">
        <v>0</v>
      </c>
      <c r="W103" s="150">
        <v>1</v>
      </c>
      <c r="X103" s="38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131">
        <v>0</v>
      </c>
      <c r="AG103" s="150">
        <v>0</v>
      </c>
      <c r="AH103" s="38">
        <f t="shared" si="77"/>
        <v>0</v>
      </c>
      <c r="AI103" s="32">
        <f t="shared" si="78"/>
        <v>0</v>
      </c>
      <c r="AJ103" s="32">
        <f t="shared" si="79"/>
        <v>0</v>
      </c>
      <c r="AK103" s="32">
        <f t="shared" si="80"/>
        <v>0</v>
      </c>
      <c r="AL103" s="32">
        <f t="shared" si="81"/>
        <v>0</v>
      </c>
      <c r="AM103" s="32">
        <f t="shared" si="82"/>
        <v>0</v>
      </c>
      <c r="AN103" s="32">
        <f t="shared" si="83"/>
        <v>10</v>
      </c>
      <c r="AO103" s="32">
        <f t="shared" si="84"/>
        <v>0</v>
      </c>
      <c r="AP103" s="131">
        <f t="shared" si="85"/>
        <v>0</v>
      </c>
      <c r="AQ103" s="150">
        <f t="shared" si="65"/>
        <v>10</v>
      </c>
      <c r="AR103" s="68" t="str">
        <f t="shared" si="75"/>
        <v>148EPS016</v>
      </c>
      <c r="AS103" s="712" t="s">
        <v>723</v>
      </c>
      <c r="AT103" s="712">
        <v>148</v>
      </c>
      <c r="AU103" s="712" t="s">
        <v>651</v>
      </c>
      <c r="AV103" s="713">
        <v>40</v>
      </c>
    </row>
    <row r="104" spans="2:48" ht="15" customHeight="1">
      <c r="B104" s="27" t="str">
        <f t="shared" ref="B104:B140" si="86">CONCATENATE(M104,$AH$5)</f>
        <v>697EPS010</v>
      </c>
      <c r="C104" s="27" t="str">
        <f t="shared" ref="C104:C140" si="87">CONCATENATE(M104,$AI$5)</f>
        <v>697EPS044</v>
      </c>
      <c r="D104" s="27" t="str">
        <f t="shared" ref="D104:D140" si="88">CONCATENATE(M104,$AJ$5)</f>
        <v>697EPS002</v>
      </c>
      <c r="E104" s="27" t="str">
        <f t="shared" ref="E104:E140" si="89">CONCATENATE(M104,$AK$5)</f>
        <v>697EPS016</v>
      </c>
      <c r="F104" s="27" t="str">
        <f t="shared" ref="F104:F140" si="90">CONCATENATE(M104,$AL$5)</f>
        <v>697EPS023</v>
      </c>
      <c r="G104" s="27" t="str">
        <f t="shared" ref="G104:G140" si="91">CONCATENATE(M104,$AM$5)</f>
        <v>697EPS005</v>
      </c>
      <c r="H104" s="27" t="str">
        <f t="shared" ref="H104:H140" si="92">CONCATENATE(M104,$AN$5)</f>
        <v>697EPS040</v>
      </c>
      <c r="I104" s="27" t="str">
        <f t="shared" ref="I104:I140" si="93">CONCATENATE(M104,$AO$5)</f>
        <v>697EPS017</v>
      </c>
      <c r="J104" s="27" t="str">
        <f t="shared" ref="J104:J140" si="94">CONCATENATE(M104,$AP$5)</f>
        <v>697EAS016</v>
      </c>
      <c r="K104" s="167" t="s">
        <v>405</v>
      </c>
      <c r="L104" s="28" t="s">
        <v>513</v>
      </c>
      <c r="M104" s="158">
        <v>697</v>
      </c>
      <c r="N104" s="38">
        <v>0</v>
      </c>
      <c r="O104" s="32">
        <v>0</v>
      </c>
      <c r="P104" s="32">
        <v>0</v>
      </c>
      <c r="Q104" s="32">
        <v>38</v>
      </c>
      <c r="R104" s="32">
        <v>0</v>
      </c>
      <c r="S104" s="32">
        <v>1</v>
      </c>
      <c r="T104" s="32">
        <v>0</v>
      </c>
      <c r="U104" s="32">
        <v>0</v>
      </c>
      <c r="V104" s="131">
        <v>0</v>
      </c>
      <c r="W104" s="150">
        <v>39</v>
      </c>
      <c r="X104" s="38">
        <v>0</v>
      </c>
      <c r="Y104" s="32">
        <v>0</v>
      </c>
      <c r="Z104" s="32">
        <v>0</v>
      </c>
      <c r="AA104" s="32">
        <v>11</v>
      </c>
      <c r="AB104" s="32">
        <v>0</v>
      </c>
      <c r="AC104" s="32">
        <v>0</v>
      </c>
      <c r="AD104" s="32">
        <v>0</v>
      </c>
      <c r="AE104" s="32">
        <v>0</v>
      </c>
      <c r="AF104" s="131">
        <v>0</v>
      </c>
      <c r="AG104" s="150">
        <v>11</v>
      </c>
      <c r="AH104" s="38">
        <f t="shared" si="77"/>
        <v>0</v>
      </c>
      <c r="AI104" s="32">
        <f t="shared" si="78"/>
        <v>0</v>
      </c>
      <c r="AJ104" s="32">
        <f t="shared" si="79"/>
        <v>0</v>
      </c>
      <c r="AK104" s="32">
        <f t="shared" si="80"/>
        <v>53</v>
      </c>
      <c r="AL104" s="32">
        <f t="shared" si="81"/>
        <v>0</v>
      </c>
      <c r="AM104" s="32">
        <f t="shared" si="82"/>
        <v>0</v>
      </c>
      <c r="AN104" s="32">
        <f t="shared" si="83"/>
        <v>12</v>
      </c>
      <c r="AO104" s="32">
        <f t="shared" si="84"/>
        <v>0</v>
      </c>
      <c r="AP104" s="131">
        <f t="shared" si="85"/>
        <v>0</v>
      </c>
      <c r="AQ104" s="150">
        <f t="shared" si="65"/>
        <v>65</v>
      </c>
      <c r="AR104" s="68" t="str">
        <f t="shared" si="75"/>
        <v>148EPS040</v>
      </c>
      <c r="AS104" s="712" t="s">
        <v>723</v>
      </c>
      <c r="AT104" s="712">
        <v>148</v>
      </c>
      <c r="AU104" s="712" t="s">
        <v>589</v>
      </c>
      <c r="AV104" s="713">
        <v>26</v>
      </c>
    </row>
    <row r="105" spans="2:48" ht="15" customHeight="1">
      <c r="B105" s="27" t="str">
        <f t="shared" si="86"/>
        <v>756EPS010</v>
      </c>
      <c r="C105" s="27" t="str">
        <f t="shared" si="87"/>
        <v>756EPS044</v>
      </c>
      <c r="D105" s="27" t="str">
        <f t="shared" si="88"/>
        <v>756EPS002</v>
      </c>
      <c r="E105" s="27" t="str">
        <f t="shared" si="89"/>
        <v>756EPS016</v>
      </c>
      <c r="F105" s="27" t="str">
        <f t="shared" si="90"/>
        <v>756EPS023</v>
      </c>
      <c r="G105" s="27" t="str">
        <f t="shared" si="91"/>
        <v>756EPS005</v>
      </c>
      <c r="H105" s="27" t="str">
        <f t="shared" si="92"/>
        <v>756EPS040</v>
      </c>
      <c r="I105" s="27" t="str">
        <f t="shared" si="93"/>
        <v>756EPS017</v>
      </c>
      <c r="J105" s="27" t="str">
        <f t="shared" si="94"/>
        <v>756EAS016</v>
      </c>
      <c r="K105" s="161" t="s">
        <v>406</v>
      </c>
      <c r="L105" s="28" t="s">
        <v>513</v>
      </c>
      <c r="M105" s="158">
        <v>756</v>
      </c>
      <c r="N105" s="38">
        <v>0</v>
      </c>
      <c r="O105" s="32">
        <v>0</v>
      </c>
      <c r="P105" s="32">
        <v>0</v>
      </c>
      <c r="Q105" s="32">
        <v>27</v>
      </c>
      <c r="R105" s="32">
        <v>0</v>
      </c>
      <c r="S105" s="32">
        <v>0</v>
      </c>
      <c r="T105" s="32">
        <v>0</v>
      </c>
      <c r="U105" s="32">
        <v>0</v>
      </c>
      <c r="V105" s="131">
        <v>0</v>
      </c>
      <c r="W105" s="150">
        <v>27</v>
      </c>
      <c r="X105" s="38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131">
        <v>0</v>
      </c>
      <c r="AG105" s="150">
        <v>0</v>
      </c>
      <c r="AH105" s="38">
        <f t="shared" si="77"/>
        <v>0</v>
      </c>
      <c r="AI105" s="32">
        <f t="shared" si="78"/>
        <v>0</v>
      </c>
      <c r="AJ105" s="32">
        <f t="shared" si="79"/>
        <v>0</v>
      </c>
      <c r="AK105" s="32">
        <f t="shared" si="80"/>
        <v>0</v>
      </c>
      <c r="AL105" s="32">
        <f t="shared" si="81"/>
        <v>0</v>
      </c>
      <c r="AM105" s="32">
        <f t="shared" si="82"/>
        <v>0</v>
      </c>
      <c r="AN105" s="32">
        <f t="shared" si="83"/>
        <v>22</v>
      </c>
      <c r="AO105" s="32">
        <f t="shared" si="84"/>
        <v>0</v>
      </c>
      <c r="AP105" s="131">
        <f t="shared" si="85"/>
        <v>0</v>
      </c>
      <c r="AQ105" s="150">
        <f t="shared" si="65"/>
        <v>22</v>
      </c>
      <c r="AR105" s="68" t="str">
        <f t="shared" si="75"/>
        <v>197EPS040</v>
      </c>
      <c r="AS105" s="712" t="s">
        <v>723</v>
      </c>
      <c r="AT105" s="712">
        <v>197</v>
      </c>
      <c r="AU105" s="712" t="s">
        <v>589</v>
      </c>
      <c r="AV105" s="713">
        <v>3</v>
      </c>
    </row>
    <row r="106" spans="2:48" ht="15" customHeight="1">
      <c r="B106" s="27" t="str">
        <f t="shared" si="86"/>
        <v>EPS010</v>
      </c>
      <c r="C106" s="27" t="str">
        <f t="shared" si="87"/>
        <v>EPS044</v>
      </c>
      <c r="D106" s="27" t="str">
        <f t="shared" si="88"/>
        <v>EPS002</v>
      </c>
      <c r="E106" s="27" t="str">
        <f t="shared" si="89"/>
        <v>EPS016</v>
      </c>
      <c r="F106" s="27" t="str">
        <f t="shared" si="90"/>
        <v>EPS023</v>
      </c>
      <c r="G106" s="27" t="str">
        <f t="shared" si="91"/>
        <v>EPS005</v>
      </c>
      <c r="H106" s="27" t="str">
        <f t="shared" si="92"/>
        <v>EPS040</v>
      </c>
      <c r="I106" s="27" t="str">
        <f t="shared" si="93"/>
        <v>EPS017</v>
      </c>
      <c r="J106" s="27" t="str">
        <f t="shared" si="94"/>
        <v>EAS016</v>
      </c>
      <c r="K106" s="159" t="s">
        <v>724</v>
      </c>
      <c r="L106" s="124"/>
      <c r="M106" s="160"/>
      <c r="N106" s="36">
        <v>0</v>
      </c>
      <c r="O106" s="33">
        <v>4</v>
      </c>
      <c r="P106" s="33">
        <v>50</v>
      </c>
      <c r="Q106" s="33">
        <v>191</v>
      </c>
      <c r="R106" s="33">
        <v>0</v>
      </c>
      <c r="S106" s="33">
        <v>0</v>
      </c>
      <c r="T106" s="33">
        <v>0</v>
      </c>
      <c r="U106" s="33">
        <v>0</v>
      </c>
      <c r="V106" s="132">
        <v>0</v>
      </c>
      <c r="W106" s="149">
        <v>245</v>
      </c>
      <c r="X106" s="36">
        <v>0</v>
      </c>
      <c r="Y106" s="33">
        <v>0</v>
      </c>
      <c r="Z106" s="33">
        <v>74</v>
      </c>
      <c r="AA106" s="33">
        <v>1</v>
      </c>
      <c r="AB106" s="33">
        <v>0</v>
      </c>
      <c r="AC106" s="33">
        <v>0</v>
      </c>
      <c r="AD106" s="33">
        <v>0</v>
      </c>
      <c r="AE106" s="33">
        <v>0</v>
      </c>
      <c r="AF106" s="132">
        <v>0</v>
      </c>
      <c r="AG106" s="149">
        <v>75</v>
      </c>
      <c r="AH106" s="36">
        <f t="shared" ref="AH106:AP106" si="95">SUM(AH107:AH129)</f>
        <v>0</v>
      </c>
      <c r="AI106" s="33">
        <f t="shared" si="95"/>
        <v>0</v>
      </c>
      <c r="AJ106" s="33">
        <f t="shared" si="95"/>
        <v>98</v>
      </c>
      <c r="AK106" s="33">
        <f t="shared" si="95"/>
        <v>31</v>
      </c>
      <c r="AL106" s="33">
        <f t="shared" si="95"/>
        <v>0</v>
      </c>
      <c r="AM106" s="33">
        <f t="shared" si="95"/>
        <v>0</v>
      </c>
      <c r="AN106" s="33">
        <f t="shared" si="95"/>
        <v>176</v>
      </c>
      <c r="AO106" s="33">
        <f t="shared" si="95"/>
        <v>0</v>
      </c>
      <c r="AP106" s="132">
        <f t="shared" si="95"/>
        <v>0</v>
      </c>
      <c r="AQ106" s="149">
        <f t="shared" si="65"/>
        <v>305</v>
      </c>
      <c r="AR106" s="68" t="str">
        <f t="shared" si="75"/>
        <v>206EPS040</v>
      </c>
      <c r="AS106" s="712" t="s">
        <v>723</v>
      </c>
      <c r="AT106" s="712">
        <v>206</v>
      </c>
      <c r="AU106" s="712" t="s">
        <v>589</v>
      </c>
      <c r="AV106" s="713">
        <v>2</v>
      </c>
    </row>
    <row r="107" spans="2:48" ht="15" customHeight="1">
      <c r="B107" s="27" t="str">
        <f t="shared" si="86"/>
        <v>30EPS010</v>
      </c>
      <c r="C107" s="27" t="str">
        <f t="shared" si="87"/>
        <v>30EPS044</v>
      </c>
      <c r="D107" s="27" t="str">
        <f t="shared" si="88"/>
        <v>30EPS002</v>
      </c>
      <c r="E107" s="27" t="str">
        <f t="shared" si="89"/>
        <v>30EPS016</v>
      </c>
      <c r="F107" s="27" t="str">
        <f t="shared" si="90"/>
        <v>30EPS023</v>
      </c>
      <c r="G107" s="27" t="str">
        <f t="shared" si="91"/>
        <v>30EPS005</v>
      </c>
      <c r="H107" s="27" t="str">
        <f t="shared" si="92"/>
        <v>30EPS040</v>
      </c>
      <c r="I107" s="27" t="str">
        <f t="shared" si="93"/>
        <v>30EPS017</v>
      </c>
      <c r="J107" s="27" t="str">
        <f t="shared" si="94"/>
        <v>30EAS016</v>
      </c>
      <c r="K107" s="161" t="s">
        <v>407</v>
      </c>
      <c r="L107" s="28" t="s">
        <v>514</v>
      </c>
      <c r="M107" s="158">
        <v>30</v>
      </c>
      <c r="N107" s="38">
        <v>0</v>
      </c>
      <c r="O107" s="32">
        <v>0</v>
      </c>
      <c r="P107" s="32">
        <v>50</v>
      </c>
      <c r="Q107" s="32">
        <v>43</v>
      </c>
      <c r="R107" s="32">
        <v>0</v>
      </c>
      <c r="S107" s="32">
        <v>0</v>
      </c>
      <c r="T107" s="32">
        <v>0</v>
      </c>
      <c r="U107" s="32">
        <v>0</v>
      </c>
      <c r="V107" s="131">
        <v>0</v>
      </c>
      <c r="W107" s="150">
        <v>93</v>
      </c>
      <c r="X107" s="38">
        <v>0</v>
      </c>
      <c r="Y107" s="32">
        <v>0</v>
      </c>
      <c r="Z107" s="32">
        <v>74</v>
      </c>
      <c r="AA107" s="32">
        <v>1</v>
      </c>
      <c r="AB107" s="32">
        <v>0</v>
      </c>
      <c r="AC107" s="32">
        <v>0</v>
      </c>
      <c r="AD107" s="32">
        <v>0</v>
      </c>
      <c r="AE107" s="32">
        <v>0</v>
      </c>
      <c r="AF107" s="131">
        <v>0</v>
      </c>
      <c r="AG107" s="150">
        <v>75</v>
      </c>
      <c r="AH107" s="38">
        <f t="shared" ref="AH107:AH129" si="96">IFERROR(VLOOKUP(B107,$AR$8:$AV$928,5,0),0)</f>
        <v>0</v>
      </c>
      <c r="AI107" s="32">
        <f t="shared" ref="AI107:AI129" si="97">IFERROR(VLOOKUP(C107,$AR$8:$AV$928,5,0),0)</f>
        <v>0</v>
      </c>
      <c r="AJ107" s="32">
        <f t="shared" ref="AJ107:AJ129" si="98">IFERROR(VLOOKUP(D107,$AR$8:$AV$928,5,0),0)</f>
        <v>98</v>
      </c>
      <c r="AK107" s="32">
        <f t="shared" ref="AK107:AK129" si="99">IFERROR(VLOOKUP(E107,$AR$8:$AV$928,5,0),0)</f>
        <v>25</v>
      </c>
      <c r="AL107" s="32">
        <f t="shared" ref="AL107:AL129" si="100">IFERROR(VLOOKUP(F107,$AR$8:$AV$928,5,0),0)</f>
        <v>0</v>
      </c>
      <c r="AM107" s="32">
        <f t="shared" ref="AM107:AM129" si="101">IFERROR(VLOOKUP(G107,$AR$8:$AV$928,5,0),0)</f>
        <v>0</v>
      </c>
      <c r="AN107" s="32">
        <f t="shared" ref="AN107:AN129" si="102">IFERROR(VLOOKUP(H107,$AR$8:$AV$928,5,0),0)</f>
        <v>8</v>
      </c>
      <c r="AO107" s="32">
        <f t="shared" ref="AO107:AO129" si="103">IFERROR(VLOOKUP(I107,$AR$8:$AV$928,5,0),0)</f>
        <v>0</v>
      </c>
      <c r="AP107" s="131">
        <f t="shared" ref="AP107:AP129" si="104">IFERROR(VLOOKUP(J107,$AR$8:$AV$928,5,0),0)</f>
        <v>0</v>
      </c>
      <c r="AQ107" s="150">
        <f t="shared" si="65"/>
        <v>131</v>
      </c>
      <c r="AR107" s="68" t="str">
        <f t="shared" si="75"/>
        <v>313EPS040</v>
      </c>
      <c r="AS107" s="712" t="s">
        <v>723</v>
      </c>
      <c r="AT107" s="712">
        <v>313</v>
      </c>
      <c r="AU107" s="712" t="s">
        <v>589</v>
      </c>
      <c r="AV107" s="713">
        <v>5</v>
      </c>
    </row>
    <row r="108" spans="2:48" ht="15" customHeight="1">
      <c r="B108" s="27" t="str">
        <f t="shared" si="86"/>
        <v>34EPS010</v>
      </c>
      <c r="C108" s="27" t="str">
        <f t="shared" si="87"/>
        <v>34EPS044</v>
      </c>
      <c r="D108" s="27" t="str">
        <f t="shared" si="88"/>
        <v>34EPS002</v>
      </c>
      <c r="E108" s="27" t="str">
        <f t="shared" si="89"/>
        <v>34EPS016</v>
      </c>
      <c r="F108" s="27" t="str">
        <f t="shared" si="90"/>
        <v>34EPS023</v>
      </c>
      <c r="G108" s="27" t="str">
        <f t="shared" si="91"/>
        <v>34EPS005</v>
      </c>
      <c r="H108" s="27" t="str">
        <f t="shared" si="92"/>
        <v>34EPS040</v>
      </c>
      <c r="I108" s="27" t="str">
        <f t="shared" si="93"/>
        <v>34EPS017</v>
      </c>
      <c r="J108" s="27" t="str">
        <f t="shared" si="94"/>
        <v>34EAS016</v>
      </c>
      <c r="K108" s="161" t="s">
        <v>408</v>
      </c>
      <c r="L108" s="28" t="s">
        <v>514</v>
      </c>
      <c r="M108" s="158">
        <v>34</v>
      </c>
      <c r="N108" s="38">
        <v>0</v>
      </c>
      <c r="O108" s="32">
        <v>0</v>
      </c>
      <c r="P108" s="32">
        <v>0</v>
      </c>
      <c r="Q108" s="32">
        <v>15</v>
      </c>
      <c r="R108" s="32">
        <v>0</v>
      </c>
      <c r="S108" s="32">
        <v>0</v>
      </c>
      <c r="T108" s="32">
        <v>0</v>
      </c>
      <c r="U108" s="32">
        <v>0</v>
      </c>
      <c r="V108" s="131">
        <v>0</v>
      </c>
      <c r="W108" s="150">
        <v>15</v>
      </c>
      <c r="X108" s="38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131">
        <v>0</v>
      </c>
      <c r="AG108" s="150">
        <v>0</v>
      </c>
      <c r="AH108" s="38">
        <f t="shared" si="96"/>
        <v>0</v>
      </c>
      <c r="AI108" s="32">
        <f t="shared" si="97"/>
        <v>0</v>
      </c>
      <c r="AJ108" s="32">
        <f t="shared" si="98"/>
        <v>0</v>
      </c>
      <c r="AK108" s="32">
        <f t="shared" si="99"/>
        <v>0</v>
      </c>
      <c r="AL108" s="32">
        <f t="shared" si="100"/>
        <v>0</v>
      </c>
      <c r="AM108" s="32">
        <f t="shared" si="101"/>
        <v>0</v>
      </c>
      <c r="AN108" s="32">
        <f t="shared" si="102"/>
        <v>28</v>
      </c>
      <c r="AO108" s="32">
        <f t="shared" si="103"/>
        <v>0</v>
      </c>
      <c r="AP108" s="131">
        <f t="shared" si="104"/>
        <v>0</v>
      </c>
      <c r="AQ108" s="150">
        <f t="shared" si="65"/>
        <v>28</v>
      </c>
      <c r="AR108" s="68" t="str">
        <f t="shared" si="75"/>
        <v>318EPS002</v>
      </c>
      <c r="AS108" s="712" t="s">
        <v>723</v>
      </c>
      <c r="AT108" s="712">
        <v>318</v>
      </c>
      <c r="AU108" s="712" t="s">
        <v>587</v>
      </c>
      <c r="AV108" s="713">
        <v>26</v>
      </c>
    </row>
    <row r="109" spans="2:48" ht="15" customHeight="1">
      <c r="B109" s="27" t="str">
        <f t="shared" si="86"/>
        <v>36EPS010</v>
      </c>
      <c r="C109" s="27" t="str">
        <f t="shared" si="87"/>
        <v>36EPS044</v>
      </c>
      <c r="D109" s="27" t="str">
        <f t="shared" si="88"/>
        <v>36EPS002</v>
      </c>
      <c r="E109" s="27" t="str">
        <f t="shared" si="89"/>
        <v>36EPS016</v>
      </c>
      <c r="F109" s="27" t="str">
        <f t="shared" si="90"/>
        <v>36EPS023</v>
      </c>
      <c r="G109" s="27" t="str">
        <f t="shared" si="91"/>
        <v>36EPS005</v>
      </c>
      <c r="H109" s="27" t="str">
        <f t="shared" si="92"/>
        <v>36EPS040</v>
      </c>
      <c r="I109" s="27" t="str">
        <f t="shared" si="93"/>
        <v>36EPS017</v>
      </c>
      <c r="J109" s="27" t="str">
        <f t="shared" si="94"/>
        <v>36EAS016</v>
      </c>
      <c r="K109" s="161" t="s">
        <v>409</v>
      </c>
      <c r="L109" s="28" t="s">
        <v>514</v>
      </c>
      <c r="M109" s="158">
        <v>36</v>
      </c>
      <c r="N109" s="38">
        <v>0</v>
      </c>
      <c r="O109" s="32">
        <v>0</v>
      </c>
      <c r="P109" s="32">
        <v>0</v>
      </c>
      <c r="Q109" s="32">
        <v>5</v>
      </c>
      <c r="R109" s="32">
        <v>0</v>
      </c>
      <c r="S109" s="32">
        <v>0</v>
      </c>
      <c r="T109" s="32">
        <v>0</v>
      </c>
      <c r="U109" s="32">
        <v>0</v>
      </c>
      <c r="V109" s="131">
        <v>0</v>
      </c>
      <c r="W109" s="150">
        <v>5</v>
      </c>
      <c r="X109" s="38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131">
        <v>0</v>
      </c>
      <c r="AG109" s="150">
        <v>0</v>
      </c>
      <c r="AH109" s="38">
        <f t="shared" si="96"/>
        <v>0</v>
      </c>
      <c r="AI109" s="32">
        <f t="shared" si="97"/>
        <v>0</v>
      </c>
      <c r="AJ109" s="32">
        <f t="shared" si="98"/>
        <v>0</v>
      </c>
      <c r="AK109" s="32">
        <f t="shared" si="99"/>
        <v>0</v>
      </c>
      <c r="AL109" s="32">
        <f t="shared" si="100"/>
        <v>0</v>
      </c>
      <c r="AM109" s="32">
        <f t="shared" si="101"/>
        <v>0</v>
      </c>
      <c r="AN109" s="32">
        <f t="shared" si="102"/>
        <v>0</v>
      </c>
      <c r="AO109" s="32">
        <f t="shared" si="103"/>
        <v>0</v>
      </c>
      <c r="AP109" s="131">
        <f t="shared" si="104"/>
        <v>0</v>
      </c>
      <c r="AQ109" s="150">
        <f t="shared" si="65"/>
        <v>0</v>
      </c>
      <c r="AR109" s="68" t="str">
        <f t="shared" si="75"/>
        <v>318EPS010</v>
      </c>
      <c r="AS109" s="712" t="s">
        <v>723</v>
      </c>
      <c r="AT109" s="712">
        <v>318</v>
      </c>
      <c r="AU109" s="712" t="s">
        <v>586</v>
      </c>
      <c r="AV109" s="713">
        <v>60</v>
      </c>
    </row>
    <row r="110" spans="2:48" ht="15" customHeight="1">
      <c r="B110" s="27" t="str">
        <f t="shared" si="86"/>
        <v>91EPS010</v>
      </c>
      <c r="C110" s="27" t="str">
        <f t="shared" si="87"/>
        <v>91EPS044</v>
      </c>
      <c r="D110" s="27" t="str">
        <f t="shared" si="88"/>
        <v>91EPS002</v>
      </c>
      <c r="E110" s="27" t="str">
        <f t="shared" si="89"/>
        <v>91EPS016</v>
      </c>
      <c r="F110" s="27" t="str">
        <f t="shared" si="90"/>
        <v>91EPS023</v>
      </c>
      <c r="G110" s="27" t="str">
        <f t="shared" si="91"/>
        <v>91EPS005</v>
      </c>
      <c r="H110" s="27" t="str">
        <f t="shared" si="92"/>
        <v>91EPS040</v>
      </c>
      <c r="I110" s="27" t="str">
        <f t="shared" si="93"/>
        <v>91EPS017</v>
      </c>
      <c r="J110" s="27" t="str">
        <f t="shared" si="94"/>
        <v>91EAS016</v>
      </c>
      <c r="K110" s="161" t="s">
        <v>410</v>
      </c>
      <c r="L110" s="28" t="s">
        <v>514</v>
      </c>
      <c r="M110" s="158">
        <v>91</v>
      </c>
      <c r="N110" s="38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131">
        <v>0</v>
      </c>
      <c r="W110" s="150">
        <v>0</v>
      </c>
      <c r="X110" s="38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131">
        <v>0</v>
      </c>
      <c r="AG110" s="150">
        <v>0</v>
      </c>
      <c r="AH110" s="38">
        <f t="shared" si="96"/>
        <v>0</v>
      </c>
      <c r="AI110" s="32">
        <f t="shared" si="97"/>
        <v>0</v>
      </c>
      <c r="AJ110" s="32">
        <f t="shared" si="98"/>
        <v>0</v>
      </c>
      <c r="AK110" s="32">
        <f t="shared" si="99"/>
        <v>0</v>
      </c>
      <c r="AL110" s="32">
        <f t="shared" si="100"/>
        <v>0</v>
      </c>
      <c r="AM110" s="32">
        <f t="shared" si="101"/>
        <v>0</v>
      </c>
      <c r="AN110" s="32">
        <f t="shared" si="102"/>
        <v>2</v>
      </c>
      <c r="AO110" s="32">
        <f t="shared" si="103"/>
        <v>0</v>
      </c>
      <c r="AP110" s="131">
        <f t="shared" si="104"/>
        <v>0</v>
      </c>
      <c r="AQ110" s="150">
        <f t="shared" si="65"/>
        <v>2</v>
      </c>
      <c r="AR110" s="68" t="str">
        <f t="shared" si="75"/>
        <v>318EPS016</v>
      </c>
      <c r="AS110" s="712" t="s">
        <v>723</v>
      </c>
      <c r="AT110" s="712">
        <v>318</v>
      </c>
      <c r="AU110" s="712" t="s">
        <v>651</v>
      </c>
      <c r="AV110" s="713">
        <v>30</v>
      </c>
    </row>
    <row r="111" spans="2:48" ht="15" customHeight="1">
      <c r="B111" s="27" t="str">
        <f t="shared" si="86"/>
        <v>93EPS010</v>
      </c>
      <c r="C111" s="27" t="str">
        <f t="shared" si="87"/>
        <v>93EPS044</v>
      </c>
      <c r="D111" s="27" t="str">
        <f t="shared" si="88"/>
        <v>93EPS002</v>
      </c>
      <c r="E111" s="27" t="str">
        <f t="shared" si="89"/>
        <v>93EPS016</v>
      </c>
      <c r="F111" s="27" t="str">
        <f t="shared" si="90"/>
        <v>93EPS023</v>
      </c>
      <c r="G111" s="27" t="str">
        <f t="shared" si="91"/>
        <v>93EPS005</v>
      </c>
      <c r="H111" s="27" t="str">
        <f t="shared" si="92"/>
        <v>93EPS040</v>
      </c>
      <c r="I111" s="27" t="str">
        <f t="shared" si="93"/>
        <v>93EPS017</v>
      </c>
      <c r="J111" s="27" t="str">
        <f t="shared" si="94"/>
        <v>93EAS016</v>
      </c>
      <c r="K111" s="161" t="s">
        <v>411</v>
      </c>
      <c r="L111" s="28" t="s">
        <v>514</v>
      </c>
      <c r="M111" s="158">
        <v>93</v>
      </c>
      <c r="N111" s="38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131">
        <v>0</v>
      </c>
      <c r="W111" s="150">
        <v>0</v>
      </c>
      <c r="X111" s="38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131">
        <v>0</v>
      </c>
      <c r="AG111" s="150">
        <v>0</v>
      </c>
      <c r="AH111" s="38">
        <f t="shared" si="96"/>
        <v>0</v>
      </c>
      <c r="AI111" s="32">
        <f t="shared" si="97"/>
        <v>0</v>
      </c>
      <c r="AJ111" s="32">
        <f t="shared" si="98"/>
        <v>0</v>
      </c>
      <c r="AK111" s="32">
        <f t="shared" si="99"/>
        <v>0</v>
      </c>
      <c r="AL111" s="32">
        <f t="shared" si="100"/>
        <v>0</v>
      </c>
      <c r="AM111" s="32">
        <f t="shared" si="101"/>
        <v>0</v>
      </c>
      <c r="AN111" s="32">
        <f t="shared" si="102"/>
        <v>5</v>
      </c>
      <c r="AO111" s="32">
        <f t="shared" si="103"/>
        <v>0</v>
      </c>
      <c r="AP111" s="131">
        <f t="shared" si="104"/>
        <v>0</v>
      </c>
      <c r="AQ111" s="150">
        <f t="shared" si="65"/>
        <v>5</v>
      </c>
      <c r="AR111" s="68" t="str">
        <f t="shared" si="75"/>
        <v>318EPS040</v>
      </c>
      <c r="AS111" s="712" t="s">
        <v>723</v>
      </c>
      <c r="AT111" s="712">
        <v>318</v>
      </c>
      <c r="AU111" s="712" t="s">
        <v>589</v>
      </c>
      <c r="AV111" s="713">
        <v>29</v>
      </c>
    </row>
    <row r="112" spans="2:48" ht="15" customHeight="1">
      <c r="B112" s="27" t="str">
        <f t="shared" si="86"/>
        <v>101EPS010</v>
      </c>
      <c r="C112" s="27" t="str">
        <f t="shared" si="87"/>
        <v>101EPS044</v>
      </c>
      <c r="D112" s="27" t="str">
        <f t="shared" si="88"/>
        <v>101EPS002</v>
      </c>
      <c r="E112" s="27" t="str">
        <f t="shared" si="89"/>
        <v>101EPS016</v>
      </c>
      <c r="F112" s="27" t="str">
        <f t="shared" si="90"/>
        <v>101EPS023</v>
      </c>
      <c r="G112" s="27" t="str">
        <f t="shared" si="91"/>
        <v>101EPS005</v>
      </c>
      <c r="H112" s="27" t="str">
        <f t="shared" si="92"/>
        <v>101EPS040</v>
      </c>
      <c r="I112" s="27" t="str">
        <f t="shared" si="93"/>
        <v>101EPS017</v>
      </c>
      <c r="J112" s="27" t="str">
        <f t="shared" si="94"/>
        <v>101EAS016</v>
      </c>
      <c r="K112" s="26" t="s">
        <v>412</v>
      </c>
      <c r="L112" s="28" t="s">
        <v>514</v>
      </c>
      <c r="M112" s="158">
        <v>101</v>
      </c>
      <c r="N112" s="38">
        <v>0</v>
      </c>
      <c r="O112" s="32">
        <v>2</v>
      </c>
      <c r="P112" s="32">
        <v>0</v>
      </c>
      <c r="Q112" s="32">
        <v>23</v>
      </c>
      <c r="R112" s="32">
        <v>0</v>
      </c>
      <c r="S112" s="32">
        <v>0</v>
      </c>
      <c r="T112" s="32">
        <v>0</v>
      </c>
      <c r="U112" s="32">
        <v>0</v>
      </c>
      <c r="V112" s="131">
        <v>0</v>
      </c>
      <c r="W112" s="150">
        <v>25</v>
      </c>
      <c r="X112" s="38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131">
        <v>0</v>
      </c>
      <c r="AG112" s="150">
        <v>0</v>
      </c>
      <c r="AH112" s="38">
        <f t="shared" si="96"/>
        <v>0</v>
      </c>
      <c r="AI112" s="32">
        <f t="shared" si="97"/>
        <v>0</v>
      </c>
      <c r="AJ112" s="32">
        <f t="shared" si="98"/>
        <v>0</v>
      </c>
      <c r="AK112" s="32">
        <f t="shared" si="99"/>
        <v>0</v>
      </c>
      <c r="AL112" s="32">
        <f t="shared" si="100"/>
        <v>0</v>
      </c>
      <c r="AM112" s="32">
        <f t="shared" si="101"/>
        <v>0</v>
      </c>
      <c r="AN112" s="32">
        <f t="shared" si="102"/>
        <v>15</v>
      </c>
      <c r="AO112" s="32">
        <f t="shared" si="103"/>
        <v>0</v>
      </c>
      <c r="AP112" s="131">
        <f t="shared" si="104"/>
        <v>0</v>
      </c>
      <c r="AQ112" s="150">
        <f t="shared" si="65"/>
        <v>15</v>
      </c>
      <c r="AR112" s="68" t="str">
        <f t="shared" si="75"/>
        <v>318ESSC02</v>
      </c>
      <c r="AS112" s="712" t="s">
        <v>723</v>
      </c>
      <c r="AT112" s="712">
        <v>318</v>
      </c>
      <c r="AU112" s="712" t="s">
        <v>708</v>
      </c>
      <c r="AV112" s="713">
        <v>1</v>
      </c>
    </row>
    <row r="113" spans="2:48" ht="15" customHeight="1">
      <c r="B113" s="27" t="str">
        <f t="shared" si="86"/>
        <v>145EPS010</v>
      </c>
      <c r="C113" s="27" t="str">
        <f t="shared" si="87"/>
        <v>145EPS044</v>
      </c>
      <c r="D113" s="27" t="str">
        <f t="shared" si="88"/>
        <v>145EPS002</v>
      </c>
      <c r="E113" s="27" t="str">
        <f t="shared" si="89"/>
        <v>145EPS016</v>
      </c>
      <c r="F113" s="27" t="str">
        <f t="shared" si="90"/>
        <v>145EPS023</v>
      </c>
      <c r="G113" s="27" t="str">
        <f t="shared" si="91"/>
        <v>145EPS005</v>
      </c>
      <c r="H113" s="27" t="str">
        <f t="shared" si="92"/>
        <v>145EPS040</v>
      </c>
      <c r="I113" s="27" t="str">
        <f t="shared" si="93"/>
        <v>145EPS017</v>
      </c>
      <c r="J113" s="27" t="str">
        <f t="shared" si="94"/>
        <v>145EAS016</v>
      </c>
      <c r="K113" s="161" t="s">
        <v>413</v>
      </c>
      <c r="L113" s="28" t="s">
        <v>514</v>
      </c>
      <c r="M113" s="158">
        <v>145</v>
      </c>
      <c r="N113" s="38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131">
        <v>0</v>
      </c>
      <c r="W113" s="150">
        <v>0</v>
      </c>
      <c r="X113" s="38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131">
        <v>0</v>
      </c>
      <c r="AG113" s="150">
        <v>0</v>
      </c>
      <c r="AH113" s="38">
        <f t="shared" si="96"/>
        <v>0</v>
      </c>
      <c r="AI113" s="32">
        <f t="shared" si="97"/>
        <v>0</v>
      </c>
      <c r="AJ113" s="32">
        <f t="shared" si="98"/>
        <v>0</v>
      </c>
      <c r="AK113" s="32">
        <f t="shared" si="99"/>
        <v>0</v>
      </c>
      <c r="AL113" s="32">
        <f t="shared" si="100"/>
        <v>0</v>
      </c>
      <c r="AM113" s="32">
        <f t="shared" si="101"/>
        <v>0</v>
      </c>
      <c r="AN113" s="32">
        <f t="shared" si="102"/>
        <v>1</v>
      </c>
      <c r="AO113" s="32">
        <f t="shared" si="103"/>
        <v>0</v>
      </c>
      <c r="AP113" s="131">
        <f t="shared" si="104"/>
        <v>0</v>
      </c>
      <c r="AQ113" s="150">
        <f t="shared" si="65"/>
        <v>1</v>
      </c>
      <c r="AR113" s="68" t="str">
        <f t="shared" si="75"/>
        <v>321EPS040</v>
      </c>
      <c r="AS113" s="712" t="s">
        <v>723</v>
      </c>
      <c r="AT113" s="712">
        <v>321</v>
      </c>
      <c r="AU113" s="712" t="s">
        <v>589</v>
      </c>
      <c r="AV113" s="713">
        <v>4</v>
      </c>
    </row>
    <row r="114" spans="2:48" ht="15" customHeight="1">
      <c r="B114" s="27" t="str">
        <f t="shared" si="86"/>
        <v>209EPS010</v>
      </c>
      <c r="C114" s="27" t="str">
        <f t="shared" si="87"/>
        <v>209EPS044</v>
      </c>
      <c r="D114" s="27" t="str">
        <f t="shared" si="88"/>
        <v>209EPS002</v>
      </c>
      <c r="E114" s="27" t="str">
        <f t="shared" si="89"/>
        <v>209EPS016</v>
      </c>
      <c r="F114" s="27" t="str">
        <f t="shared" si="90"/>
        <v>209EPS023</v>
      </c>
      <c r="G114" s="27" t="str">
        <f t="shared" si="91"/>
        <v>209EPS005</v>
      </c>
      <c r="H114" s="27" t="str">
        <f t="shared" si="92"/>
        <v>209EPS040</v>
      </c>
      <c r="I114" s="27" t="str">
        <f t="shared" si="93"/>
        <v>209EPS017</v>
      </c>
      <c r="J114" s="27" t="str">
        <f t="shared" si="94"/>
        <v>209EAS016</v>
      </c>
      <c r="K114" s="161" t="s">
        <v>414</v>
      </c>
      <c r="L114" s="28" t="s">
        <v>514</v>
      </c>
      <c r="M114" s="158">
        <v>209</v>
      </c>
      <c r="N114" s="38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131">
        <v>0</v>
      </c>
      <c r="W114" s="150">
        <v>0</v>
      </c>
      <c r="X114" s="38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131">
        <v>0</v>
      </c>
      <c r="AG114" s="150">
        <v>0</v>
      </c>
      <c r="AH114" s="38">
        <f t="shared" si="96"/>
        <v>0</v>
      </c>
      <c r="AI114" s="32">
        <f t="shared" si="97"/>
        <v>0</v>
      </c>
      <c r="AJ114" s="32">
        <f t="shared" si="98"/>
        <v>0</v>
      </c>
      <c r="AK114" s="32">
        <f t="shared" si="99"/>
        <v>0</v>
      </c>
      <c r="AL114" s="32">
        <f t="shared" si="100"/>
        <v>0</v>
      </c>
      <c r="AM114" s="32">
        <f t="shared" si="101"/>
        <v>0</v>
      </c>
      <c r="AN114" s="32">
        <f t="shared" si="102"/>
        <v>4</v>
      </c>
      <c r="AO114" s="32">
        <f t="shared" si="103"/>
        <v>0</v>
      </c>
      <c r="AP114" s="131">
        <f t="shared" si="104"/>
        <v>0</v>
      </c>
      <c r="AQ114" s="150">
        <f t="shared" si="65"/>
        <v>4</v>
      </c>
      <c r="AR114" s="68" t="str">
        <f t="shared" si="75"/>
        <v>376EPS002</v>
      </c>
      <c r="AS114" s="712" t="s">
        <v>723</v>
      </c>
      <c r="AT114" s="712">
        <v>376</v>
      </c>
      <c r="AU114" s="712" t="s">
        <v>587</v>
      </c>
      <c r="AV114" s="713">
        <v>1</v>
      </c>
    </row>
    <row r="115" spans="2:48" ht="15" customHeight="1">
      <c r="B115" s="27" t="str">
        <f t="shared" si="86"/>
        <v>282EPS010</v>
      </c>
      <c r="C115" s="27" t="str">
        <f t="shared" si="87"/>
        <v>282EPS044</v>
      </c>
      <c r="D115" s="27" t="str">
        <f t="shared" si="88"/>
        <v>282EPS002</v>
      </c>
      <c r="E115" s="27" t="str">
        <f t="shared" si="89"/>
        <v>282EPS016</v>
      </c>
      <c r="F115" s="27" t="str">
        <f t="shared" si="90"/>
        <v>282EPS023</v>
      </c>
      <c r="G115" s="27" t="str">
        <f t="shared" si="91"/>
        <v>282EPS005</v>
      </c>
      <c r="H115" s="27" t="str">
        <f t="shared" si="92"/>
        <v>282EPS040</v>
      </c>
      <c r="I115" s="27" t="str">
        <f t="shared" si="93"/>
        <v>282EPS017</v>
      </c>
      <c r="J115" s="27" t="str">
        <f t="shared" si="94"/>
        <v>282EAS016</v>
      </c>
      <c r="K115" s="161" t="s">
        <v>415</v>
      </c>
      <c r="L115" s="28" t="s">
        <v>514</v>
      </c>
      <c r="M115" s="158">
        <v>282</v>
      </c>
      <c r="N115" s="38">
        <v>0</v>
      </c>
      <c r="O115" s="32">
        <v>0</v>
      </c>
      <c r="P115" s="32">
        <v>0</v>
      </c>
      <c r="Q115" s="32">
        <v>15</v>
      </c>
      <c r="R115" s="32">
        <v>0</v>
      </c>
      <c r="S115" s="32">
        <v>0</v>
      </c>
      <c r="T115" s="32">
        <v>0</v>
      </c>
      <c r="U115" s="32">
        <v>0</v>
      </c>
      <c r="V115" s="131">
        <v>0</v>
      </c>
      <c r="W115" s="150">
        <v>15</v>
      </c>
      <c r="X115" s="38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131">
        <v>0</v>
      </c>
      <c r="AG115" s="150">
        <v>0</v>
      </c>
      <c r="AH115" s="38">
        <f t="shared" si="96"/>
        <v>0</v>
      </c>
      <c r="AI115" s="32">
        <f t="shared" si="97"/>
        <v>0</v>
      </c>
      <c r="AJ115" s="32">
        <f t="shared" si="98"/>
        <v>0</v>
      </c>
      <c r="AK115" s="32">
        <f t="shared" si="99"/>
        <v>0</v>
      </c>
      <c r="AL115" s="32">
        <f t="shared" si="100"/>
        <v>0</v>
      </c>
      <c r="AM115" s="32">
        <f t="shared" si="101"/>
        <v>0</v>
      </c>
      <c r="AN115" s="32">
        <f t="shared" si="102"/>
        <v>26</v>
      </c>
      <c r="AO115" s="32">
        <f t="shared" si="103"/>
        <v>0</v>
      </c>
      <c r="AP115" s="131">
        <f t="shared" si="104"/>
        <v>0</v>
      </c>
      <c r="AQ115" s="150">
        <f t="shared" si="65"/>
        <v>26</v>
      </c>
      <c r="AR115" s="68" t="str">
        <f t="shared" si="75"/>
        <v>376EPS010</v>
      </c>
      <c r="AS115" s="712" t="s">
        <v>723</v>
      </c>
      <c r="AT115" s="712">
        <v>376</v>
      </c>
      <c r="AU115" s="712" t="s">
        <v>586</v>
      </c>
      <c r="AV115" s="713">
        <v>138</v>
      </c>
    </row>
    <row r="116" spans="2:48" ht="15" customHeight="1">
      <c r="B116" s="27" t="str">
        <f t="shared" si="86"/>
        <v>353EPS010</v>
      </c>
      <c r="C116" s="27" t="str">
        <f t="shared" si="87"/>
        <v>353EPS044</v>
      </c>
      <c r="D116" s="27" t="str">
        <f t="shared" si="88"/>
        <v>353EPS002</v>
      </c>
      <c r="E116" s="27" t="str">
        <f t="shared" si="89"/>
        <v>353EPS016</v>
      </c>
      <c r="F116" s="27" t="str">
        <f t="shared" si="90"/>
        <v>353EPS023</v>
      </c>
      <c r="G116" s="27" t="str">
        <f t="shared" si="91"/>
        <v>353EPS005</v>
      </c>
      <c r="H116" s="27" t="str">
        <f t="shared" si="92"/>
        <v>353EPS040</v>
      </c>
      <c r="I116" s="27" t="str">
        <f t="shared" si="93"/>
        <v>353EPS017</v>
      </c>
      <c r="J116" s="27" t="str">
        <f t="shared" si="94"/>
        <v>353EAS016</v>
      </c>
      <c r="K116" s="161" t="s">
        <v>416</v>
      </c>
      <c r="L116" s="28" t="s">
        <v>514</v>
      </c>
      <c r="M116" s="158">
        <v>353</v>
      </c>
      <c r="N116" s="38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131">
        <v>0</v>
      </c>
      <c r="W116" s="150">
        <v>0</v>
      </c>
      <c r="X116" s="38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131">
        <v>0</v>
      </c>
      <c r="AG116" s="150">
        <v>0</v>
      </c>
      <c r="AH116" s="38">
        <f t="shared" si="96"/>
        <v>0</v>
      </c>
      <c r="AI116" s="32">
        <f t="shared" si="97"/>
        <v>0</v>
      </c>
      <c r="AJ116" s="32">
        <f t="shared" si="98"/>
        <v>0</v>
      </c>
      <c r="AK116" s="32">
        <f t="shared" si="99"/>
        <v>0</v>
      </c>
      <c r="AL116" s="32">
        <f t="shared" si="100"/>
        <v>0</v>
      </c>
      <c r="AM116" s="32">
        <f t="shared" si="101"/>
        <v>0</v>
      </c>
      <c r="AN116" s="32">
        <f t="shared" si="102"/>
        <v>1</v>
      </c>
      <c r="AO116" s="32">
        <f t="shared" si="103"/>
        <v>0</v>
      </c>
      <c r="AP116" s="131">
        <f t="shared" si="104"/>
        <v>0</v>
      </c>
      <c r="AQ116" s="150">
        <f t="shared" si="65"/>
        <v>1</v>
      </c>
      <c r="AR116" s="68" t="str">
        <f t="shared" si="75"/>
        <v>376EPS016</v>
      </c>
      <c r="AS116" s="712" t="s">
        <v>723</v>
      </c>
      <c r="AT116" s="712">
        <v>376</v>
      </c>
      <c r="AU116" s="712" t="s">
        <v>651</v>
      </c>
      <c r="AV116" s="713">
        <v>104</v>
      </c>
    </row>
    <row r="117" spans="2:48" ht="15" customHeight="1">
      <c r="B117" s="27" t="str">
        <f t="shared" si="86"/>
        <v>364EPS010</v>
      </c>
      <c r="C117" s="27" t="str">
        <f t="shared" si="87"/>
        <v>364EPS044</v>
      </c>
      <c r="D117" s="27" t="str">
        <f t="shared" si="88"/>
        <v>364EPS002</v>
      </c>
      <c r="E117" s="27" t="str">
        <f t="shared" si="89"/>
        <v>364EPS016</v>
      </c>
      <c r="F117" s="27" t="str">
        <f t="shared" si="90"/>
        <v>364EPS023</v>
      </c>
      <c r="G117" s="27" t="str">
        <f t="shared" si="91"/>
        <v>364EPS005</v>
      </c>
      <c r="H117" s="27" t="str">
        <f t="shared" si="92"/>
        <v>364EPS040</v>
      </c>
      <c r="I117" s="27" t="str">
        <f t="shared" si="93"/>
        <v>364EPS017</v>
      </c>
      <c r="J117" s="27" t="str">
        <f t="shared" si="94"/>
        <v>364EAS016</v>
      </c>
      <c r="K117" s="161" t="s">
        <v>417</v>
      </c>
      <c r="L117" s="28" t="s">
        <v>514</v>
      </c>
      <c r="M117" s="158">
        <v>364</v>
      </c>
      <c r="N117" s="38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131">
        <v>0</v>
      </c>
      <c r="W117" s="150">
        <v>0</v>
      </c>
      <c r="X117" s="38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131">
        <v>0</v>
      </c>
      <c r="AG117" s="150">
        <v>0</v>
      </c>
      <c r="AH117" s="38">
        <f t="shared" si="96"/>
        <v>0</v>
      </c>
      <c r="AI117" s="32">
        <f t="shared" si="97"/>
        <v>0</v>
      </c>
      <c r="AJ117" s="32">
        <f t="shared" si="98"/>
        <v>0</v>
      </c>
      <c r="AK117" s="32">
        <f t="shared" si="99"/>
        <v>0</v>
      </c>
      <c r="AL117" s="32">
        <f t="shared" si="100"/>
        <v>0</v>
      </c>
      <c r="AM117" s="32">
        <f t="shared" si="101"/>
        <v>0</v>
      </c>
      <c r="AN117" s="32">
        <f t="shared" si="102"/>
        <v>15</v>
      </c>
      <c r="AO117" s="32">
        <f t="shared" si="103"/>
        <v>0</v>
      </c>
      <c r="AP117" s="131">
        <f t="shared" si="104"/>
        <v>0</v>
      </c>
      <c r="AQ117" s="150">
        <f t="shared" si="65"/>
        <v>15</v>
      </c>
      <c r="AR117" s="68" t="str">
        <f t="shared" si="75"/>
        <v>376EPS040</v>
      </c>
      <c r="AS117" s="712" t="s">
        <v>723</v>
      </c>
      <c r="AT117" s="712">
        <v>376</v>
      </c>
      <c r="AU117" s="712" t="s">
        <v>589</v>
      </c>
      <c r="AV117" s="713">
        <v>28</v>
      </c>
    </row>
    <row r="118" spans="2:48" ht="15" customHeight="1">
      <c r="B118" s="27" t="str">
        <f t="shared" si="86"/>
        <v>368EPS010</v>
      </c>
      <c r="C118" s="27" t="str">
        <f t="shared" si="87"/>
        <v>368EPS044</v>
      </c>
      <c r="D118" s="27" t="str">
        <f t="shared" si="88"/>
        <v>368EPS002</v>
      </c>
      <c r="E118" s="27" t="str">
        <f t="shared" si="89"/>
        <v>368EPS016</v>
      </c>
      <c r="F118" s="27" t="str">
        <f t="shared" si="90"/>
        <v>368EPS023</v>
      </c>
      <c r="G118" s="27" t="str">
        <f t="shared" si="91"/>
        <v>368EPS005</v>
      </c>
      <c r="H118" s="27" t="str">
        <f t="shared" si="92"/>
        <v>368EPS040</v>
      </c>
      <c r="I118" s="27" t="str">
        <f t="shared" si="93"/>
        <v>368EPS017</v>
      </c>
      <c r="J118" s="27" t="str">
        <f t="shared" si="94"/>
        <v>368EAS016</v>
      </c>
      <c r="K118" s="161" t="s">
        <v>418</v>
      </c>
      <c r="L118" s="28" t="s">
        <v>514</v>
      </c>
      <c r="M118" s="158">
        <v>368</v>
      </c>
      <c r="N118" s="38">
        <v>0</v>
      </c>
      <c r="O118" s="32">
        <v>0</v>
      </c>
      <c r="P118" s="32">
        <v>0</v>
      </c>
      <c r="Q118" s="32">
        <v>22</v>
      </c>
      <c r="R118" s="32">
        <v>0</v>
      </c>
      <c r="S118" s="32">
        <v>0</v>
      </c>
      <c r="T118" s="32">
        <v>0</v>
      </c>
      <c r="U118" s="32">
        <v>0</v>
      </c>
      <c r="V118" s="131">
        <v>0</v>
      </c>
      <c r="W118" s="150">
        <v>22</v>
      </c>
      <c r="X118" s="38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131">
        <v>0</v>
      </c>
      <c r="AG118" s="150">
        <v>0</v>
      </c>
      <c r="AH118" s="38">
        <f t="shared" si="96"/>
        <v>0</v>
      </c>
      <c r="AI118" s="32">
        <f t="shared" si="97"/>
        <v>0</v>
      </c>
      <c r="AJ118" s="32">
        <f t="shared" si="98"/>
        <v>0</v>
      </c>
      <c r="AK118" s="32">
        <f t="shared" si="99"/>
        <v>0</v>
      </c>
      <c r="AL118" s="32">
        <f t="shared" si="100"/>
        <v>0</v>
      </c>
      <c r="AM118" s="32">
        <f t="shared" si="101"/>
        <v>0</v>
      </c>
      <c r="AN118" s="32">
        <f t="shared" si="102"/>
        <v>0</v>
      </c>
      <c r="AO118" s="32">
        <f t="shared" si="103"/>
        <v>0</v>
      </c>
      <c r="AP118" s="131">
        <f t="shared" si="104"/>
        <v>0</v>
      </c>
      <c r="AQ118" s="150">
        <f t="shared" si="65"/>
        <v>0</v>
      </c>
      <c r="AR118" s="68" t="str">
        <f t="shared" si="75"/>
        <v>400EPS002</v>
      </c>
      <c r="AS118" s="712" t="s">
        <v>723</v>
      </c>
      <c r="AT118" s="712">
        <v>400</v>
      </c>
      <c r="AU118" s="712" t="s">
        <v>587</v>
      </c>
      <c r="AV118" s="713">
        <v>13</v>
      </c>
    </row>
    <row r="119" spans="2:48" ht="15" customHeight="1">
      <c r="B119" s="27" t="str">
        <f t="shared" si="86"/>
        <v>390EPS010</v>
      </c>
      <c r="C119" s="27" t="str">
        <f t="shared" si="87"/>
        <v>390EPS044</v>
      </c>
      <c r="D119" s="27" t="str">
        <f t="shared" si="88"/>
        <v>390EPS002</v>
      </c>
      <c r="E119" s="27" t="str">
        <f t="shared" si="89"/>
        <v>390EPS016</v>
      </c>
      <c r="F119" s="27" t="str">
        <f t="shared" si="90"/>
        <v>390EPS023</v>
      </c>
      <c r="G119" s="27" t="str">
        <f t="shared" si="91"/>
        <v>390EPS005</v>
      </c>
      <c r="H119" s="27" t="str">
        <f t="shared" si="92"/>
        <v>390EPS040</v>
      </c>
      <c r="I119" s="27" t="str">
        <f t="shared" si="93"/>
        <v>390EPS017</v>
      </c>
      <c r="J119" s="27" t="str">
        <f t="shared" si="94"/>
        <v>390EAS016</v>
      </c>
      <c r="K119" s="161" t="s">
        <v>419</v>
      </c>
      <c r="L119" s="28" t="s">
        <v>514</v>
      </c>
      <c r="M119" s="158">
        <v>390</v>
      </c>
      <c r="N119" s="38">
        <v>0</v>
      </c>
      <c r="O119" s="32">
        <v>0</v>
      </c>
      <c r="P119" s="32">
        <v>0</v>
      </c>
      <c r="Q119" s="32">
        <v>5</v>
      </c>
      <c r="R119" s="32">
        <v>0</v>
      </c>
      <c r="S119" s="32">
        <v>0</v>
      </c>
      <c r="T119" s="32">
        <v>0</v>
      </c>
      <c r="U119" s="32">
        <v>0</v>
      </c>
      <c r="V119" s="131">
        <v>0</v>
      </c>
      <c r="W119" s="150">
        <v>5</v>
      </c>
      <c r="X119" s="38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131">
        <v>0</v>
      </c>
      <c r="AG119" s="150">
        <v>0</v>
      </c>
      <c r="AH119" s="38">
        <f t="shared" si="96"/>
        <v>0</v>
      </c>
      <c r="AI119" s="32">
        <f t="shared" si="97"/>
        <v>0</v>
      </c>
      <c r="AJ119" s="32">
        <f t="shared" si="98"/>
        <v>0</v>
      </c>
      <c r="AK119" s="32">
        <f t="shared" si="99"/>
        <v>0</v>
      </c>
      <c r="AL119" s="32">
        <f t="shared" si="100"/>
        <v>0</v>
      </c>
      <c r="AM119" s="32">
        <f t="shared" si="101"/>
        <v>0</v>
      </c>
      <c r="AN119" s="32">
        <f t="shared" si="102"/>
        <v>18</v>
      </c>
      <c r="AO119" s="32">
        <f t="shared" si="103"/>
        <v>0</v>
      </c>
      <c r="AP119" s="131">
        <f t="shared" si="104"/>
        <v>0</v>
      </c>
      <c r="AQ119" s="150">
        <f t="shared" si="65"/>
        <v>18</v>
      </c>
      <c r="AR119" s="68" t="str">
        <f t="shared" si="75"/>
        <v>400EPS016</v>
      </c>
      <c r="AS119" s="712" t="s">
        <v>723</v>
      </c>
      <c r="AT119" s="712">
        <v>400</v>
      </c>
      <c r="AU119" s="712" t="s">
        <v>651</v>
      </c>
      <c r="AV119" s="713">
        <v>31</v>
      </c>
    </row>
    <row r="120" spans="2:48" ht="15" customHeight="1">
      <c r="B120" s="27" t="str">
        <f t="shared" si="86"/>
        <v>467EPS010</v>
      </c>
      <c r="C120" s="27" t="str">
        <f t="shared" si="87"/>
        <v>467EPS044</v>
      </c>
      <c r="D120" s="27" t="str">
        <f t="shared" si="88"/>
        <v>467EPS002</v>
      </c>
      <c r="E120" s="27" t="str">
        <f t="shared" si="89"/>
        <v>467EPS016</v>
      </c>
      <c r="F120" s="27" t="str">
        <f t="shared" si="90"/>
        <v>467EPS023</v>
      </c>
      <c r="G120" s="27" t="str">
        <f t="shared" si="91"/>
        <v>467EPS005</v>
      </c>
      <c r="H120" s="27" t="str">
        <f t="shared" si="92"/>
        <v>467EPS040</v>
      </c>
      <c r="I120" s="27" t="str">
        <f t="shared" si="93"/>
        <v>467EPS017</v>
      </c>
      <c r="J120" s="27" t="str">
        <f t="shared" si="94"/>
        <v>467EAS016</v>
      </c>
      <c r="K120" s="161" t="s">
        <v>420</v>
      </c>
      <c r="L120" s="28" t="s">
        <v>514</v>
      </c>
      <c r="M120" s="158">
        <v>467</v>
      </c>
      <c r="N120" s="38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131">
        <v>0</v>
      </c>
      <c r="W120" s="150">
        <v>0</v>
      </c>
      <c r="X120" s="38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131">
        <v>0</v>
      </c>
      <c r="AG120" s="150">
        <v>0</v>
      </c>
      <c r="AH120" s="38">
        <f t="shared" si="96"/>
        <v>0</v>
      </c>
      <c r="AI120" s="32">
        <f t="shared" si="97"/>
        <v>0</v>
      </c>
      <c r="AJ120" s="32">
        <f t="shared" si="98"/>
        <v>0</v>
      </c>
      <c r="AK120" s="32">
        <f t="shared" si="99"/>
        <v>0</v>
      </c>
      <c r="AL120" s="32">
        <f t="shared" si="100"/>
        <v>0</v>
      </c>
      <c r="AM120" s="32">
        <f t="shared" si="101"/>
        <v>0</v>
      </c>
      <c r="AN120" s="32">
        <f t="shared" si="102"/>
        <v>1</v>
      </c>
      <c r="AO120" s="32">
        <f t="shared" si="103"/>
        <v>0</v>
      </c>
      <c r="AP120" s="131">
        <f t="shared" si="104"/>
        <v>0</v>
      </c>
      <c r="AQ120" s="150">
        <f t="shared" si="65"/>
        <v>1</v>
      </c>
      <c r="AR120" s="68" t="str">
        <f t="shared" si="75"/>
        <v>400EPS040</v>
      </c>
      <c r="AS120" s="712" t="s">
        <v>723</v>
      </c>
      <c r="AT120" s="712">
        <v>400</v>
      </c>
      <c r="AU120" s="712" t="s">
        <v>589</v>
      </c>
      <c r="AV120" s="713">
        <v>8</v>
      </c>
    </row>
    <row r="121" spans="2:48" ht="15" customHeight="1">
      <c r="B121" s="27" t="str">
        <f t="shared" si="86"/>
        <v>576EPS010</v>
      </c>
      <c r="C121" s="27" t="str">
        <f t="shared" si="87"/>
        <v>576EPS044</v>
      </c>
      <c r="D121" s="27" t="str">
        <f t="shared" si="88"/>
        <v>576EPS002</v>
      </c>
      <c r="E121" s="27" t="str">
        <f t="shared" si="89"/>
        <v>576EPS016</v>
      </c>
      <c r="F121" s="27" t="str">
        <f t="shared" si="90"/>
        <v>576EPS023</v>
      </c>
      <c r="G121" s="27" t="str">
        <f t="shared" si="91"/>
        <v>576EPS005</v>
      </c>
      <c r="H121" s="27" t="str">
        <f t="shared" si="92"/>
        <v>576EPS040</v>
      </c>
      <c r="I121" s="27" t="str">
        <f t="shared" si="93"/>
        <v>576EPS017</v>
      </c>
      <c r="J121" s="27" t="str">
        <f t="shared" si="94"/>
        <v>576EAS016</v>
      </c>
      <c r="K121" s="161" t="s">
        <v>421</v>
      </c>
      <c r="L121" s="28" t="s">
        <v>514</v>
      </c>
      <c r="M121" s="158">
        <v>576</v>
      </c>
      <c r="N121" s="38">
        <v>0</v>
      </c>
      <c r="O121" s="32">
        <v>0</v>
      </c>
      <c r="P121" s="32">
        <v>0</v>
      </c>
      <c r="Q121" s="32">
        <v>8</v>
      </c>
      <c r="R121" s="32">
        <v>0</v>
      </c>
      <c r="S121" s="32">
        <v>0</v>
      </c>
      <c r="T121" s="32">
        <v>0</v>
      </c>
      <c r="U121" s="32">
        <v>0</v>
      </c>
      <c r="V121" s="131">
        <v>0</v>
      </c>
      <c r="W121" s="150">
        <v>8</v>
      </c>
      <c r="X121" s="38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131">
        <v>0</v>
      </c>
      <c r="AG121" s="150">
        <v>0</v>
      </c>
      <c r="AH121" s="38">
        <f t="shared" si="96"/>
        <v>0</v>
      </c>
      <c r="AI121" s="32">
        <f t="shared" si="97"/>
        <v>0</v>
      </c>
      <c r="AJ121" s="32">
        <f t="shared" si="98"/>
        <v>0</v>
      </c>
      <c r="AK121" s="32">
        <f t="shared" si="99"/>
        <v>0</v>
      </c>
      <c r="AL121" s="32">
        <f t="shared" si="100"/>
        <v>0</v>
      </c>
      <c r="AM121" s="32">
        <f t="shared" si="101"/>
        <v>0</v>
      </c>
      <c r="AN121" s="32">
        <f t="shared" si="102"/>
        <v>2</v>
      </c>
      <c r="AO121" s="32">
        <f t="shared" si="103"/>
        <v>0</v>
      </c>
      <c r="AP121" s="131">
        <f t="shared" si="104"/>
        <v>0</v>
      </c>
      <c r="AQ121" s="150">
        <f t="shared" si="65"/>
        <v>2</v>
      </c>
      <c r="AR121" s="68" t="str">
        <f t="shared" si="75"/>
        <v>440EPS002</v>
      </c>
      <c r="AS121" s="712" t="s">
        <v>723</v>
      </c>
      <c r="AT121" s="712">
        <v>440</v>
      </c>
      <c r="AU121" s="712" t="s">
        <v>587</v>
      </c>
      <c r="AV121" s="713">
        <v>28</v>
      </c>
    </row>
    <row r="122" spans="2:48" ht="15" customHeight="1">
      <c r="B122" s="27" t="str">
        <f t="shared" si="86"/>
        <v>642EPS010</v>
      </c>
      <c r="C122" s="27" t="str">
        <f t="shared" si="87"/>
        <v>642EPS044</v>
      </c>
      <c r="D122" s="27" t="str">
        <f t="shared" si="88"/>
        <v>642EPS002</v>
      </c>
      <c r="E122" s="27" t="str">
        <f t="shared" si="89"/>
        <v>642EPS016</v>
      </c>
      <c r="F122" s="27" t="str">
        <f t="shared" si="90"/>
        <v>642EPS023</v>
      </c>
      <c r="G122" s="27" t="str">
        <f t="shared" si="91"/>
        <v>642EPS005</v>
      </c>
      <c r="H122" s="27" t="str">
        <f t="shared" si="92"/>
        <v>642EPS040</v>
      </c>
      <c r="I122" s="27" t="str">
        <f t="shared" si="93"/>
        <v>642EPS017</v>
      </c>
      <c r="J122" s="27" t="str">
        <f t="shared" si="94"/>
        <v>642EAS016</v>
      </c>
      <c r="K122" s="161" t="s">
        <v>422</v>
      </c>
      <c r="L122" s="28" t="s">
        <v>514</v>
      </c>
      <c r="M122" s="158">
        <v>642</v>
      </c>
      <c r="N122" s="38">
        <v>0</v>
      </c>
      <c r="O122" s="32">
        <v>0</v>
      </c>
      <c r="P122" s="32">
        <v>0</v>
      </c>
      <c r="Q122" s="32">
        <v>13</v>
      </c>
      <c r="R122" s="32">
        <v>0</v>
      </c>
      <c r="S122" s="32">
        <v>0</v>
      </c>
      <c r="T122" s="32">
        <v>0</v>
      </c>
      <c r="U122" s="32">
        <v>0</v>
      </c>
      <c r="V122" s="131">
        <v>0</v>
      </c>
      <c r="W122" s="150">
        <v>13</v>
      </c>
      <c r="X122" s="38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131">
        <v>0</v>
      </c>
      <c r="AG122" s="150">
        <v>0</v>
      </c>
      <c r="AH122" s="38">
        <f t="shared" si="96"/>
        <v>0</v>
      </c>
      <c r="AI122" s="32">
        <f t="shared" si="97"/>
        <v>0</v>
      </c>
      <c r="AJ122" s="32">
        <f t="shared" si="98"/>
        <v>0</v>
      </c>
      <c r="AK122" s="32">
        <f t="shared" si="99"/>
        <v>0</v>
      </c>
      <c r="AL122" s="32">
        <f t="shared" si="100"/>
        <v>0</v>
      </c>
      <c r="AM122" s="32">
        <f t="shared" si="101"/>
        <v>0</v>
      </c>
      <c r="AN122" s="32">
        <f t="shared" si="102"/>
        <v>3</v>
      </c>
      <c r="AO122" s="32">
        <f t="shared" si="103"/>
        <v>0</v>
      </c>
      <c r="AP122" s="131">
        <f t="shared" si="104"/>
        <v>0</v>
      </c>
      <c r="AQ122" s="150">
        <f t="shared" si="65"/>
        <v>3</v>
      </c>
      <c r="AR122" s="68" t="str">
        <f t="shared" si="75"/>
        <v>440EPS005</v>
      </c>
      <c r="AS122" s="712" t="s">
        <v>723</v>
      </c>
      <c r="AT122" s="712">
        <v>440</v>
      </c>
      <c r="AU122" s="712" t="s">
        <v>588</v>
      </c>
      <c r="AV122" s="713">
        <v>1</v>
      </c>
    </row>
    <row r="123" spans="2:48" ht="15" customHeight="1">
      <c r="B123" s="27" t="str">
        <f t="shared" si="86"/>
        <v>679EPS010</v>
      </c>
      <c r="C123" s="27" t="str">
        <f t="shared" si="87"/>
        <v>679EPS044</v>
      </c>
      <c r="D123" s="27" t="str">
        <f t="shared" si="88"/>
        <v>679EPS002</v>
      </c>
      <c r="E123" s="27" t="str">
        <f t="shared" si="89"/>
        <v>679EPS016</v>
      </c>
      <c r="F123" s="27" t="str">
        <f t="shared" si="90"/>
        <v>679EPS023</v>
      </c>
      <c r="G123" s="27" t="str">
        <f t="shared" si="91"/>
        <v>679EPS005</v>
      </c>
      <c r="H123" s="27" t="str">
        <f t="shared" si="92"/>
        <v>679EPS040</v>
      </c>
      <c r="I123" s="27" t="str">
        <f t="shared" si="93"/>
        <v>679EPS017</v>
      </c>
      <c r="J123" s="27" t="str">
        <f t="shared" si="94"/>
        <v>679EAS016</v>
      </c>
      <c r="K123" s="161" t="s">
        <v>423</v>
      </c>
      <c r="L123" s="28" t="s">
        <v>514</v>
      </c>
      <c r="M123" s="158">
        <v>679</v>
      </c>
      <c r="N123" s="38">
        <v>0</v>
      </c>
      <c r="O123" s="32">
        <v>0</v>
      </c>
      <c r="P123" s="32">
        <v>0</v>
      </c>
      <c r="Q123" s="32">
        <v>8</v>
      </c>
      <c r="R123" s="32">
        <v>0</v>
      </c>
      <c r="S123" s="32">
        <v>0</v>
      </c>
      <c r="T123" s="32">
        <v>0</v>
      </c>
      <c r="U123" s="32">
        <v>0</v>
      </c>
      <c r="V123" s="131">
        <v>0</v>
      </c>
      <c r="W123" s="150">
        <v>8</v>
      </c>
      <c r="X123" s="38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131">
        <v>0</v>
      </c>
      <c r="AG123" s="150">
        <v>0</v>
      </c>
      <c r="AH123" s="38">
        <f t="shared" si="96"/>
        <v>0</v>
      </c>
      <c r="AI123" s="32">
        <f t="shared" si="97"/>
        <v>0</v>
      </c>
      <c r="AJ123" s="32">
        <f t="shared" si="98"/>
        <v>0</v>
      </c>
      <c r="AK123" s="32">
        <f t="shared" si="99"/>
        <v>6</v>
      </c>
      <c r="AL123" s="32">
        <f t="shared" si="100"/>
        <v>0</v>
      </c>
      <c r="AM123" s="32">
        <f t="shared" si="101"/>
        <v>0</v>
      </c>
      <c r="AN123" s="32">
        <f t="shared" si="102"/>
        <v>6</v>
      </c>
      <c r="AO123" s="32">
        <f t="shared" si="103"/>
        <v>0</v>
      </c>
      <c r="AP123" s="131">
        <f t="shared" si="104"/>
        <v>0</v>
      </c>
      <c r="AQ123" s="150">
        <f t="shared" si="65"/>
        <v>12</v>
      </c>
      <c r="AR123" s="68" t="str">
        <f t="shared" si="75"/>
        <v>440EPS010</v>
      </c>
      <c r="AS123" s="712" t="s">
        <v>723</v>
      </c>
      <c r="AT123" s="712">
        <v>440</v>
      </c>
      <c r="AU123" s="712" t="s">
        <v>586</v>
      </c>
      <c r="AV123" s="713">
        <v>77</v>
      </c>
    </row>
    <row r="124" spans="2:48" ht="15" customHeight="1">
      <c r="B124" s="27" t="str">
        <f t="shared" si="86"/>
        <v>789EPS010</v>
      </c>
      <c r="C124" s="27" t="str">
        <f t="shared" si="87"/>
        <v>789EPS044</v>
      </c>
      <c r="D124" s="27" t="str">
        <f t="shared" si="88"/>
        <v>789EPS002</v>
      </c>
      <c r="E124" s="27" t="str">
        <f t="shared" si="89"/>
        <v>789EPS016</v>
      </c>
      <c r="F124" s="27" t="str">
        <f t="shared" si="90"/>
        <v>789EPS023</v>
      </c>
      <c r="G124" s="27" t="str">
        <f t="shared" si="91"/>
        <v>789EPS005</v>
      </c>
      <c r="H124" s="27" t="str">
        <f t="shared" si="92"/>
        <v>789EPS040</v>
      </c>
      <c r="I124" s="27" t="str">
        <f t="shared" si="93"/>
        <v>789EPS017</v>
      </c>
      <c r="J124" s="27" t="str">
        <f t="shared" si="94"/>
        <v>789EAS016</v>
      </c>
      <c r="K124" s="161" t="s">
        <v>424</v>
      </c>
      <c r="L124" s="28" t="s">
        <v>514</v>
      </c>
      <c r="M124" s="158">
        <v>789</v>
      </c>
      <c r="N124" s="38">
        <v>0</v>
      </c>
      <c r="O124" s="32">
        <v>0</v>
      </c>
      <c r="P124" s="32">
        <v>0</v>
      </c>
      <c r="Q124" s="32">
        <v>22</v>
      </c>
      <c r="R124" s="32">
        <v>0</v>
      </c>
      <c r="S124" s="32">
        <v>0</v>
      </c>
      <c r="T124" s="32">
        <v>0</v>
      </c>
      <c r="U124" s="32">
        <v>0</v>
      </c>
      <c r="V124" s="131">
        <v>0</v>
      </c>
      <c r="W124" s="150">
        <v>22</v>
      </c>
      <c r="X124" s="38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131">
        <v>0</v>
      </c>
      <c r="AG124" s="150">
        <v>0</v>
      </c>
      <c r="AH124" s="38">
        <f t="shared" si="96"/>
        <v>0</v>
      </c>
      <c r="AI124" s="32">
        <f t="shared" si="97"/>
        <v>0</v>
      </c>
      <c r="AJ124" s="32">
        <f t="shared" si="98"/>
        <v>0</v>
      </c>
      <c r="AK124" s="32">
        <f t="shared" si="99"/>
        <v>0</v>
      </c>
      <c r="AL124" s="32">
        <f t="shared" si="100"/>
        <v>0</v>
      </c>
      <c r="AM124" s="32">
        <f t="shared" si="101"/>
        <v>0</v>
      </c>
      <c r="AN124" s="32">
        <f t="shared" si="102"/>
        <v>6</v>
      </c>
      <c r="AO124" s="32">
        <f t="shared" si="103"/>
        <v>0</v>
      </c>
      <c r="AP124" s="131">
        <f t="shared" si="104"/>
        <v>0</v>
      </c>
      <c r="AQ124" s="150">
        <f t="shared" si="65"/>
        <v>6</v>
      </c>
      <c r="AR124" s="68" t="str">
        <f t="shared" si="75"/>
        <v>440EPS016</v>
      </c>
      <c r="AS124" s="712" t="s">
        <v>723</v>
      </c>
      <c r="AT124" s="712">
        <v>440</v>
      </c>
      <c r="AU124" s="712" t="s">
        <v>651</v>
      </c>
      <c r="AV124" s="713">
        <v>53</v>
      </c>
    </row>
    <row r="125" spans="2:48" ht="15" customHeight="1">
      <c r="B125" s="27" t="str">
        <f t="shared" si="86"/>
        <v>792EPS010</v>
      </c>
      <c r="C125" s="27" t="str">
        <f t="shared" si="87"/>
        <v>792EPS044</v>
      </c>
      <c r="D125" s="27" t="str">
        <f t="shared" si="88"/>
        <v>792EPS002</v>
      </c>
      <c r="E125" s="27" t="str">
        <f t="shared" si="89"/>
        <v>792EPS016</v>
      </c>
      <c r="F125" s="27" t="str">
        <f t="shared" si="90"/>
        <v>792EPS023</v>
      </c>
      <c r="G125" s="27" t="str">
        <f t="shared" si="91"/>
        <v>792EPS005</v>
      </c>
      <c r="H125" s="27" t="str">
        <f t="shared" si="92"/>
        <v>792EPS040</v>
      </c>
      <c r="I125" s="27" t="str">
        <f t="shared" si="93"/>
        <v>792EPS017</v>
      </c>
      <c r="J125" s="27" t="str">
        <f t="shared" si="94"/>
        <v>792EAS016</v>
      </c>
      <c r="K125" s="161" t="s">
        <v>425</v>
      </c>
      <c r="L125" s="28" t="s">
        <v>514</v>
      </c>
      <c r="M125" s="158">
        <v>792</v>
      </c>
      <c r="N125" s="38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131">
        <v>0</v>
      </c>
      <c r="W125" s="150">
        <v>0</v>
      </c>
      <c r="X125" s="38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131">
        <v>0</v>
      </c>
      <c r="AG125" s="150">
        <v>0</v>
      </c>
      <c r="AH125" s="38">
        <f t="shared" si="96"/>
        <v>0</v>
      </c>
      <c r="AI125" s="32">
        <f t="shared" si="97"/>
        <v>0</v>
      </c>
      <c r="AJ125" s="32">
        <f t="shared" si="98"/>
        <v>0</v>
      </c>
      <c r="AK125" s="32">
        <f t="shared" si="99"/>
        <v>0</v>
      </c>
      <c r="AL125" s="32">
        <f t="shared" si="100"/>
        <v>0</v>
      </c>
      <c r="AM125" s="32">
        <f t="shared" si="101"/>
        <v>0</v>
      </c>
      <c r="AN125" s="32">
        <f t="shared" si="102"/>
        <v>0</v>
      </c>
      <c r="AO125" s="32">
        <f t="shared" si="103"/>
        <v>0</v>
      </c>
      <c r="AP125" s="131">
        <f t="shared" si="104"/>
        <v>0</v>
      </c>
      <c r="AQ125" s="150">
        <f t="shared" si="65"/>
        <v>0</v>
      </c>
      <c r="AR125" s="68" t="str">
        <f t="shared" si="75"/>
        <v>440EPS040</v>
      </c>
      <c r="AS125" s="712" t="s">
        <v>723</v>
      </c>
      <c r="AT125" s="712">
        <v>440</v>
      </c>
      <c r="AU125" s="712" t="s">
        <v>589</v>
      </c>
      <c r="AV125" s="713">
        <v>24</v>
      </c>
    </row>
    <row r="126" spans="2:48" ht="15" customHeight="1">
      <c r="B126" s="27" t="str">
        <f t="shared" si="86"/>
        <v>809EPS010</v>
      </c>
      <c r="C126" s="27" t="str">
        <f t="shared" si="87"/>
        <v>809EPS044</v>
      </c>
      <c r="D126" s="27" t="str">
        <f t="shared" si="88"/>
        <v>809EPS002</v>
      </c>
      <c r="E126" s="27" t="str">
        <f t="shared" si="89"/>
        <v>809EPS016</v>
      </c>
      <c r="F126" s="27" t="str">
        <f t="shared" si="90"/>
        <v>809EPS023</v>
      </c>
      <c r="G126" s="27" t="str">
        <f t="shared" si="91"/>
        <v>809EPS005</v>
      </c>
      <c r="H126" s="27" t="str">
        <f t="shared" si="92"/>
        <v>809EPS040</v>
      </c>
      <c r="I126" s="27" t="str">
        <f t="shared" si="93"/>
        <v>809EPS017</v>
      </c>
      <c r="J126" s="27" t="str">
        <f t="shared" si="94"/>
        <v>809EAS016</v>
      </c>
      <c r="K126" s="161" t="s">
        <v>426</v>
      </c>
      <c r="L126" s="28" t="s">
        <v>514</v>
      </c>
      <c r="M126" s="158">
        <v>809</v>
      </c>
      <c r="N126" s="38">
        <v>0</v>
      </c>
      <c r="O126" s="32">
        <v>0</v>
      </c>
      <c r="P126" s="32">
        <v>0</v>
      </c>
      <c r="Q126" s="32">
        <v>5</v>
      </c>
      <c r="R126" s="32">
        <v>0</v>
      </c>
      <c r="S126" s="32">
        <v>0</v>
      </c>
      <c r="T126" s="32">
        <v>0</v>
      </c>
      <c r="U126" s="32">
        <v>0</v>
      </c>
      <c r="V126" s="131">
        <v>0</v>
      </c>
      <c r="W126" s="150">
        <v>5</v>
      </c>
      <c r="X126" s="38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131">
        <v>0</v>
      </c>
      <c r="AG126" s="150">
        <v>0</v>
      </c>
      <c r="AH126" s="38">
        <f t="shared" si="96"/>
        <v>0</v>
      </c>
      <c r="AI126" s="32">
        <f t="shared" si="97"/>
        <v>0</v>
      </c>
      <c r="AJ126" s="32">
        <f t="shared" si="98"/>
        <v>0</v>
      </c>
      <c r="AK126" s="32">
        <f t="shared" si="99"/>
        <v>0</v>
      </c>
      <c r="AL126" s="32">
        <f t="shared" si="100"/>
        <v>0</v>
      </c>
      <c r="AM126" s="32">
        <f t="shared" si="101"/>
        <v>0</v>
      </c>
      <c r="AN126" s="32">
        <f t="shared" si="102"/>
        <v>2</v>
      </c>
      <c r="AO126" s="32">
        <f t="shared" si="103"/>
        <v>0</v>
      </c>
      <c r="AP126" s="131">
        <f t="shared" si="104"/>
        <v>0</v>
      </c>
      <c r="AQ126" s="150">
        <f t="shared" si="65"/>
        <v>2</v>
      </c>
      <c r="AR126" s="68" t="str">
        <f t="shared" si="75"/>
        <v>483EPS040</v>
      </c>
      <c r="AS126" s="712" t="s">
        <v>723</v>
      </c>
      <c r="AT126" s="712">
        <v>483</v>
      </c>
      <c r="AU126" s="712" t="s">
        <v>589</v>
      </c>
      <c r="AV126" s="713">
        <v>1</v>
      </c>
    </row>
    <row r="127" spans="2:48" ht="15" customHeight="1">
      <c r="B127" s="27" t="str">
        <f t="shared" si="86"/>
        <v>847EPS010</v>
      </c>
      <c r="C127" s="27" t="str">
        <f t="shared" si="87"/>
        <v>847EPS044</v>
      </c>
      <c r="D127" s="27" t="str">
        <f t="shared" si="88"/>
        <v>847EPS002</v>
      </c>
      <c r="E127" s="27" t="str">
        <f t="shared" si="89"/>
        <v>847EPS016</v>
      </c>
      <c r="F127" s="27" t="str">
        <f t="shared" si="90"/>
        <v>847EPS023</v>
      </c>
      <c r="G127" s="27" t="str">
        <f t="shared" si="91"/>
        <v>847EPS005</v>
      </c>
      <c r="H127" s="27" t="str">
        <f t="shared" si="92"/>
        <v>847EPS040</v>
      </c>
      <c r="I127" s="27" t="str">
        <f t="shared" si="93"/>
        <v>847EPS017</v>
      </c>
      <c r="J127" s="27" t="str">
        <f t="shared" si="94"/>
        <v>847EAS016</v>
      </c>
      <c r="K127" s="161" t="s">
        <v>427</v>
      </c>
      <c r="L127" s="28" t="s">
        <v>514</v>
      </c>
      <c r="M127" s="158">
        <v>847</v>
      </c>
      <c r="N127" s="38">
        <v>0</v>
      </c>
      <c r="O127" s="32">
        <v>1</v>
      </c>
      <c r="P127" s="32">
        <v>0</v>
      </c>
      <c r="Q127" s="32">
        <v>7</v>
      </c>
      <c r="R127" s="32">
        <v>0</v>
      </c>
      <c r="S127" s="32">
        <v>0</v>
      </c>
      <c r="T127" s="32">
        <v>0</v>
      </c>
      <c r="U127" s="32">
        <v>0</v>
      </c>
      <c r="V127" s="131">
        <v>0</v>
      </c>
      <c r="W127" s="150">
        <v>8</v>
      </c>
      <c r="X127" s="38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131">
        <v>0</v>
      </c>
      <c r="AG127" s="150">
        <v>0</v>
      </c>
      <c r="AH127" s="38">
        <f t="shared" si="96"/>
        <v>0</v>
      </c>
      <c r="AI127" s="32">
        <f t="shared" si="97"/>
        <v>0</v>
      </c>
      <c r="AJ127" s="32">
        <f t="shared" si="98"/>
        <v>0</v>
      </c>
      <c r="AK127" s="32">
        <f t="shared" si="99"/>
        <v>0</v>
      </c>
      <c r="AL127" s="32">
        <f t="shared" si="100"/>
        <v>0</v>
      </c>
      <c r="AM127" s="32">
        <f t="shared" si="101"/>
        <v>0</v>
      </c>
      <c r="AN127" s="32">
        <f t="shared" si="102"/>
        <v>17</v>
      </c>
      <c r="AO127" s="32">
        <f t="shared" si="103"/>
        <v>0</v>
      </c>
      <c r="AP127" s="131">
        <f t="shared" si="104"/>
        <v>0</v>
      </c>
      <c r="AQ127" s="150">
        <f t="shared" si="65"/>
        <v>17</v>
      </c>
      <c r="AR127" s="68" t="str">
        <f t="shared" si="75"/>
        <v>541EPS002</v>
      </c>
      <c r="AS127" s="712" t="s">
        <v>723</v>
      </c>
      <c r="AT127" s="712">
        <v>541</v>
      </c>
      <c r="AU127" s="712" t="s">
        <v>587</v>
      </c>
      <c r="AV127" s="713">
        <v>11</v>
      </c>
    </row>
    <row r="128" spans="2:48" ht="15" customHeight="1">
      <c r="B128" s="27" t="str">
        <f t="shared" si="86"/>
        <v>856EPS010</v>
      </c>
      <c r="C128" s="27" t="str">
        <f t="shared" si="87"/>
        <v>856EPS044</v>
      </c>
      <c r="D128" s="27" t="str">
        <f t="shared" si="88"/>
        <v>856EPS002</v>
      </c>
      <c r="E128" s="27" t="str">
        <f t="shared" si="89"/>
        <v>856EPS016</v>
      </c>
      <c r="F128" s="27" t="str">
        <f t="shared" si="90"/>
        <v>856EPS023</v>
      </c>
      <c r="G128" s="27" t="str">
        <f t="shared" si="91"/>
        <v>856EPS005</v>
      </c>
      <c r="H128" s="27" t="str">
        <f t="shared" si="92"/>
        <v>856EPS040</v>
      </c>
      <c r="I128" s="27" t="str">
        <f t="shared" si="93"/>
        <v>856EPS017</v>
      </c>
      <c r="J128" s="27" t="str">
        <f t="shared" si="94"/>
        <v>856EAS016</v>
      </c>
      <c r="K128" s="161" t="s">
        <v>428</v>
      </c>
      <c r="L128" s="28" t="s">
        <v>514</v>
      </c>
      <c r="M128" s="158">
        <v>856</v>
      </c>
      <c r="N128" s="38">
        <v>0</v>
      </c>
      <c r="O128" s="32">
        <v>1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131">
        <v>0</v>
      </c>
      <c r="W128" s="150">
        <v>1</v>
      </c>
      <c r="X128" s="38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131">
        <v>0</v>
      </c>
      <c r="AG128" s="150">
        <v>0</v>
      </c>
      <c r="AH128" s="38">
        <f t="shared" si="96"/>
        <v>0</v>
      </c>
      <c r="AI128" s="32">
        <f t="shared" si="97"/>
        <v>0</v>
      </c>
      <c r="AJ128" s="32">
        <f t="shared" si="98"/>
        <v>0</v>
      </c>
      <c r="AK128" s="32">
        <f t="shared" si="99"/>
        <v>0</v>
      </c>
      <c r="AL128" s="32">
        <f t="shared" si="100"/>
        <v>0</v>
      </c>
      <c r="AM128" s="32">
        <f t="shared" si="101"/>
        <v>0</v>
      </c>
      <c r="AN128" s="32">
        <f t="shared" si="102"/>
        <v>5</v>
      </c>
      <c r="AO128" s="32">
        <f t="shared" si="103"/>
        <v>0</v>
      </c>
      <c r="AP128" s="131">
        <f t="shared" si="104"/>
        <v>0</v>
      </c>
      <c r="AQ128" s="150">
        <f t="shared" si="65"/>
        <v>5</v>
      </c>
      <c r="AR128" s="68" t="str">
        <f t="shared" si="75"/>
        <v>541EPS040</v>
      </c>
      <c r="AS128" s="712" t="s">
        <v>723</v>
      </c>
      <c r="AT128" s="712">
        <v>541</v>
      </c>
      <c r="AU128" s="712" t="s">
        <v>589</v>
      </c>
      <c r="AV128" s="713">
        <v>3</v>
      </c>
    </row>
    <row r="129" spans="2:48" ht="15" customHeight="1">
      <c r="B129" s="27" t="str">
        <f t="shared" si="86"/>
        <v>861EPS010</v>
      </c>
      <c r="C129" s="27" t="str">
        <f t="shared" si="87"/>
        <v>861EPS044</v>
      </c>
      <c r="D129" s="27" t="str">
        <f t="shared" si="88"/>
        <v>861EPS002</v>
      </c>
      <c r="E129" s="27" t="str">
        <f t="shared" si="89"/>
        <v>861EPS016</v>
      </c>
      <c r="F129" s="27" t="str">
        <f t="shared" si="90"/>
        <v>861EPS023</v>
      </c>
      <c r="G129" s="27" t="str">
        <f t="shared" si="91"/>
        <v>861EPS005</v>
      </c>
      <c r="H129" s="27" t="str">
        <f t="shared" si="92"/>
        <v>861EPS040</v>
      </c>
      <c r="I129" s="27" t="str">
        <f t="shared" si="93"/>
        <v>861EPS017</v>
      </c>
      <c r="J129" s="27" t="str">
        <f t="shared" si="94"/>
        <v>861EAS016</v>
      </c>
      <c r="K129" s="161" t="s">
        <v>429</v>
      </c>
      <c r="L129" s="28" t="s">
        <v>514</v>
      </c>
      <c r="M129" s="158">
        <v>861</v>
      </c>
      <c r="N129" s="38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131">
        <v>0</v>
      </c>
      <c r="W129" s="150">
        <v>0</v>
      </c>
      <c r="X129" s="38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131">
        <v>0</v>
      </c>
      <c r="AG129" s="150">
        <v>0</v>
      </c>
      <c r="AH129" s="38">
        <f t="shared" si="96"/>
        <v>0</v>
      </c>
      <c r="AI129" s="32">
        <f t="shared" si="97"/>
        <v>0</v>
      </c>
      <c r="AJ129" s="32">
        <f t="shared" si="98"/>
        <v>0</v>
      </c>
      <c r="AK129" s="32">
        <f t="shared" si="99"/>
        <v>0</v>
      </c>
      <c r="AL129" s="32">
        <f t="shared" si="100"/>
        <v>0</v>
      </c>
      <c r="AM129" s="32">
        <f t="shared" si="101"/>
        <v>0</v>
      </c>
      <c r="AN129" s="32">
        <f t="shared" si="102"/>
        <v>11</v>
      </c>
      <c r="AO129" s="32">
        <f t="shared" si="103"/>
        <v>0</v>
      </c>
      <c r="AP129" s="131">
        <f t="shared" si="104"/>
        <v>0</v>
      </c>
      <c r="AQ129" s="150">
        <f t="shared" si="65"/>
        <v>11</v>
      </c>
      <c r="AR129" s="68" t="str">
        <f t="shared" si="75"/>
        <v>607EPS040</v>
      </c>
      <c r="AS129" s="712" t="s">
        <v>723</v>
      </c>
      <c r="AT129" s="712">
        <v>607</v>
      </c>
      <c r="AU129" s="712" t="s">
        <v>589</v>
      </c>
      <c r="AV129" s="713">
        <v>13</v>
      </c>
    </row>
    <row r="130" spans="2:48" ht="15" customHeight="1">
      <c r="B130" s="27" t="str">
        <f t="shared" si="86"/>
        <v>EPS010</v>
      </c>
      <c r="C130" s="27" t="str">
        <f t="shared" si="87"/>
        <v>EPS044</v>
      </c>
      <c r="D130" s="27" t="str">
        <f t="shared" si="88"/>
        <v>EPS002</v>
      </c>
      <c r="E130" s="27" t="str">
        <f t="shared" si="89"/>
        <v>EPS016</v>
      </c>
      <c r="F130" s="27" t="str">
        <f t="shared" si="90"/>
        <v>EPS023</v>
      </c>
      <c r="G130" s="27" t="str">
        <f t="shared" si="91"/>
        <v>EPS005</v>
      </c>
      <c r="H130" s="27" t="str">
        <f t="shared" si="92"/>
        <v>EPS040</v>
      </c>
      <c r="I130" s="27" t="str">
        <f t="shared" si="93"/>
        <v>EPS017</v>
      </c>
      <c r="J130" s="27" t="str">
        <f t="shared" si="94"/>
        <v>EAS016</v>
      </c>
      <c r="K130" s="159" t="s">
        <v>725</v>
      </c>
      <c r="L130" s="124"/>
      <c r="M130" s="160"/>
      <c r="N130" s="36">
        <v>64695</v>
      </c>
      <c r="O130" s="33">
        <v>10</v>
      </c>
      <c r="P130" s="33">
        <v>4056</v>
      </c>
      <c r="Q130" s="33">
        <v>2649</v>
      </c>
      <c r="R130" s="33">
        <v>3844</v>
      </c>
      <c r="S130" s="33">
        <v>2002</v>
      </c>
      <c r="T130" s="33">
        <v>6</v>
      </c>
      <c r="U130" s="33">
        <v>1</v>
      </c>
      <c r="V130" s="132">
        <v>1</v>
      </c>
      <c r="W130" s="149">
        <v>77264</v>
      </c>
      <c r="X130" s="36">
        <v>6853</v>
      </c>
      <c r="Y130" s="33">
        <v>0</v>
      </c>
      <c r="Z130" s="33">
        <v>4187</v>
      </c>
      <c r="AA130" s="33">
        <v>532</v>
      </c>
      <c r="AB130" s="33">
        <v>3397</v>
      </c>
      <c r="AC130" s="33">
        <v>3075</v>
      </c>
      <c r="AD130" s="33">
        <v>0</v>
      </c>
      <c r="AE130" s="33">
        <v>4</v>
      </c>
      <c r="AF130" s="132">
        <v>1</v>
      </c>
      <c r="AG130" s="149">
        <v>18049</v>
      </c>
      <c r="AH130" s="36">
        <f t="shared" ref="AH130:AP130" si="105">SUM(AH131:AH140)</f>
        <v>12159</v>
      </c>
      <c r="AI130" s="33">
        <f t="shared" si="105"/>
        <v>0</v>
      </c>
      <c r="AJ130" s="33">
        <f t="shared" si="105"/>
        <v>5915</v>
      </c>
      <c r="AK130" s="33">
        <f t="shared" si="105"/>
        <v>2543</v>
      </c>
      <c r="AL130" s="33">
        <f t="shared" si="105"/>
        <v>2994</v>
      </c>
      <c r="AM130" s="33">
        <f t="shared" si="105"/>
        <v>2584</v>
      </c>
      <c r="AN130" s="33">
        <f t="shared" si="105"/>
        <v>2034</v>
      </c>
      <c r="AO130" s="33">
        <f t="shared" si="105"/>
        <v>3</v>
      </c>
      <c r="AP130" s="132">
        <f t="shared" si="105"/>
        <v>4</v>
      </c>
      <c r="AQ130" s="149">
        <f t="shared" si="65"/>
        <v>28236</v>
      </c>
      <c r="AR130" s="68" t="str">
        <f t="shared" si="75"/>
        <v>615EPS002</v>
      </c>
      <c r="AS130" s="712" t="s">
        <v>723</v>
      </c>
      <c r="AT130" s="712">
        <v>615</v>
      </c>
      <c r="AU130" s="712" t="s">
        <v>587</v>
      </c>
      <c r="AV130" s="713">
        <v>96</v>
      </c>
    </row>
    <row r="131" spans="2:48" ht="15" customHeight="1">
      <c r="B131" s="27" t="str">
        <f t="shared" si="86"/>
        <v>1EPS010</v>
      </c>
      <c r="C131" s="27" t="str">
        <f t="shared" si="87"/>
        <v>1EPS044</v>
      </c>
      <c r="D131" s="27" t="str">
        <f t="shared" si="88"/>
        <v>1EPS002</v>
      </c>
      <c r="E131" s="27" t="str">
        <f t="shared" si="89"/>
        <v>1EPS016</v>
      </c>
      <c r="F131" s="27" t="str">
        <f t="shared" si="90"/>
        <v>1EPS023</v>
      </c>
      <c r="G131" s="27" t="str">
        <f t="shared" si="91"/>
        <v>1EPS005</v>
      </c>
      <c r="H131" s="27" t="str">
        <f t="shared" si="92"/>
        <v>1EPS040</v>
      </c>
      <c r="I131" s="27" t="str">
        <f t="shared" si="93"/>
        <v>1EPS017</v>
      </c>
      <c r="J131" s="27" t="str">
        <f t="shared" si="94"/>
        <v>1EAS016</v>
      </c>
      <c r="K131" s="26" t="s">
        <v>430</v>
      </c>
      <c r="L131" s="28" t="s">
        <v>726</v>
      </c>
      <c r="M131" s="158">
        <v>1</v>
      </c>
      <c r="N131" s="38">
        <v>42294</v>
      </c>
      <c r="O131" s="32">
        <v>7</v>
      </c>
      <c r="P131" s="32">
        <v>3129</v>
      </c>
      <c r="Q131" s="32">
        <v>1963</v>
      </c>
      <c r="R131" s="32">
        <v>3207</v>
      </c>
      <c r="S131" s="32">
        <v>1612</v>
      </c>
      <c r="T131" s="32">
        <v>5</v>
      </c>
      <c r="U131" s="32">
        <v>1</v>
      </c>
      <c r="V131" s="131">
        <v>1</v>
      </c>
      <c r="W131" s="150">
        <v>52219</v>
      </c>
      <c r="X131" s="38">
        <v>4657</v>
      </c>
      <c r="Y131" s="32">
        <v>0</v>
      </c>
      <c r="Z131" s="32">
        <v>3259</v>
      </c>
      <c r="AA131" s="32">
        <v>385</v>
      </c>
      <c r="AB131" s="32">
        <v>2813</v>
      </c>
      <c r="AC131" s="32">
        <v>2446</v>
      </c>
      <c r="AD131" s="32">
        <v>0</v>
      </c>
      <c r="AE131" s="32">
        <v>4</v>
      </c>
      <c r="AF131" s="131">
        <v>1</v>
      </c>
      <c r="AG131" s="150">
        <v>13565</v>
      </c>
      <c r="AH131" s="38">
        <f t="shared" ref="AH131:AH140" si="106">IFERROR(VLOOKUP(B131,$AR$8:$AV$928,5,0),0)</f>
        <v>8393</v>
      </c>
      <c r="AI131" s="32">
        <f t="shared" ref="AI131:AI140" si="107">IFERROR(VLOOKUP(C131,$AR$8:$AV$928,5,0),0)</f>
        <v>0</v>
      </c>
      <c r="AJ131" s="32">
        <f t="shared" ref="AJ131:AJ140" si="108">IFERROR(VLOOKUP(D131,$AR$8:$AV$928,5,0),0)</f>
        <v>4629</v>
      </c>
      <c r="AK131" s="32">
        <f t="shared" ref="AK131:AK140" si="109">IFERROR(VLOOKUP(E131,$AR$8:$AV$928,5,0),0)</f>
        <v>1826</v>
      </c>
      <c r="AL131" s="32">
        <f t="shared" ref="AL131:AL140" si="110">IFERROR(VLOOKUP(F131,$AR$8:$AV$928,5,0),0)</f>
        <v>2344</v>
      </c>
      <c r="AM131" s="32">
        <f t="shared" ref="AM131:AM140" si="111">IFERROR(VLOOKUP(G131,$AR$8:$AV$928,5,0),0)</f>
        <v>2139</v>
      </c>
      <c r="AN131" s="32">
        <f t="shared" ref="AN131:AN140" si="112">IFERROR(VLOOKUP(H131,$AR$8:$AV$928,5,0),0)</f>
        <v>1557</v>
      </c>
      <c r="AO131" s="32">
        <f t="shared" ref="AO131:AO140" si="113">IFERROR(VLOOKUP(I131,$AR$8:$AV$928,5,0),0)</f>
        <v>3</v>
      </c>
      <c r="AP131" s="131">
        <f t="shared" ref="AP131:AP140" si="114">IFERROR(VLOOKUP(J131,$AR$8:$AV$928,5,0),0)</f>
        <v>3</v>
      </c>
      <c r="AQ131" s="150">
        <f t="shared" si="65"/>
        <v>20894</v>
      </c>
      <c r="AR131" s="68" t="str">
        <f t="shared" si="75"/>
        <v>615EPS005</v>
      </c>
      <c r="AS131" s="712" t="s">
        <v>723</v>
      </c>
      <c r="AT131" s="712">
        <v>615</v>
      </c>
      <c r="AU131" s="712" t="s">
        <v>588</v>
      </c>
      <c r="AV131" s="713">
        <v>147</v>
      </c>
    </row>
    <row r="132" spans="2:48" ht="15" customHeight="1">
      <c r="B132" s="27" t="str">
        <f t="shared" si="86"/>
        <v>79EPS010</v>
      </c>
      <c r="C132" s="27" t="str">
        <f t="shared" si="87"/>
        <v>79EPS044</v>
      </c>
      <c r="D132" s="27" t="str">
        <f t="shared" si="88"/>
        <v>79EPS002</v>
      </c>
      <c r="E132" s="27" t="str">
        <f t="shared" si="89"/>
        <v>79EPS016</v>
      </c>
      <c r="F132" s="27" t="str">
        <f t="shared" si="90"/>
        <v>79EPS023</v>
      </c>
      <c r="G132" s="27" t="str">
        <f t="shared" si="91"/>
        <v>79EPS005</v>
      </c>
      <c r="H132" s="27" t="str">
        <f t="shared" si="92"/>
        <v>79EPS040</v>
      </c>
      <c r="I132" s="27" t="str">
        <f t="shared" si="93"/>
        <v>79EPS017</v>
      </c>
      <c r="J132" s="27" t="str">
        <f t="shared" si="94"/>
        <v>79EAS016</v>
      </c>
      <c r="K132" s="161" t="s">
        <v>431</v>
      </c>
      <c r="L132" s="28" t="s">
        <v>726</v>
      </c>
      <c r="M132" s="158">
        <v>79</v>
      </c>
      <c r="N132" s="38">
        <v>393</v>
      </c>
      <c r="O132" s="32">
        <v>0</v>
      </c>
      <c r="P132" s="32">
        <v>3</v>
      </c>
      <c r="Q132" s="32">
        <v>26</v>
      </c>
      <c r="R132" s="32">
        <v>0</v>
      </c>
      <c r="S132" s="32">
        <v>0</v>
      </c>
      <c r="T132" s="32">
        <v>0</v>
      </c>
      <c r="U132" s="32">
        <v>0</v>
      </c>
      <c r="V132" s="131">
        <v>0</v>
      </c>
      <c r="W132" s="150">
        <v>422</v>
      </c>
      <c r="X132" s="38">
        <v>29</v>
      </c>
      <c r="Y132" s="32">
        <v>0</v>
      </c>
      <c r="Z132" s="32">
        <v>4</v>
      </c>
      <c r="AA132" s="32">
        <v>5</v>
      </c>
      <c r="AB132" s="32">
        <v>0</v>
      </c>
      <c r="AC132" s="32">
        <v>0</v>
      </c>
      <c r="AD132" s="32">
        <v>0</v>
      </c>
      <c r="AE132" s="32">
        <v>0</v>
      </c>
      <c r="AF132" s="131">
        <v>0</v>
      </c>
      <c r="AG132" s="150">
        <v>38</v>
      </c>
      <c r="AH132" s="38">
        <f t="shared" si="106"/>
        <v>39</v>
      </c>
      <c r="AI132" s="32">
        <f t="shared" si="107"/>
        <v>0</v>
      </c>
      <c r="AJ132" s="32">
        <f t="shared" si="108"/>
        <v>11</v>
      </c>
      <c r="AK132" s="32">
        <f t="shared" si="109"/>
        <v>37</v>
      </c>
      <c r="AL132" s="32">
        <f t="shared" si="110"/>
        <v>0</v>
      </c>
      <c r="AM132" s="32">
        <f t="shared" si="111"/>
        <v>0</v>
      </c>
      <c r="AN132" s="32">
        <f t="shared" si="112"/>
        <v>24</v>
      </c>
      <c r="AO132" s="32">
        <f t="shared" si="113"/>
        <v>0</v>
      </c>
      <c r="AP132" s="131">
        <f t="shared" si="114"/>
        <v>0</v>
      </c>
      <c r="AQ132" s="150">
        <f t="shared" si="65"/>
        <v>111</v>
      </c>
      <c r="AR132" s="68" t="str">
        <f t="shared" si="75"/>
        <v>615EPS010</v>
      </c>
      <c r="AS132" s="712" t="s">
        <v>723</v>
      </c>
      <c r="AT132" s="712">
        <v>615</v>
      </c>
      <c r="AU132" s="712" t="s">
        <v>586</v>
      </c>
      <c r="AV132" s="713">
        <v>439</v>
      </c>
    </row>
    <row r="133" spans="2:48" ht="15" customHeight="1">
      <c r="B133" s="27" t="str">
        <f t="shared" si="86"/>
        <v>88EPS010</v>
      </c>
      <c r="C133" s="27" t="str">
        <f t="shared" si="87"/>
        <v>88EPS044</v>
      </c>
      <c r="D133" s="27" t="str">
        <f t="shared" si="88"/>
        <v>88EPS002</v>
      </c>
      <c r="E133" s="27" t="str">
        <f t="shared" si="89"/>
        <v>88EPS016</v>
      </c>
      <c r="F133" s="27" t="str">
        <f t="shared" si="90"/>
        <v>88EPS023</v>
      </c>
      <c r="G133" s="27" t="str">
        <f t="shared" si="91"/>
        <v>88EPS005</v>
      </c>
      <c r="H133" s="27" t="str">
        <f t="shared" si="92"/>
        <v>88EPS040</v>
      </c>
      <c r="I133" s="27" t="str">
        <f t="shared" si="93"/>
        <v>88EPS017</v>
      </c>
      <c r="J133" s="27" t="str">
        <f t="shared" si="94"/>
        <v>88EAS016</v>
      </c>
      <c r="K133" s="161" t="s">
        <v>432</v>
      </c>
      <c r="L133" s="28" t="s">
        <v>726</v>
      </c>
      <c r="M133" s="158">
        <v>88</v>
      </c>
      <c r="N133" s="38">
        <v>6818</v>
      </c>
      <c r="O133" s="32">
        <v>2</v>
      </c>
      <c r="P133" s="32">
        <v>359</v>
      </c>
      <c r="Q133" s="32">
        <v>246</v>
      </c>
      <c r="R133" s="32">
        <v>338</v>
      </c>
      <c r="S133" s="32">
        <v>106</v>
      </c>
      <c r="T133" s="32">
        <v>0</v>
      </c>
      <c r="U133" s="32">
        <v>0</v>
      </c>
      <c r="V133" s="131">
        <v>0</v>
      </c>
      <c r="W133" s="150">
        <v>7869</v>
      </c>
      <c r="X133" s="38">
        <v>636</v>
      </c>
      <c r="Y133" s="32">
        <v>0</v>
      </c>
      <c r="Z133" s="32">
        <v>347</v>
      </c>
      <c r="AA133" s="32">
        <v>48</v>
      </c>
      <c r="AB133" s="32">
        <v>332</v>
      </c>
      <c r="AC133" s="32">
        <v>180</v>
      </c>
      <c r="AD133" s="32">
        <v>0</v>
      </c>
      <c r="AE133" s="32">
        <v>0</v>
      </c>
      <c r="AF133" s="131">
        <v>0</v>
      </c>
      <c r="AG133" s="150">
        <v>1543</v>
      </c>
      <c r="AH133" s="38">
        <f t="shared" si="106"/>
        <v>1031</v>
      </c>
      <c r="AI133" s="32">
        <f t="shared" si="107"/>
        <v>0</v>
      </c>
      <c r="AJ133" s="32">
        <f t="shared" si="108"/>
        <v>487</v>
      </c>
      <c r="AK133" s="32">
        <f t="shared" si="109"/>
        <v>238</v>
      </c>
      <c r="AL133" s="32">
        <f t="shared" si="110"/>
        <v>362</v>
      </c>
      <c r="AM133" s="32">
        <f t="shared" si="111"/>
        <v>153</v>
      </c>
      <c r="AN133" s="32">
        <f t="shared" si="112"/>
        <v>176</v>
      </c>
      <c r="AO133" s="32">
        <f t="shared" si="113"/>
        <v>0</v>
      </c>
      <c r="AP133" s="131">
        <f t="shared" si="114"/>
        <v>0</v>
      </c>
      <c r="AQ133" s="150">
        <f t="shared" si="65"/>
        <v>2447</v>
      </c>
      <c r="AR133" s="68" t="str">
        <f t="shared" si="75"/>
        <v>615EPS016</v>
      </c>
      <c r="AS133" s="712" t="s">
        <v>723</v>
      </c>
      <c r="AT133" s="712">
        <v>615</v>
      </c>
      <c r="AU133" s="712" t="s">
        <v>651</v>
      </c>
      <c r="AV133" s="713">
        <v>147</v>
      </c>
    </row>
    <row r="134" spans="2:48" ht="15" customHeight="1">
      <c r="B134" s="27" t="str">
        <f t="shared" si="86"/>
        <v>129EPS010</v>
      </c>
      <c r="C134" s="27" t="str">
        <f t="shared" si="87"/>
        <v>129EPS044</v>
      </c>
      <c r="D134" s="27" t="str">
        <f t="shared" si="88"/>
        <v>129EPS002</v>
      </c>
      <c r="E134" s="27" t="str">
        <f t="shared" si="89"/>
        <v>129EPS016</v>
      </c>
      <c r="F134" s="27" t="str">
        <f t="shared" si="90"/>
        <v>129EPS023</v>
      </c>
      <c r="G134" s="27" t="str">
        <f t="shared" si="91"/>
        <v>129EPS005</v>
      </c>
      <c r="H134" s="27" t="str">
        <f t="shared" si="92"/>
        <v>129EPS040</v>
      </c>
      <c r="I134" s="27" t="str">
        <f t="shared" si="93"/>
        <v>129EPS017</v>
      </c>
      <c r="J134" s="27" t="str">
        <f t="shared" si="94"/>
        <v>129EAS016</v>
      </c>
      <c r="K134" s="161" t="s">
        <v>433</v>
      </c>
      <c r="L134" s="28" t="s">
        <v>726</v>
      </c>
      <c r="M134" s="158">
        <v>129</v>
      </c>
      <c r="N134" s="38">
        <v>1527</v>
      </c>
      <c r="O134" s="32">
        <v>0</v>
      </c>
      <c r="P134" s="32">
        <v>39</v>
      </c>
      <c r="Q134" s="32">
        <v>21</v>
      </c>
      <c r="R134" s="32">
        <v>2</v>
      </c>
      <c r="S134" s="32">
        <v>6</v>
      </c>
      <c r="T134" s="32">
        <v>0</v>
      </c>
      <c r="U134" s="32">
        <v>0</v>
      </c>
      <c r="V134" s="131">
        <v>0</v>
      </c>
      <c r="W134" s="150">
        <v>1595</v>
      </c>
      <c r="X134" s="38">
        <v>111</v>
      </c>
      <c r="Y134" s="32">
        <v>0</v>
      </c>
      <c r="Z134" s="32">
        <v>62</v>
      </c>
      <c r="AA134" s="32">
        <v>0</v>
      </c>
      <c r="AB134" s="32">
        <v>4</v>
      </c>
      <c r="AC134" s="32">
        <v>9</v>
      </c>
      <c r="AD134" s="32">
        <v>0</v>
      </c>
      <c r="AE134" s="32">
        <v>0</v>
      </c>
      <c r="AF134" s="131">
        <v>0</v>
      </c>
      <c r="AG134" s="150">
        <v>186</v>
      </c>
      <c r="AH134" s="38">
        <f t="shared" si="106"/>
        <v>220</v>
      </c>
      <c r="AI134" s="32">
        <f t="shared" si="107"/>
        <v>0</v>
      </c>
      <c r="AJ134" s="32">
        <f t="shared" si="108"/>
        <v>85</v>
      </c>
      <c r="AK134" s="32">
        <f t="shared" si="109"/>
        <v>33</v>
      </c>
      <c r="AL134" s="32">
        <f t="shared" si="110"/>
        <v>0</v>
      </c>
      <c r="AM134" s="32">
        <f t="shared" si="111"/>
        <v>1</v>
      </c>
      <c r="AN134" s="32">
        <f t="shared" si="112"/>
        <v>53</v>
      </c>
      <c r="AO134" s="32">
        <f t="shared" si="113"/>
        <v>0</v>
      </c>
      <c r="AP134" s="131">
        <f t="shared" si="114"/>
        <v>0</v>
      </c>
      <c r="AQ134" s="150">
        <f t="shared" si="65"/>
        <v>392</v>
      </c>
      <c r="AR134" s="68" t="str">
        <f t="shared" si="75"/>
        <v>615EPS040</v>
      </c>
      <c r="AS134" s="712" t="s">
        <v>723</v>
      </c>
      <c r="AT134" s="712">
        <v>615</v>
      </c>
      <c r="AU134" s="712" t="s">
        <v>589</v>
      </c>
      <c r="AV134" s="713">
        <v>88</v>
      </c>
    </row>
    <row r="135" spans="2:48" ht="15" customHeight="1">
      <c r="B135" s="27" t="str">
        <f t="shared" si="86"/>
        <v>212EPS010</v>
      </c>
      <c r="C135" s="27" t="str">
        <f t="shared" si="87"/>
        <v>212EPS044</v>
      </c>
      <c r="D135" s="27" t="str">
        <f t="shared" si="88"/>
        <v>212EPS002</v>
      </c>
      <c r="E135" s="27" t="str">
        <f t="shared" si="89"/>
        <v>212EPS016</v>
      </c>
      <c r="F135" s="27" t="str">
        <f t="shared" si="90"/>
        <v>212EPS023</v>
      </c>
      <c r="G135" s="27" t="str">
        <f t="shared" si="91"/>
        <v>212EPS005</v>
      </c>
      <c r="H135" s="27" t="str">
        <f t="shared" si="92"/>
        <v>212EPS040</v>
      </c>
      <c r="I135" s="27" t="str">
        <f t="shared" si="93"/>
        <v>212EPS017</v>
      </c>
      <c r="J135" s="27" t="str">
        <f t="shared" si="94"/>
        <v>212EAS016</v>
      </c>
      <c r="K135" s="161" t="s">
        <v>434</v>
      </c>
      <c r="L135" s="28" t="s">
        <v>726</v>
      </c>
      <c r="M135" s="158">
        <v>212</v>
      </c>
      <c r="N135" s="38">
        <v>1067</v>
      </c>
      <c r="O135" s="32">
        <v>0</v>
      </c>
      <c r="P135" s="32">
        <v>14</v>
      </c>
      <c r="Q135" s="32">
        <v>21</v>
      </c>
      <c r="R135" s="32">
        <v>0</v>
      </c>
      <c r="S135" s="32">
        <v>14</v>
      </c>
      <c r="T135" s="32">
        <v>0</v>
      </c>
      <c r="U135" s="32">
        <v>0</v>
      </c>
      <c r="V135" s="131">
        <v>0</v>
      </c>
      <c r="W135" s="150">
        <v>1116</v>
      </c>
      <c r="X135" s="38">
        <v>102</v>
      </c>
      <c r="Y135" s="32">
        <v>0</v>
      </c>
      <c r="Z135" s="32">
        <v>9</v>
      </c>
      <c r="AA135" s="32">
        <v>0</v>
      </c>
      <c r="AB135" s="32">
        <v>0</v>
      </c>
      <c r="AC135" s="32">
        <v>16</v>
      </c>
      <c r="AD135" s="32">
        <v>0</v>
      </c>
      <c r="AE135" s="32">
        <v>0</v>
      </c>
      <c r="AF135" s="131">
        <v>0</v>
      </c>
      <c r="AG135" s="150">
        <v>127</v>
      </c>
      <c r="AH135" s="38">
        <f t="shared" si="106"/>
        <v>196</v>
      </c>
      <c r="AI135" s="32">
        <f t="shared" si="107"/>
        <v>0</v>
      </c>
      <c r="AJ135" s="32">
        <f t="shared" si="108"/>
        <v>24</v>
      </c>
      <c r="AK135" s="32">
        <f t="shared" si="109"/>
        <v>0</v>
      </c>
      <c r="AL135" s="32">
        <f t="shared" si="110"/>
        <v>0</v>
      </c>
      <c r="AM135" s="32">
        <f t="shared" si="111"/>
        <v>6</v>
      </c>
      <c r="AN135" s="32">
        <f t="shared" si="112"/>
        <v>31</v>
      </c>
      <c r="AO135" s="32">
        <f t="shared" si="113"/>
        <v>0</v>
      </c>
      <c r="AP135" s="131">
        <f t="shared" si="114"/>
        <v>0</v>
      </c>
      <c r="AQ135" s="150">
        <f t="shared" ref="AQ135:AQ140" si="115">SUM(AH135:AP135)</f>
        <v>257</v>
      </c>
      <c r="AR135" s="68" t="str">
        <f t="shared" si="75"/>
        <v>649EPS040</v>
      </c>
      <c r="AS135" s="712" t="s">
        <v>723</v>
      </c>
      <c r="AT135" s="712">
        <v>649</v>
      </c>
      <c r="AU135" s="712" t="s">
        <v>589</v>
      </c>
      <c r="AV135" s="713">
        <v>19</v>
      </c>
    </row>
    <row r="136" spans="2:48" ht="15" customHeight="1">
      <c r="B136" s="27" t="str">
        <f t="shared" si="86"/>
        <v>266EPS010</v>
      </c>
      <c r="C136" s="27" t="str">
        <f t="shared" si="87"/>
        <v>266EPS044</v>
      </c>
      <c r="D136" s="27" t="str">
        <f t="shared" si="88"/>
        <v>266EPS002</v>
      </c>
      <c r="E136" s="27" t="str">
        <f t="shared" si="89"/>
        <v>266EPS016</v>
      </c>
      <c r="F136" s="27" t="str">
        <f t="shared" si="90"/>
        <v>266EPS023</v>
      </c>
      <c r="G136" s="27" t="str">
        <f t="shared" si="91"/>
        <v>266EPS005</v>
      </c>
      <c r="H136" s="27" t="str">
        <f t="shared" si="92"/>
        <v>266EPS040</v>
      </c>
      <c r="I136" s="27" t="str">
        <f t="shared" si="93"/>
        <v>266EPS017</v>
      </c>
      <c r="J136" s="27" t="str">
        <f t="shared" si="94"/>
        <v>266EAS016</v>
      </c>
      <c r="K136" s="161" t="s">
        <v>435</v>
      </c>
      <c r="L136" s="28" t="s">
        <v>726</v>
      </c>
      <c r="M136" s="158">
        <v>266</v>
      </c>
      <c r="N136" s="38">
        <v>3728</v>
      </c>
      <c r="O136" s="32">
        <v>0</v>
      </c>
      <c r="P136" s="32">
        <v>125</v>
      </c>
      <c r="Q136" s="32">
        <v>168</v>
      </c>
      <c r="R136" s="32">
        <v>21</v>
      </c>
      <c r="S136" s="32">
        <v>147</v>
      </c>
      <c r="T136" s="32">
        <v>0</v>
      </c>
      <c r="U136" s="32">
        <v>0</v>
      </c>
      <c r="V136" s="131">
        <v>0</v>
      </c>
      <c r="W136" s="150">
        <v>4189</v>
      </c>
      <c r="X136" s="38">
        <v>451</v>
      </c>
      <c r="Y136" s="32">
        <v>0</v>
      </c>
      <c r="Z136" s="32">
        <v>121</v>
      </c>
      <c r="AA136" s="32">
        <v>78</v>
      </c>
      <c r="AB136" s="32">
        <v>12</v>
      </c>
      <c r="AC136" s="32">
        <v>226</v>
      </c>
      <c r="AD136" s="32">
        <v>0</v>
      </c>
      <c r="AE136" s="32">
        <v>0</v>
      </c>
      <c r="AF136" s="131">
        <v>0</v>
      </c>
      <c r="AG136" s="150">
        <v>888</v>
      </c>
      <c r="AH136" s="38">
        <f t="shared" si="106"/>
        <v>802</v>
      </c>
      <c r="AI136" s="32">
        <f t="shared" si="107"/>
        <v>0</v>
      </c>
      <c r="AJ136" s="32">
        <f t="shared" si="108"/>
        <v>181</v>
      </c>
      <c r="AK136" s="32">
        <f t="shared" si="109"/>
        <v>204</v>
      </c>
      <c r="AL136" s="32">
        <f t="shared" si="110"/>
        <v>18</v>
      </c>
      <c r="AM136" s="32">
        <f t="shared" si="111"/>
        <v>178</v>
      </c>
      <c r="AN136" s="32">
        <f t="shared" si="112"/>
        <v>41</v>
      </c>
      <c r="AO136" s="32">
        <f t="shared" si="113"/>
        <v>0</v>
      </c>
      <c r="AP136" s="131">
        <f t="shared" si="114"/>
        <v>1</v>
      </c>
      <c r="AQ136" s="150">
        <f t="shared" si="115"/>
        <v>1425</v>
      </c>
      <c r="AR136" s="68" t="str">
        <f t="shared" si="75"/>
        <v>652EPS040</v>
      </c>
      <c r="AS136" s="712" t="s">
        <v>723</v>
      </c>
      <c r="AT136" s="712">
        <v>652</v>
      </c>
      <c r="AU136" s="712" t="s">
        <v>589</v>
      </c>
      <c r="AV136" s="713">
        <v>2</v>
      </c>
    </row>
    <row r="137" spans="2:48" ht="15" customHeight="1">
      <c r="B137" s="27" t="str">
        <f t="shared" si="86"/>
        <v>308EPS010</v>
      </c>
      <c r="C137" s="27" t="str">
        <f t="shared" si="87"/>
        <v>308EPS044</v>
      </c>
      <c r="D137" s="27" t="str">
        <f t="shared" si="88"/>
        <v>308EPS002</v>
      </c>
      <c r="E137" s="27" t="str">
        <f t="shared" si="89"/>
        <v>308EPS016</v>
      </c>
      <c r="F137" s="27" t="str">
        <f t="shared" si="90"/>
        <v>308EPS023</v>
      </c>
      <c r="G137" s="27" t="str">
        <f t="shared" si="91"/>
        <v>308EPS005</v>
      </c>
      <c r="H137" s="27" t="str">
        <f t="shared" si="92"/>
        <v>308EPS040</v>
      </c>
      <c r="I137" s="27" t="str">
        <f t="shared" si="93"/>
        <v>308EPS017</v>
      </c>
      <c r="J137" s="27" t="str">
        <f t="shared" si="94"/>
        <v>308EAS016</v>
      </c>
      <c r="K137" s="161" t="s">
        <v>436</v>
      </c>
      <c r="L137" s="28" t="s">
        <v>726</v>
      </c>
      <c r="M137" s="158">
        <v>308</v>
      </c>
      <c r="N137" s="38">
        <v>695</v>
      </c>
      <c r="O137" s="32">
        <v>0</v>
      </c>
      <c r="P137" s="32">
        <v>31</v>
      </c>
      <c r="Q137" s="32">
        <v>17</v>
      </c>
      <c r="R137" s="32">
        <v>0</v>
      </c>
      <c r="S137" s="32">
        <v>0</v>
      </c>
      <c r="T137" s="32">
        <v>0</v>
      </c>
      <c r="U137" s="32">
        <v>0</v>
      </c>
      <c r="V137" s="131">
        <v>0</v>
      </c>
      <c r="W137" s="150">
        <v>743</v>
      </c>
      <c r="X137" s="38">
        <v>72</v>
      </c>
      <c r="Y137" s="32">
        <v>0</v>
      </c>
      <c r="Z137" s="32">
        <v>22</v>
      </c>
      <c r="AA137" s="32">
        <v>0</v>
      </c>
      <c r="AB137" s="32">
        <v>0</v>
      </c>
      <c r="AC137" s="32">
        <v>0</v>
      </c>
      <c r="AD137" s="32">
        <v>0</v>
      </c>
      <c r="AE137" s="32">
        <v>0</v>
      </c>
      <c r="AF137" s="131">
        <v>0</v>
      </c>
      <c r="AG137" s="150">
        <v>94</v>
      </c>
      <c r="AH137" s="38">
        <f t="shared" si="106"/>
        <v>149</v>
      </c>
      <c r="AI137" s="32">
        <f t="shared" si="107"/>
        <v>0</v>
      </c>
      <c r="AJ137" s="32">
        <f t="shared" si="108"/>
        <v>28</v>
      </c>
      <c r="AK137" s="32">
        <f t="shared" si="109"/>
        <v>0</v>
      </c>
      <c r="AL137" s="32">
        <f t="shared" si="110"/>
        <v>0</v>
      </c>
      <c r="AM137" s="32">
        <f t="shared" si="111"/>
        <v>0</v>
      </c>
      <c r="AN137" s="32">
        <f t="shared" si="112"/>
        <v>23</v>
      </c>
      <c r="AO137" s="32">
        <f t="shared" si="113"/>
        <v>0</v>
      </c>
      <c r="AP137" s="131">
        <f t="shared" si="114"/>
        <v>0</v>
      </c>
      <c r="AQ137" s="150">
        <f t="shared" si="115"/>
        <v>200</v>
      </c>
      <c r="AR137" s="68" t="str">
        <f t="shared" ref="AR137:AR200" si="116">CONCATENATE(AT137,AU137)</f>
        <v>660EPS040</v>
      </c>
      <c r="AS137" s="712" t="s">
        <v>723</v>
      </c>
      <c r="AT137" s="712">
        <v>660</v>
      </c>
      <c r="AU137" s="712" t="s">
        <v>589</v>
      </c>
      <c r="AV137" s="713">
        <v>7</v>
      </c>
    </row>
    <row r="138" spans="2:48" ht="15" customHeight="1">
      <c r="B138" s="27" t="str">
        <f t="shared" si="86"/>
        <v>360EPS010</v>
      </c>
      <c r="C138" s="27" t="str">
        <f t="shared" si="87"/>
        <v>360EPS044</v>
      </c>
      <c r="D138" s="27" t="str">
        <f t="shared" si="88"/>
        <v>360EPS002</v>
      </c>
      <c r="E138" s="27" t="str">
        <f t="shared" si="89"/>
        <v>360EPS016</v>
      </c>
      <c r="F138" s="27" t="str">
        <f t="shared" si="90"/>
        <v>360EPS023</v>
      </c>
      <c r="G138" s="27" t="str">
        <f t="shared" si="91"/>
        <v>360EPS005</v>
      </c>
      <c r="H138" s="27" t="str">
        <f t="shared" si="92"/>
        <v>360EPS040</v>
      </c>
      <c r="I138" s="27" t="str">
        <f t="shared" si="93"/>
        <v>360EPS017</v>
      </c>
      <c r="J138" s="27" t="str">
        <f t="shared" si="94"/>
        <v>360EAS016</v>
      </c>
      <c r="K138" s="164" t="s">
        <v>437</v>
      </c>
      <c r="L138" s="28" t="s">
        <v>726</v>
      </c>
      <c r="M138" s="158">
        <v>360</v>
      </c>
      <c r="N138" s="38">
        <v>6560</v>
      </c>
      <c r="O138" s="32">
        <v>1</v>
      </c>
      <c r="P138" s="32">
        <v>356</v>
      </c>
      <c r="Q138" s="32">
        <v>110</v>
      </c>
      <c r="R138" s="32">
        <v>275</v>
      </c>
      <c r="S138" s="32">
        <v>67</v>
      </c>
      <c r="T138" s="32">
        <v>1</v>
      </c>
      <c r="U138" s="32">
        <v>0</v>
      </c>
      <c r="V138" s="131">
        <v>0</v>
      </c>
      <c r="W138" s="150">
        <v>7370</v>
      </c>
      <c r="X138" s="38">
        <v>592</v>
      </c>
      <c r="Y138" s="32">
        <v>0</v>
      </c>
      <c r="Z138" s="32">
        <v>363</v>
      </c>
      <c r="AA138" s="32">
        <v>12</v>
      </c>
      <c r="AB138" s="32">
        <v>234</v>
      </c>
      <c r="AC138" s="32">
        <v>106</v>
      </c>
      <c r="AD138" s="32">
        <v>0</v>
      </c>
      <c r="AE138" s="32">
        <v>0</v>
      </c>
      <c r="AF138" s="131">
        <v>0</v>
      </c>
      <c r="AG138" s="150">
        <v>1307</v>
      </c>
      <c r="AH138" s="38">
        <f t="shared" si="106"/>
        <v>904</v>
      </c>
      <c r="AI138" s="32">
        <f t="shared" si="107"/>
        <v>0</v>
      </c>
      <c r="AJ138" s="32">
        <f t="shared" si="108"/>
        <v>470</v>
      </c>
      <c r="AK138" s="32">
        <f t="shared" si="109"/>
        <v>154</v>
      </c>
      <c r="AL138" s="32">
        <f t="shared" si="110"/>
        <v>266</v>
      </c>
      <c r="AM138" s="32">
        <f t="shared" si="111"/>
        <v>91</v>
      </c>
      <c r="AN138" s="32">
        <f t="shared" si="112"/>
        <v>96</v>
      </c>
      <c r="AO138" s="32">
        <f t="shared" si="113"/>
        <v>0</v>
      </c>
      <c r="AP138" s="131">
        <f t="shared" si="114"/>
        <v>0</v>
      </c>
      <c r="AQ138" s="150">
        <f t="shared" si="115"/>
        <v>1981</v>
      </c>
      <c r="AR138" s="68" t="str">
        <f t="shared" si="116"/>
        <v>667EPS040</v>
      </c>
      <c r="AS138" s="712" t="s">
        <v>723</v>
      </c>
      <c r="AT138" s="712">
        <v>667</v>
      </c>
      <c r="AU138" s="712" t="s">
        <v>589</v>
      </c>
      <c r="AV138" s="713">
        <v>15</v>
      </c>
    </row>
    <row r="139" spans="2:48" ht="15" customHeight="1">
      <c r="B139" s="27" t="str">
        <f t="shared" si="86"/>
        <v>380EPS010</v>
      </c>
      <c r="C139" s="27" t="str">
        <f t="shared" si="87"/>
        <v>380EPS044</v>
      </c>
      <c r="D139" s="27" t="str">
        <f t="shared" si="88"/>
        <v>380EPS002</v>
      </c>
      <c r="E139" s="27" t="str">
        <f t="shared" si="89"/>
        <v>380EPS016</v>
      </c>
      <c r="F139" s="27" t="str">
        <f t="shared" si="90"/>
        <v>380EPS023</v>
      </c>
      <c r="G139" s="27" t="str">
        <f t="shared" si="91"/>
        <v>380EPS005</v>
      </c>
      <c r="H139" s="27" t="str">
        <f t="shared" si="92"/>
        <v>380EPS040</v>
      </c>
      <c r="I139" s="27" t="str">
        <f t="shared" si="93"/>
        <v>380EPS017</v>
      </c>
      <c r="J139" s="27" t="str">
        <f t="shared" si="94"/>
        <v>380EAS016</v>
      </c>
      <c r="K139" s="161" t="s">
        <v>438</v>
      </c>
      <c r="L139" s="28" t="s">
        <v>726</v>
      </c>
      <c r="M139" s="158">
        <v>380</v>
      </c>
      <c r="N139" s="38">
        <v>0</v>
      </c>
      <c r="O139" s="32">
        <v>0</v>
      </c>
      <c r="P139" s="32">
        <v>0</v>
      </c>
      <c r="Q139" s="32">
        <v>16</v>
      </c>
      <c r="R139" s="32">
        <v>1</v>
      </c>
      <c r="S139" s="32">
        <v>12</v>
      </c>
      <c r="T139" s="32">
        <v>0</v>
      </c>
      <c r="U139" s="32">
        <v>0</v>
      </c>
      <c r="V139" s="131">
        <v>0</v>
      </c>
      <c r="W139" s="150">
        <v>29</v>
      </c>
      <c r="X139" s="38">
        <v>0</v>
      </c>
      <c r="Y139" s="32">
        <v>0</v>
      </c>
      <c r="Z139" s="32">
        <v>0</v>
      </c>
      <c r="AA139" s="32">
        <v>0</v>
      </c>
      <c r="AB139" s="32">
        <v>2</v>
      </c>
      <c r="AC139" s="32">
        <v>17</v>
      </c>
      <c r="AD139" s="32">
        <v>0</v>
      </c>
      <c r="AE139" s="32">
        <v>0</v>
      </c>
      <c r="AF139" s="131">
        <v>0</v>
      </c>
      <c r="AG139" s="150">
        <v>19</v>
      </c>
      <c r="AH139" s="38">
        <f t="shared" si="106"/>
        <v>0</v>
      </c>
      <c r="AI139" s="32">
        <f t="shared" si="107"/>
        <v>0</v>
      </c>
      <c r="AJ139" s="32">
        <f t="shared" si="108"/>
        <v>0</v>
      </c>
      <c r="AK139" s="32">
        <f t="shared" si="109"/>
        <v>0</v>
      </c>
      <c r="AL139" s="32">
        <f t="shared" si="110"/>
        <v>2</v>
      </c>
      <c r="AM139" s="32">
        <f t="shared" si="111"/>
        <v>4</v>
      </c>
      <c r="AN139" s="32">
        <f t="shared" si="112"/>
        <v>15</v>
      </c>
      <c r="AO139" s="32">
        <f t="shared" si="113"/>
        <v>0</v>
      </c>
      <c r="AP139" s="131">
        <f t="shared" si="114"/>
        <v>0</v>
      </c>
      <c r="AQ139" s="150">
        <f t="shared" si="115"/>
        <v>21</v>
      </c>
      <c r="AR139" s="68" t="str">
        <f t="shared" si="116"/>
        <v>674EPS040</v>
      </c>
      <c r="AS139" s="712" t="s">
        <v>723</v>
      </c>
      <c r="AT139" s="712">
        <v>674</v>
      </c>
      <c r="AU139" s="712" t="s">
        <v>589</v>
      </c>
      <c r="AV139" s="713">
        <v>10</v>
      </c>
    </row>
    <row r="140" spans="2:48" ht="15" customHeight="1" thickBot="1">
      <c r="B140" s="27" t="str">
        <f t="shared" si="86"/>
        <v>631EPS010</v>
      </c>
      <c r="C140" s="27" t="str">
        <f t="shared" si="87"/>
        <v>631EPS044</v>
      </c>
      <c r="D140" s="27" t="str">
        <f t="shared" si="88"/>
        <v>631EPS002</v>
      </c>
      <c r="E140" s="27" t="str">
        <f t="shared" si="89"/>
        <v>631EPS016</v>
      </c>
      <c r="F140" s="27" t="str">
        <f t="shared" si="90"/>
        <v>631EPS023</v>
      </c>
      <c r="G140" s="27" t="str">
        <f t="shared" si="91"/>
        <v>631EPS005</v>
      </c>
      <c r="H140" s="27" t="str">
        <f t="shared" si="92"/>
        <v>631EPS040</v>
      </c>
      <c r="I140" s="27" t="str">
        <f t="shared" si="93"/>
        <v>631EPS017</v>
      </c>
      <c r="J140" s="27" t="str">
        <f t="shared" si="94"/>
        <v>631EAS016</v>
      </c>
      <c r="K140" s="714" t="s">
        <v>439</v>
      </c>
      <c r="L140" s="168" t="s">
        <v>726</v>
      </c>
      <c r="M140" s="169">
        <v>631</v>
      </c>
      <c r="N140" s="39">
        <v>1613</v>
      </c>
      <c r="O140" s="40">
        <v>0</v>
      </c>
      <c r="P140" s="40">
        <v>0</v>
      </c>
      <c r="Q140" s="40">
        <v>61</v>
      </c>
      <c r="R140" s="40">
        <v>0</v>
      </c>
      <c r="S140" s="40">
        <v>38</v>
      </c>
      <c r="T140" s="40">
        <v>0</v>
      </c>
      <c r="U140" s="40">
        <v>0</v>
      </c>
      <c r="V140" s="133">
        <v>0</v>
      </c>
      <c r="W140" s="151">
        <v>1712</v>
      </c>
      <c r="X140" s="39">
        <v>203</v>
      </c>
      <c r="Y140" s="40">
        <v>0</v>
      </c>
      <c r="Z140" s="40">
        <v>0</v>
      </c>
      <c r="AA140" s="40">
        <v>4</v>
      </c>
      <c r="AB140" s="40">
        <v>0</v>
      </c>
      <c r="AC140" s="40">
        <v>75</v>
      </c>
      <c r="AD140" s="40">
        <v>0</v>
      </c>
      <c r="AE140" s="40">
        <v>0</v>
      </c>
      <c r="AF140" s="133">
        <v>0</v>
      </c>
      <c r="AG140" s="151">
        <v>282</v>
      </c>
      <c r="AH140" s="39">
        <f t="shared" si="106"/>
        <v>425</v>
      </c>
      <c r="AI140" s="40">
        <f t="shared" si="107"/>
        <v>0</v>
      </c>
      <c r="AJ140" s="40">
        <f t="shared" si="108"/>
        <v>0</v>
      </c>
      <c r="AK140" s="40">
        <f t="shared" si="109"/>
        <v>51</v>
      </c>
      <c r="AL140" s="40">
        <f t="shared" si="110"/>
        <v>2</v>
      </c>
      <c r="AM140" s="40">
        <f t="shared" si="111"/>
        <v>12</v>
      </c>
      <c r="AN140" s="40">
        <f t="shared" si="112"/>
        <v>18</v>
      </c>
      <c r="AO140" s="40">
        <f t="shared" si="113"/>
        <v>0</v>
      </c>
      <c r="AP140" s="133">
        <f t="shared" si="114"/>
        <v>0</v>
      </c>
      <c r="AQ140" s="151">
        <f t="shared" si="115"/>
        <v>508</v>
      </c>
      <c r="AR140" s="68" t="str">
        <f t="shared" si="116"/>
        <v>697EPS016</v>
      </c>
      <c r="AS140" s="712" t="s">
        <v>723</v>
      </c>
      <c r="AT140" s="712">
        <v>697</v>
      </c>
      <c r="AU140" s="712" t="s">
        <v>651</v>
      </c>
      <c r="AV140" s="713">
        <v>53</v>
      </c>
    </row>
    <row r="141" spans="2:48" ht="15" customHeight="1">
      <c r="AR141" s="68" t="str">
        <f t="shared" si="116"/>
        <v>697EPS040</v>
      </c>
      <c r="AS141" s="712" t="s">
        <v>723</v>
      </c>
      <c r="AT141" s="712">
        <v>697</v>
      </c>
      <c r="AU141" s="712" t="s">
        <v>589</v>
      </c>
      <c r="AV141" s="713">
        <v>12</v>
      </c>
    </row>
    <row r="142" spans="2:48" ht="15" customHeight="1">
      <c r="K142" s="217" t="s">
        <v>299</v>
      </c>
      <c r="L142" s="891" t="str">
        <f>'1. Población_Afiliada_Regimen'!B140</f>
        <v>Junio 2023</v>
      </c>
      <c r="M142" s="892"/>
      <c r="AR142" s="68" t="str">
        <f t="shared" si="116"/>
        <v>756EPS040</v>
      </c>
      <c r="AS142" s="712" t="s">
        <v>723</v>
      </c>
      <c r="AT142" s="712">
        <v>756</v>
      </c>
      <c r="AU142" s="712" t="s">
        <v>589</v>
      </c>
      <c r="AV142" s="713">
        <v>22</v>
      </c>
    </row>
    <row r="143" spans="2:48" ht="15" customHeight="1">
      <c r="K143" s="219"/>
      <c r="L143" s="893" t="s">
        <v>727</v>
      </c>
      <c r="M143" s="894"/>
      <c r="AR143" s="68" t="str">
        <f t="shared" si="116"/>
        <v>30EPS002</v>
      </c>
      <c r="AS143" s="712" t="s">
        <v>728</v>
      </c>
      <c r="AT143" s="712">
        <v>30</v>
      </c>
      <c r="AU143" s="712" t="s">
        <v>587</v>
      </c>
      <c r="AV143" s="713">
        <v>98</v>
      </c>
    </row>
    <row r="144" spans="2:48" ht="15" customHeight="1">
      <c r="K144" s="220" t="s">
        <v>302</v>
      </c>
      <c r="L144" s="841" t="s">
        <v>679</v>
      </c>
      <c r="M144" s="842"/>
      <c r="AR144" s="68" t="str">
        <f t="shared" si="116"/>
        <v>30EPS016</v>
      </c>
      <c r="AS144" s="712" t="s">
        <v>728</v>
      </c>
      <c r="AT144" s="712">
        <v>30</v>
      </c>
      <c r="AU144" s="712" t="s">
        <v>651</v>
      </c>
      <c r="AV144" s="713">
        <v>25</v>
      </c>
    </row>
    <row r="145" spans="44:48" ht="15" customHeight="1">
      <c r="AR145" s="68" t="str">
        <f t="shared" si="116"/>
        <v>30EPS040</v>
      </c>
      <c r="AS145" s="712" t="s">
        <v>728</v>
      </c>
      <c r="AT145" s="712">
        <v>30</v>
      </c>
      <c r="AU145" s="712" t="s">
        <v>589</v>
      </c>
      <c r="AV145" s="713">
        <v>8</v>
      </c>
    </row>
    <row r="146" spans="44:48" ht="15" customHeight="1">
      <c r="AR146" s="68" t="str">
        <f t="shared" si="116"/>
        <v>34EPS040</v>
      </c>
      <c r="AS146" s="712" t="s">
        <v>728</v>
      </c>
      <c r="AT146" s="712">
        <v>34</v>
      </c>
      <c r="AU146" s="712" t="s">
        <v>589</v>
      </c>
      <c r="AV146" s="713">
        <v>28</v>
      </c>
    </row>
    <row r="147" spans="44:48" ht="15" customHeight="1">
      <c r="AR147" s="68" t="str">
        <f t="shared" si="116"/>
        <v>91EPS040</v>
      </c>
      <c r="AS147" s="712" t="s">
        <v>728</v>
      </c>
      <c r="AT147" s="712">
        <v>91</v>
      </c>
      <c r="AU147" s="712" t="s">
        <v>589</v>
      </c>
      <c r="AV147" s="713">
        <v>2</v>
      </c>
    </row>
    <row r="148" spans="44:48" ht="15" customHeight="1">
      <c r="AR148" s="68" t="str">
        <f t="shared" si="116"/>
        <v>93EPS040</v>
      </c>
      <c r="AS148" s="712" t="s">
        <v>728</v>
      </c>
      <c r="AT148" s="712">
        <v>93</v>
      </c>
      <c r="AU148" s="712" t="s">
        <v>589</v>
      </c>
      <c r="AV148" s="713">
        <v>5</v>
      </c>
    </row>
    <row r="149" spans="44:48" ht="15" customHeight="1">
      <c r="AR149" s="68" t="str">
        <f t="shared" si="116"/>
        <v>101EPS040</v>
      </c>
      <c r="AS149" s="712" t="s">
        <v>728</v>
      </c>
      <c r="AT149" s="712">
        <v>101</v>
      </c>
      <c r="AU149" s="712" t="s">
        <v>589</v>
      </c>
      <c r="AV149" s="713">
        <v>15</v>
      </c>
    </row>
    <row r="150" spans="44:48" ht="15" customHeight="1">
      <c r="AR150" s="68" t="str">
        <f t="shared" si="116"/>
        <v>145EPS040</v>
      </c>
      <c r="AS150" s="712" t="s">
        <v>728</v>
      </c>
      <c r="AT150" s="712">
        <v>145</v>
      </c>
      <c r="AU150" s="712" t="s">
        <v>589</v>
      </c>
      <c r="AV150" s="713">
        <v>1</v>
      </c>
    </row>
    <row r="151" spans="44:48" ht="15" customHeight="1">
      <c r="AR151" s="68" t="str">
        <f t="shared" si="116"/>
        <v>209EPS040</v>
      </c>
      <c r="AS151" s="712" t="s">
        <v>728</v>
      </c>
      <c r="AT151" s="712">
        <v>209</v>
      </c>
      <c r="AU151" s="712" t="s">
        <v>589</v>
      </c>
      <c r="AV151" s="713">
        <v>4</v>
      </c>
    </row>
    <row r="152" spans="44:48" ht="15" customHeight="1">
      <c r="AR152" s="68" t="str">
        <f t="shared" si="116"/>
        <v>282EPS040</v>
      </c>
      <c r="AS152" s="712" t="s">
        <v>728</v>
      </c>
      <c r="AT152" s="712">
        <v>282</v>
      </c>
      <c r="AU152" s="712" t="s">
        <v>589</v>
      </c>
      <c r="AV152" s="713">
        <v>26</v>
      </c>
    </row>
    <row r="153" spans="44:48" ht="15" customHeight="1">
      <c r="AR153" s="68" t="str">
        <f t="shared" si="116"/>
        <v>353EPS040</v>
      </c>
      <c r="AS153" s="712" t="s">
        <v>728</v>
      </c>
      <c r="AT153" s="712">
        <v>353</v>
      </c>
      <c r="AU153" s="712" t="s">
        <v>589</v>
      </c>
      <c r="AV153" s="713">
        <v>1</v>
      </c>
    </row>
    <row r="154" spans="44:48" ht="15" customHeight="1">
      <c r="AR154" s="68" t="str">
        <f t="shared" si="116"/>
        <v>364EPS040</v>
      </c>
      <c r="AS154" s="712" t="s">
        <v>728</v>
      </c>
      <c r="AT154" s="712">
        <v>364</v>
      </c>
      <c r="AU154" s="712" t="s">
        <v>589</v>
      </c>
      <c r="AV154" s="713">
        <v>15</v>
      </c>
    </row>
    <row r="155" spans="44:48" ht="15" customHeight="1">
      <c r="AR155" s="68" t="str">
        <f t="shared" si="116"/>
        <v>390EPS040</v>
      </c>
      <c r="AS155" s="712" t="s">
        <v>728</v>
      </c>
      <c r="AT155" s="712">
        <v>390</v>
      </c>
      <c r="AU155" s="712" t="s">
        <v>589</v>
      </c>
      <c r="AV155" s="713">
        <v>18</v>
      </c>
    </row>
    <row r="156" spans="44:48" ht="15" customHeight="1">
      <c r="AR156" s="68" t="str">
        <f t="shared" si="116"/>
        <v>467EPS040</v>
      </c>
      <c r="AS156" s="712" t="s">
        <v>728</v>
      </c>
      <c r="AT156" s="712">
        <v>467</v>
      </c>
      <c r="AU156" s="712" t="s">
        <v>589</v>
      </c>
      <c r="AV156" s="713">
        <v>1</v>
      </c>
    </row>
    <row r="157" spans="44:48" ht="15" customHeight="1">
      <c r="AR157" s="68" t="str">
        <f t="shared" si="116"/>
        <v>576EPS040</v>
      </c>
      <c r="AS157" s="712" t="s">
        <v>728</v>
      </c>
      <c r="AT157" s="712">
        <v>576</v>
      </c>
      <c r="AU157" s="712" t="s">
        <v>589</v>
      </c>
      <c r="AV157" s="713">
        <v>2</v>
      </c>
    </row>
    <row r="158" spans="44:48" ht="15" customHeight="1">
      <c r="AR158" s="68" t="str">
        <f t="shared" si="116"/>
        <v>642EPS040</v>
      </c>
      <c r="AS158" s="712" t="s">
        <v>728</v>
      </c>
      <c r="AT158" s="712">
        <v>642</v>
      </c>
      <c r="AU158" s="712" t="s">
        <v>589</v>
      </c>
      <c r="AV158" s="713">
        <v>3</v>
      </c>
    </row>
    <row r="159" spans="44:48" ht="15" customHeight="1">
      <c r="AR159" s="68" t="str">
        <f t="shared" si="116"/>
        <v>679EPS016</v>
      </c>
      <c r="AS159" s="712" t="s">
        <v>728</v>
      </c>
      <c r="AT159" s="712">
        <v>679</v>
      </c>
      <c r="AU159" s="712" t="s">
        <v>651</v>
      </c>
      <c r="AV159" s="713">
        <v>6</v>
      </c>
    </row>
    <row r="160" spans="44:48" ht="15" customHeight="1">
      <c r="AR160" s="68" t="str">
        <f t="shared" si="116"/>
        <v>679EPS040</v>
      </c>
      <c r="AS160" s="712" t="s">
        <v>728</v>
      </c>
      <c r="AT160" s="712">
        <v>679</v>
      </c>
      <c r="AU160" s="712" t="s">
        <v>589</v>
      </c>
      <c r="AV160" s="713">
        <v>6</v>
      </c>
    </row>
    <row r="161" spans="44:48" ht="15" customHeight="1">
      <c r="AR161" s="68" t="str">
        <f t="shared" si="116"/>
        <v>789EPS040</v>
      </c>
      <c r="AS161" s="712" t="s">
        <v>728</v>
      </c>
      <c r="AT161" s="712">
        <v>789</v>
      </c>
      <c r="AU161" s="712" t="s">
        <v>589</v>
      </c>
      <c r="AV161" s="713">
        <v>6</v>
      </c>
    </row>
    <row r="162" spans="44:48" ht="15" customHeight="1">
      <c r="AR162" s="68" t="str">
        <f t="shared" si="116"/>
        <v>809EPS040</v>
      </c>
      <c r="AS162" s="712" t="s">
        <v>728</v>
      </c>
      <c r="AT162" s="712">
        <v>809</v>
      </c>
      <c r="AU162" s="712" t="s">
        <v>589</v>
      </c>
      <c r="AV162" s="713">
        <v>2</v>
      </c>
    </row>
    <row r="163" spans="44:48" ht="15" customHeight="1">
      <c r="AR163" s="68" t="str">
        <f t="shared" si="116"/>
        <v>847EPS040</v>
      </c>
      <c r="AS163" s="712" t="s">
        <v>728</v>
      </c>
      <c r="AT163" s="712">
        <v>847</v>
      </c>
      <c r="AU163" s="712" t="s">
        <v>589</v>
      </c>
      <c r="AV163" s="713">
        <v>17</v>
      </c>
    </row>
    <row r="164" spans="44:48" ht="15" customHeight="1">
      <c r="AR164" s="68" t="str">
        <f t="shared" si="116"/>
        <v>856EPS040</v>
      </c>
      <c r="AS164" s="712" t="s">
        <v>728</v>
      </c>
      <c r="AT164" s="712">
        <v>856</v>
      </c>
      <c r="AU164" s="712" t="s">
        <v>589</v>
      </c>
      <c r="AV164" s="713">
        <v>5</v>
      </c>
    </row>
    <row r="165" spans="44:48" ht="15" customHeight="1">
      <c r="AR165" s="68" t="str">
        <f t="shared" si="116"/>
        <v>861EPS040</v>
      </c>
      <c r="AS165" s="712" t="s">
        <v>728</v>
      </c>
      <c r="AT165" s="712">
        <v>861</v>
      </c>
      <c r="AU165" s="712" t="s">
        <v>589</v>
      </c>
      <c r="AV165" s="713">
        <v>11</v>
      </c>
    </row>
    <row r="166" spans="44:48" ht="15" customHeight="1">
      <c r="AR166" s="68" t="str">
        <f t="shared" si="116"/>
        <v>1EAS016</v>
      </c>
      <c r="AS166" s="712" t="s">
        <v>729</v>
      </c>
      <c r="AT166" s="712">
        <v>1</v>
      </c>
      <c r="AU166" s="712" t="s">
        <v>590</v>
      </c>
      <c r="AV166" s="713">
        <v>3</v>
      </c>
    </row>
    <row r="167" spans="44:48" ht="15" customHeight="1">
      <c r="AR167" s="68" t="str">
        <f t="shared" si="116"/>
        <v>1EPS002</v>
      </c>
      <c r="AS167" s="712" t="s">
        <v>729</v>
      </c>
      <c r="AT167" s="712">
        <v>1</v>
      </c>
      <c r="AU167" s="712" t="s">
        <v>587</v>
      </c>
      <c r="AV167" s="713">
        <v>4629</v>
      </c>
    </row>
    <row r="168" spans="44:48" ht="15" customHeight="1">
      <c r="AR168" s="68" t="str">
        <f t="shared" si="116"/>
        <v>1EPS005</v>
      </c>
      <c r="AS168" s="712" t="s">
        <v>729</v>
      </c>
      <c r="AT168" s="712">
        <v>1</v>
      </c>
      <c r="AU168" s="712" t="s">
        <v>588</v>
      </c>
      <c r="AV168" s="713">
        <v>2139</v>
      </c>
    </row>
    <row r="169" spans="44:48" ht="15" customHeight="1">
      <c r="AR169" s="68" t="str">
        <f t="shared" si="116"/>
        <v>1EPS010</v>
      </c>
      <c r="AS169" s="712" t="s">
        <v>729</v>
      </c>
      <c r="AT169" s="712">
        <v>1</v>
      </c>
      <c r="AU169" s="712" t="s">
        <v>586</v>
      </c>
      <c r="AV169" s="713">
        <v>8393</v>
      </c>
    </row>
    <row r="170" spans="44:48" ht="15" customHeight="1">
      <c r="AR170" s="68" t="str">
        <f t="shared" si="116"/>
        <v>1EPS016</v>
      </c>
      <c r="AS170" s="712" t="s">
        <v>729</v>
      </c>
      <c r="AT170" s="712">
        <v>1</v>
      </c>
      <c r="AU170" s="712" t="s">
        <v>651</v>
      </c>
      <c r="AV170" s="713">
        <v>1826</v>
      </c>
    </row>
    <row r="171" spans="44:48" ht="15" customHeight="1">
      <c r="AR171" s="68" t="str">
        <f t="shared" si="116"/>
        <v>1EPS017</v>
      </c>
      <c r="AS171" s="712" t="s">
        <v>729</v>
      </c>
      <c r="AT171" s="712">
        <v>1</v>
      </c>
      <c r="AU171" s="712" t="s">
        <v>597</v>
      </c>
      <c r="AV171" s="713">
        <v>3</v>
      </c>
    </row>
    <row r="172" spans="44:48" ht="15" customHeight="1">
      <c r="AR172" s="68" t="str">
        <f t="shared" si="116"/>
        <v>1EPS023</v>
      </c>
      <c r="AS172" s="712" t="s">
        <v>729</v>
      </c>
      <c r="AT172" s="712">
        <v>1</v>
      </c>
      <c r="AU172" s="712" t="s">
        <v>658</v>
      </c>
      <c r="AV172" s="713">
        <v>2344</v>
      </c>
    </row>
    <row r="173" spans="44:48" ht="15" customHeight="1">
      <c r="AR173" s="68" t="str">
        <f t="shared" si="116"/>
        <v>1EPS040</v>
      </c>
      <c r="AS173" s="712" t="s">
        <v>729</v>
      </c>
      <c r="AT173" s="712">
        <v>1</v>
      </c>
      <c r="AU173" s="712" t="s">
        <v>589</v>
      </c>
      <c r="AV173" s="713">
        <v>1557</v>
      </c>
    </row>
    <row r="174" spans="44:48" ht="15" customHeight="1">
      <c r="AR174" s="68" t="str">
        <f t="shared" si="116"/>
        <v>1ESSC02</v>
      </c>
      <c r="AS174" s="712" t="s">
        <v>729</v>
      </c>
      <c r="AT174" s="712">
        <v>1</v>
      </c>
      <c r="AU174" s="712" t="s">
        <v>708</v>
      </c>
      <c r="AV174" s="713">
        <v>15</v>
      </c>
    </row>
    <row r="175" spans="44:48" ht="15" customHeight="1">
      <c r="AR175" s="68" t="str">
        <f t="shared" si="116"/>
        <v>79EPS002</v>
      </c>
      <c r="AS175" s="712" t="s">
        <v>729</v>
      </c>
      <c r="AT175" s="712">
        <v>79</v>
      </c>
      <c r="AU175" s="712" t="s">
        <v>587</v>
      </c>
      <c r="AV175" s="713">
        <v>11</v>
      </c>
    </row>
    <row r="176" spans="44:48" ht="15" customHeight="1">
      <c r="AR176" s="68" t="str">
        <f t="shared" si="116"/>
        <v>79EPS010</v>
      </c>
      <c r="AS176" s="712" t="s">
        <v>729</v>
      </c>
      <c r="AT176" s="712">
        <v>79</v>
      </c>
      <c r="AU176" s="712" t="s">
        <v>586</v>
      </c>
      <c r="AV176" s="713">
        <v>39</v>
      </c>
    </row>
    <row r="177" spans="44:48" ht="15" customHeight="1">
      <c r="AR177" s="68" t="str">
        <f t="shared" si="116"/>
        <v>79EPS016</v>
      </c>
      <c r="AS177" s="712" t="s">
        <v>729</v>
      </c>
      <c r="AT177" s="712">
        <v>79</v>
      </c>
      <c r="AU177" s="712" t="s">
        <v>651</v>
      </c>
      <c r="AV177" s="713">
        <v>37</v>
      </c>
    </row>
    <row r="178" spans="44:48" ht="15" customHeight="1">
      <c r="AR178" s="68" t="str">
        <f t="shared" si="116"/>
        <v>79EPS040</v>
      </c>
      <c r="AS178" s="712" t="s">
        <v>729</v>
      </c>
      <c r="AT178" s="712">
        <v>79</v>
      </c>
      <c r="AU178" s="712" t="s">
        <v>589</v>
      </c>
      <c r="AV178" s="713">
        <v>24</v>
      </c>
    </row>
    <row r="179" spans="44:48" ht="15" customHeight="1">
      <c r="AR179" s="68" t="str">
        <f t="shared" si="116"/>
        <v>88EPS002</v>
      </c>
      <c r="AS179" s="712" t="s">
        <v>729</v>
      </c>
      <c r="AT179" s="712">
        <v>88</v>
      </c>
      <c r="AU179" s="712" t="s">
        <v>587</v>
      </c>
      <c r="AV179" s="713">
        <v>487</v>
      </c>
    </row>
    <row r="180" spans="44:48" ht="15" customHeight="1">
      <c r="AR180" s="68" t="str">
        <f t="shared" si="116"/>
        <v>88EPS005</v>
      </c>
      <c r="AS180" s="712" t="s">
        <v>729</v>
      </c>
      <c r="AT180" s="712">
        <v>88</v>
      </c>
      <c r="AU180" s="712" t="s">
        <v>588</v>
      </c>
      <c r="AV180" s="713">
        <v>153</v>
      </c>
    </row>
    <row r="181" spans="44:48" ht="15" customHeight="1">
      <c r="AR181" s="68" t="str">
        <f t="shared" si="116"/>
        <v>88EPS010</v>
      </c>
      <c r="AS181" s="712" t="s">
        <v>729</v>
      </c>
      <c r="AT181" s="712">
        <v>88</v>
      </c>
      <c r="AU181" s="712" t="s">
        <v>586</v>
      </c>
      <c r="AV181" s="713">
        <v>1031</v>
      </c>
    </row>
    <row r="182" spans="44:48" ht="15" customHeight="1">
      <c r="AR182" s="68" t="str">
        <f t="shared" si="116"/>
        <v>88EPS016</v>
      </c>
      <c r="AS182" s="712" t="s">
        <v>729</v>
      </c>
      <c r="AT182" s="712">
        <v>88</v>
      </c>
      <c r="AU182" s="712" t="s">
        <v>651</v>
      </c>
      <c r="AV182" s="713">
        <v>238</v>
      </c>
    </row>
    <row r="183" spans="44:48" ht="15" customHeight="1">
      <c r="AR183" s="68" t="str">
        <f t="shared" si="116"/>
        <v>88EPS023</v>
      </c>
      <c r="AS183" s="712" t="s">
        <v>729</v>
      </c>
      <c r="AT183" s="712">
        <v>88</v>
      </c>
      <c r="AU183" s="712" t="s">
        <v>658</v>
      </c>
      <c r="AV183" s="713">
        <v>362</v>
      </c>
    </row>
    <row r="184" spans="44:48" ht="15" customHeight="1">
      <c r="AR184" s="68" t="str">
        <f t="shared" si="116"/>
        <v>88EPS040</v>
      </c>
      <c r="AS184" s="712" t="s">
        <v>729</v>
      </c>
      <c r="AT184" s="712">
        <v>88</v>
      </c>
      <c r="AU184" s="712" t="s">
        <v>589</v>
      </c>
      <c r="AV184" s="713">
        <v>176</v>
      </c>
    </row>
    <row r="185" spans="44:48" ht="15" customHeight="1">
      <c r="AR185" s="68" t="str">
        <f t="shared" si="116"/>
        <v>129EPS002</v>
      </c>
      <c r="AS185" s="712" t="s">
        <v>729</v>
      </c>
      <c r="AT185" s="712">
        <v>129</v>
      </c>
      <c r="AU185" s="712" t="s">
        <v>587</v>
      </c>
      <c r="AV185" s="713">
        <v>85</v>
      </c>
    </row>
    <row r="186" spans="44:48" ht="15" customHeight="1">
      <c r="AR186" s="68" t="str">
        <f t="shared" si="116"/>
        <v>129EPS005</v>
      </c>
      <c r="AS186" s="712" t="s">
        <v>729</v>
      </c>
      <c r="AT186" s="712">
        <v>129</v>
      </c>
      <c r="AU186" s="712" t="s">
        <v>588</v>
      </c>
      <c r="AV186" s="713">
        <v>1</v>
      </c>
    </row>
    <row r="187" spans="44:48" ht="15" customHeight="1">
      <c r="AR187" s="68" t="str">
        <f t="shared" si="116"/>
        <v>129EPS010</v>
      </c>
      <c r="AS187" s="712" t="s">
        <v>729</v>
      </c>
      <c r="AT187" s="712">
        <v>129</v>
      </c>
      <c r="AU187" s="712" t="s">
        <v>586</v>
      </c>
      <c r="AV187" s="713">
        <v>220</v>
      </c>
    </row>
    <row r="188" spans="44:48" ht="15" customHeight="1">
      <c r="AR188" s="68" t="str">
        <f t="shared" si="116"/>
        <v>129EPS016</v>
      </c>
      <c r="AS188" s="712" t="s">
        <v>729</v>
      </c>
      <c r="AT188" s="712">
        <v>129</v>
      </c>
      <c r="AU188" s="712" t="s">
        <v>651</v>
      </c>
      <c r="AV188" s="713">
        <v>33</v>
      </c>
    </row>
    <row r="189" spans="44:48" ht="15" customHeight="1">
      <c r="AR189" s="68" t="str">
        <f t="shared" si="116"/>
        <v>129EPS040</v>
      </c>
      <c r="AS189" s="712" t="s">
        <v>729</v>
      </c>
      <c r="AT189" s="712">
        <v>129</v>
      </c>
      <c r="AU189" s="712" t="s">
        <v>589</v>
      </c>
      <c r="AV189" s="713">
        <v>53</v>
      </c>
    </row>
    <row r="190" spans="44:48" ht="15" customHeight="1">
      <c r="AR190" s="68" t="str">
        <f t="shared" si="116"/>
        <v>212EPS002</v>
      </c>
      <c r="AS190" s="712" t="s">
        <v>729</v>
      </c>
      <c r="AT190" s="712">
        <v>212</v>
      </c>
      <c r="AU190" s="712" t="s">
        <v>587</v>
      </c>
      <c r="AV190" s="713">
        <v>24</v>
      </c>
    </row>
    <row r="191" spans="44:48" ht="15" customHeight="1">
      <c r="AR191" s="68" t="str">
        <f t="shared" si="116"/>
        <v>212EPS005</v>
      </c>
      <c r="AS191" s="712" t="s">
        <v>729</v>
      </c>
      <c r="AT191" s="712">
        <v>212</v>
      </c>
      <c r="AU191" s="712" t="s">
        <v>588</v>
      </c>
      <c r="AV191" s="713">
        <v>6</v>
      </c>
    </row>
    <row r="192" spans="44:48" ht="15" customHeight="1">
      <c r="AR192" s="68" t="str">
        <f t="shared" si="116"/>
        <v>212EPS010</v>
      </c>
      <c r="AS192" s="712" t="s">
        <v>729</v>
      </c>
      <c r="AT192" s="712">
        <v>212</v>
      </c>
      <c r="AU192" s="712" t="s">
        <v>586</v>
      </c>
      <c r="AV192" s="713">
        <v>196</v>
      </c>
    </row>
    <row r="193" spans="44:48" ht="15" customHeight="1">
      <c r="AR193" s="68" t="str">
        <f t="shared" si="116"/>
        <v>212EPS040</v>
      </c>
      <c r="AS193" s="712" t="s">
        <v>729</v>
      </c>
      <c r="AT193" s="712">
        <v>212</v>
      </c>
      <c r="AU193" s="712" t="s">
        <v>589</v>
      </c>
      <c r="AV193" s="713">
        <v>31</v>
      </c>
    </row>
    <row r="194" spans="44:48" ht="15" customHeight="1">
      <c r="AR194" s="68" t="str">
        <f t="shared" si="116"/>
        <v>266EAS016</v>
      </c>
      <c r="AS194" s="712" t="s">
        <v>729</v>
      </c>
      <c r="AT194" s="712">
        <v>266</v>
      </c>
      <c r="AU194" s="712" t="s">
        <v>590</v>
      </c>
      <c r="AV194" s="713">
        <v>1</v>
      </c>
    </row>
    <row r="195" spans="44:48" ht="15" customHeight="1">
      <c r="AR195" s="68" t="str">
        <f t="shared" si="116"/>
        <v>266EPS002</v>
      </c>
      <c r="AS195" s="712" t="s">
        <v>729</v>
      </c>
      <c r="AT195" s="712">
        <v>266</v>
      </c>
      <c r="AU195" s="712" t="s">
        <v>587</v>
      </c>
      <c r="AV195" s="713">
        <v>181</v>
      </c>
    </row>
    <row r="196" spans="44:48" ht="15" customHeight="1">
      <c r="AR196" s="68" t="str">
        <f t="shared" si="116"/>
        <v>266EPS005</v>
      </c>
      <c r="AS196" s="712" t="s">
        <v>729</v>
      </c>
      <c r="AT196" s="712">
        <v>266</v>
      </c>
      <c r="AU196" s="712" t="s">
        <v>588</v>
      </c>
      <c r="AV196" s="713">
        <v>178</v>
      </c>
    </row>
    <row r="197" spans="44:48" ht="15" customHeight="1">
      <c r="AR197" s="68" t="str">
        <f t="shared" si="116"/>
        <v>266EPS010</v>
      </c>
      <c r="AS197" s="712" t="s">
        <v>729</v>
      </c>
      <c r="AT197" s="712">
        <v>266</v>
      </c>
      <c r="AU197" s="712" t="s">
        <v>586</v>
      </c>
      <c r="AV197" s="713">
        <v>802</v>
      </c>
    </row>
    <row r="198" spans="44:48" ht="15" customHeight="1">
      <c r="AR198" s="68" t="str">
        <f t="shared" si="116"/>
        <v>266EPS016</v>
      </c>
      <c r="AS198" s="712" t="s">
        <v>729</v>
      </c>
      <c r="AT198" s="712">
        <v>266</v>
      </c>
      <c r="AU198" s="712" t="s">
        <v>651</v>
      </c>
      <c r="AV198" s="713">
        <v>204</v>
      </c>
    </row>
    <row r="199" spans="44:48" ht="15" customHeight="1">
      <c r="AR199" s="68" t="str">
        <f t="shared" si="116"/>
        <v>266EPS023</v>
      </c>
      <c r="AS199" s="712" t="s">
        <v>729</v>
      </c>
      <c r="AT199" s="712">
        <v>266</v>
      </c>
      <c r="AU199" s="712" t="s">
        <v>658</v>
      </c>
      <c r="AV199" s="713">
        <v>18</v>
      </c>
    </row>
    <row r="200" spans="44:48" ht="15" customHeight="1">
      <c r="AR200" s="68" t="str">
        <f t="shared" si="116"/>
        <v>266EPS040</v>
      </c>
      <c r="AS200" s="712" t="s">
        <v>729</v>
      </c>
      <c r="AT200" s="712">
        <v>266</v>
      </c>
      <c r="AU200" s="712" t="s">
        <v>589</v>
      </c>
      <c r="AV200" s="713">
        <v>41</v>
      </c>
    </row>
    <row r="201" spans="44:48" ht="15" customHeight="1">
      <c r="AR201" s="68" t="str">
        <f t="shared" ref="AR201:AR264" si="117">CONCATENATE(AT201,AU201)</f>
        <v>308EPS002</v>
      </c>
      <c r="AS201" s="712" t="s">
        <v>729</v>
      </c>
      <c r="AT201" s="712">
        <v>308</v>
      </c>
      <c r="AU201" s="712" t="s">
        <v>587</v>
      </c>
      <c r="AV201" s="713">
        <v>28</v>
      </c>
    </row>
    <row r="202" spans="44:48" ht="15" customHeight="1">
      <c r="AR202" s="68" t="str">
        <f t="shared" si="117"/>
        <v>308EPS010</v>
      </c>
      <c r="AS202" s="712" t="s">
        <v>729</v>
      </c>
      <c r="AT202" s="712">
        <v>308</v>
      </c>
      <c r="AU202" s="712" t="s">
        <v>586</v>
      </c>
      <c r="AV202" s="713">
        <v>149</v>
      </c>
    </row>
    <row r="203" spans="44:48" ht="15" customHeight="1">
      <c r="AR203" s="68" t="str">
        <f t="shared" si="117"/>
        <v>308EPS040</v>
      </c>
      <c r="AS203" s="712" t="s">
        <v>729</v>
      </c>
      <c r="AT203" s="712">
        <v>308</v>
      </c>
      <c r="AU203" s="712" t="s">
        <v>589</v>
      </c>
      <c r="AV203" s="713">
        <v>23</v>
      </c>
    </row>
    <row r="204" spans="44:48" ht="15" customHeight="1">
      <c r="AR204" s="68" t="str">
        <f t="shared" si="117"/>
        <v>360EPS002</v>
      </c>
      <c r="AS204" s="712" t="s">
        <v>729</v>
      </c>
      <c r="AT204" s="712">
        <v>360</v>
      </c>
      <c r="AU204" s="712" t="s">
        <v>587</v>
      </c>
      <c r="AV204" s="713">
        <v>470</v>
      </c>
    </row>
    <row r="205" spans="44:48" ht="15" customHeight="1">
      <c r="AR205" s="68" t="str">
        <f t="shared" si="117"/>
        <v>360EPS005</v>
      </c>
      <c r="AS205" s="712" t="s">
        <v>729</v>
      </c>
      <c r="AT205" s="712">
        <v>360</v>
      </c>
      <c r="AU205" s="712" t="s">
        <v>588</v>
      </c>
      <c r="AV205" s="713">
        <v>91</v>
      </c>
    </row>
    <row r="206" spans="44:48" ht="15" customHeight="1">
      <c r="AR206" s="68" t="str">
        <f t="shared" si="117"/>
        <v>360EPS010</v>
      </c>
      <c r="AS206" s="712" t="s">
        <v>729</v>
      </c>
      <c r="AT206" s="712">
        <v>360</v>
      </c>
      <c r="AU206" s="712" t="s">
        <v>586</v>
      </c>
      <c r="AV206" s="713">
        <v>904</v>
      </c>
    </row>
    <row r="207" spans="44:48" ht="15" customHeight="1">
      <c r="AR207" s="68" t="str">
        <f t="shared" si="117"/>
        <v>360EPS016</v>
      </c>
      <c r="AS207" s="712" t="s">
        <v>729</v>
      </c>
      <c r="AT207" s="712">
        <v>360</v>
      </c>
      <c r="AU207" s="712" t="s">
        <v>651</v>
      </c>
      <c r="AV207" s="713">
        <v>154</v>
      </c>
    </row>
    <row r="208" spans="44:48" ht="15" customHeight="1">
      <c r="AR208" s="68" t="str">
        <f t="shared" si="117"/>
        <v>360EPS023</v>
      </c>
      <c r="AS208" s="712" t="s">
        <v>729</v>
      </c>
      <c r="AT208" s="712">
        <v>360</v>
      </c>
      <c r="AU208" s="712" t="s">
        <v>658</v>
      </c>
      <c r="AV208" s="713">
        <v>266</v>
      </c>
    </row>
    <row r="209" spans="44:48" ht="15" customHeight="1">
      <c r="AR209" s="68" t="str">
        <f t="shared" si="117"/>
        <v>360EPS040</v>
      </c>
      <c r="AS209" s="712" t="s">
        <v>729</v>
      </c>
      <c r="AT209" s="712">
        <v>360</v>
      </c>
      <c r="AU209" s="712" t="s">
        <v>589</v>
      </c>
      <c r="AV209" s="713">
        <v>96</v>
      </c>
    </row>
    <row r="210" spans="44:48" ht="15" customHeight="1">
      <c r="AR210" s="68" t="str">
        <f t="shared" si="117"/>
        <v>380EPS005</v>
      </c>
      <c r="AS210" s="712" t="s">
        <v>729</v>
      </c>
      <c r="AT210" s="712">
        <v>380</v>
      </c>
      <c r="AU210" s="712" t="s">
        <v>588</v>
      </c>
      <c r="AV210" s="713">
        <v>4</v>
      </c>
    </row>
    <row r="211" spans="44:48" ht="15" customHeight="1">
      <c r="AR211" s="68" t="str">
        <f t="shared" si="117"/>
        <v>380EPS023</v>
      </c>
      <c r="AS211" s="712" t="s">
        <v>729</v>
      </c>
      <c r="AT211" s="712">
        <v>380</v>
      </c>
      <c r="AU211" s="712" t="s">
        <v>658</v>
      </c>
      <c r="AV211" s="713">
        <v>2</v>
      </c>
    </row>
    <row r="212" spans="44:48" ht="15" customHeight="1">
      <c r="AR212" s="68" t="str">
        <f t="shared" si="117"/>
        <v>380EPS040</v>
      </c>
      <c r="AS212" s="712" t="s">
        <v>729</v>
      </c>
      <c r="AT212" s="712">
        <v>380</v>
      </c>
      <c r="AU212" s="712" t="s">
        <v>589</v>
      </c>
      <c r="AV212" s="713">
        <v>15</v>
      </c>
    </row>
    <row r="213" spans="44:48" ht="15" customHeight="1">
      <c r="AR213" s="68" t="str">
        <f t="shared" si="117"/>
        <v>380ESSC02</v>
      </c>
      <c r="AS213" s="712" t="s">
        <v>729</v>
      </c>
      <c r="AT213" s="712">
        <v>380</v>
      </c>
      <c r="AU213" s="712" t="s">
        <v>708</v>
      </c>
      <c r="AV213" s="713">
        <v>1</v>
      </c>
    </row>
    <row r="214" spans="44:48" ht="15" customHeight="1">
      <c r="AR214" s="68" t="str">
        <f t="shared" si="117"/>
        <v>631EPS005</v>
      </c>
      <c r="AS214" s="712" t="s">
        <v>729</v>
      </c>
      <c r="AT214" s="712">
        <v>631</v>
      </c>
      <c r="AU214" s="712" t="s">
        <v>588</v>
      </c>
      <c r="AV214" s="713">
        <v>12</v>
      </c>
    </row>
    <row r="215" spans="44:48" ht="15" customHeight="1">
      <c r="AR215" s="68" t="str">
        <f t="shared" si="117"/>
        <v>631EPS010</v>
      </c>
      <c r="AS215" s="712" t="s">
        <v>729</v>
      </c>
      <c r="AT215" s="712">
        <v>631</v>
      </c>
      <c r="AU215" s="712" t="s">
        <v>586</v>
      </c>
      <c r="AV215" s="713">
        <v>425</v>
      </c>
    </row>
    <row r="216" spans="44:48" ht="15" customHeight="1">
      <c r="AR216" s="68" t="str">
        <f t="shared" si="117"/>
        <v>631EPS016</v>
      </c>
      <c r="AS216" s="712" t="s">
        <v>729</v>
      </c>
      <c r="AT216" s="712">
        <v>631</v>
      </c>
      <c r="AU216" s="712" t="s">
        <v>651</v>
      </c>
      <c r="AV216" s="713">
        <v>51</v>
      </c>
    </row>
    <row r="217" spans="44:48" ht="15" customHeight="1">
      <c r="AR217" s="68" t="str">
        <f t="shared" si="117"/>
        <v>631EPS023</v>
      </c>
      <c r="AS217" s="712" t="s">
        <v>729</v>
      </c>
      <c r="AT217" s="712">
        <v>631</v>
      </c>
      <c r="AU217" s="712" t="s">
        <v>658</v>
      </c>
      <c r="AV217" s="713">
        <v>2</v>
      </c>
    </row>
    <row r="218" spans="44:48" ht="15" customHeight="1">
      <c r="AR218" s="68" t="str">
        <f t="shared" si="117"/>
        <v>631EPS040</v>
      </c>
      <c r="AS218" s="712" t="s">
        <v>729</v>
      </c>
      <c r="AT218" s="712">
        <v>631</v>
      </c>
      <c r="AU218" s="712" t="s">
        <v>589</v>
      </c>
      <c r="AV218" s="713">
        <v>18</v>
      </c>
    </row>
    <row r="219" spans="44:48" ht="15" customHeight="1">
      <c r="AR219" s="68" t="str">
        <f t="shared" si="117"/>
        <v/>
      </c>
      <c r="AS219" s="715"/>
      <c r="AT219" s="715"/>
      <c r="AU219" s="715"/>
      <c r="AV219" s="716"/>
    </row>
    <row r="220" spans="44:48" ht="15" customHeight="1">
      <c r="AR220" s="68" t="str">
        <f t="shared" si="117"/>
        <v/>
      </c>
      <c r="AS220" s="715"/>
      <c r="AT220" s="715"/>
      <c r="AU220" s="715"/>
      <c r="AV220" s="716"/>
    </row>
    <row r="221" spans="44:48" ht="15" customHeight="1">
      <c r="AR221" s="68" t="str">
        <f t="shared" si="117"/>
        <v/>
      </c>
      <c r="AS221" s="715"/>
      <c r="AT221" s="715"/>
      <c r="AU221" s="715"/>
      <c r="AV221" s="716"/>
    </row>
    <row r="222" spans="44:48" ht="15" customHeight="1">
      <c r="AR222" s="68" t="str">
        <f t="shared" si="117"/>
        <v/>
      </c>
      <c r="AS222" s="715"/>
      <c r="AT222" s="715"/>
      <c r="AU222" s="715"/>
      <c r="AV222" s="716"/>
    </row>
    <row r="223" spans="44:48" ht="15" customHeight="1">
      <c r="AR223" s="68" t="str">
        <f t="shared" si="117"/>
        <v/>
      </c>
      <c r="AS223" s="717"/>
      <c r="AT223" s="717"/>
      <c r="AU223" s="717"/>
      <c r="AV223" s="718"/>
    </row>
    <row r="224" spans="44:48" ht="15" customHeight="1">
      <c r="AR224" s="68" t="str">
        <f t="shared" si="117"/>
        <v/>
      </c>
      <c r="AS224" s="717"/>
      <c r="AT224" s="717"/>
      <c r="AU224" s="717"/>
      <c r="AV224" s="718"/>
    </row>
    <row r="225" spans="44:48" ht="15" customHeight="1">
      <c r="AR225" s="68" t="str">
        <f t="shared" si="117"/>
        <v/>
      </c>
      <c r="AS225" s="717"/>
      <c r="AT225" s="717"/>
      <c r="AU225" s="717"/>
      <c r="AV225" s="718"/>
    </row>
    <row r="226" spans="44:48" ht="15" customHeight="1">
      <c r="AR226" s="68" t="str">
        <f t="shared" si="117"/>
        <v/>
      </c>
      <c r="AS226" s="717"/>
      <c r="AT226" s="717"/>
      <c r="AU226" s="717"/>
      <c r="AV226" s="718"/>
    </row>
    <row r="227" spans="44:48" ht="15" customHeight="1">
      <c r="AR227" s="68" t="str">
        <f t="shared" si="117"/>
        <v/>
      </c>
      <c r="AS227" s="717"/>
      <c r="AT227" s="717"/>
      <c r="AU227" s="717"/>
      <c r="AV227" s="718"/>
    </row>
    <row r="228" spans="44:48" ht="15" customHeight="1">
      <c r="AR228" s="68" t="str">
        <f t="shared" si="117"/>
        <v/>
      </c>
      <c r="AS228" s="717"/>
      <c r="AT228" s="717"/>
      <c r="AU228" s="717"/>
      <c r="AV228" s="718"/>
    </row>
    <row r="229" spans="44:48" ht="15" customHeight="1">
      <c r="AR229" s="68" t="str">
        <f t="shared" si="117"/>
        <v/>
      </c>
      <c r="AS229" s="717"/>
      <c r="AT229" s="717"/>
      <c r="AU229" s="717"/>
      <c r="AV229" s="718"/>
    </row>
    <row r="230" spans="44:48" ht="15" customHeight="1">
      <c r="AR230" s="68" t="str">
        <f t="shared" si="117"/>
        <v/>
      </c>
      <c r="AS230" s="717"/>
      <c r="AT230" s="717"/>
      <c r="AU230" s="717"/>
      <c r="AV230" s="718"/>
    </row>
    <row r="231" spans="44:48" ht="15" customHeight="1">
      <c r="AR231" s="68" t="str">
        <f t="shared" si="117"/>
        <v/>
      </c>
      <c r="AS231" s="717"/>
      <c r="AT231" s="717"/>
      <c r="AU231" s="717"/>
      <c r="AV231" s="718"/>
    </row>
    <row r="232" spans="44:48" ht="15" customHeight="1">
      <c r="AR232" s="68" t="str">
        <f t="shared" si="117"/>
        <v/>
      </c>
      <c r="AS232" s="717"/>
      <c r="AT232" s="717"/>
      <c r="AU232" s="717"/>
      <c r="AV232" s="718"/>
    </row>
    <row r="233" spans="44:48" ht="15" customHeight="1">
      <c r="AR233" s="68" t="str">
        <f t="shared" si="117"/>
        <v/>
      </c>
      <c r="AS233" s="717"/>
      <c r="AT233" s="717"/>
      <c r="AU233" s="717"/>
      <c r="AV233" s="718"/>
    </row>
    <row r="234" spans="44:48" ht="15" customHeight="1">
      <c r="AR234" s="68" t="str">
        <f t="shared" si="117"/>
        <v/>
      </c>
      <c r="AS234" s="717"/>
      <c r="AT234" s="717"/>
      <c r="AU234" s="717"/>
      <c r="AV234" s="718"/>
    </row>
    <row r="235" spans="44:48" ht="15" customHeight="1">
      <c r="AR235" s="68" t="str">
        <f t="shared" si="117"/>
        <v/>
      </c>
      <c r="AS235" s="717"/>
      <c r="AT235" s="717"/>
      <c r="AU235" s="717"/>
      <c r="AV235" s="718"/>
    </row>
    <row r="236" spans="44:48" ht="15" customHeight="1">
      <c r="AR236" s="68" t="str">
        <f t="shared" si="117"/>
        <v/>
      </c>
      <c r="AS236" s="717"/>
      <c r="AT236" s="717"/>
      <c r="AU236" s="717"/>
      <c r="AV236" s="718"/>
    </row>
    <row r="237" spans="44:48" ht="15" customHeight="1">
      <c r="AR237" s="68" t="str">
        <f t="shared" si="117"/>
        <v/>
      </c>
      <c r="AS237" s="717"/>
      <c r="AT237" s="717"/>
      <c r="AU237" s="717"/>
      <c r="AV237" s="718"/>
    </row>
    <row r="238" spans="44:48" ht="15" customHeight="1">
      <c r="AR238" s="68" t="str">
        <f t="shared" si="117"/>
        <v/>
      </c>
      <c r="AS238" s="717"/>
      <c r="AT238" s="717"/>
      <c r="AU238" s="717"/>
      <c r="AV238" s="718"/>
    </row>
    <row r="239" spans="44:48" ht="15" customHeight="1">
      <c r="AR239" s="68" t="str">
        <f t="shared" si="117"/>
        <v/>
      </c>
      <c r="AS239" s="717"/>
      <c r="AT239" s="717"/>
      <c r="AU239" s="717"/>
      <c r="AV239" s="718"/>
    </row>
    <row r="240" spans="44:48" ht="15" customHeight="1">
      <c r="AR240" s="68" t="str">
        <f t="shared" si="117"/>
        <v/>
      </c>
      <c r="AS240" s="717"/>
      <c r="AT240" s="717"/>
      <c r="AU240" s="717"/>
      <c r="AV240" s="718"/>
    </row>
    <row r="241" spans="44:48" ht="15" customHeight="1">
      <c r="AR241" s="68" t="str">
        <f t="shared" si="117"/>
        <v/>
      </c>
      <c r="AS241" s="717"/>
      <c r="AT241" s="717"/>
      <c r="AU241" s="717"/>
      <c r="AV241" s="718"/>
    </row>
    <row r="242" spans="44:48" ht="15" customHeight="1">
      <c r="AR242" s="68" t="str">
        <f t="shared" si="117"/>
        <v/>
      </c>
      <c r="AS242" s="717"/>
      <c r="AT242" s="717"/>
      <c r="AU242" s="717"/>
      <c r="AV242" s="718"/>
    </row>
    <row r="243" spans="44:48" ht="15" customHeight="1">
      <c r="AR243" s="68" t="str">
        <f t="shared" si="117"/>
        <v/>
      </c>
      <c r="AS243" s="717"/>
      <c r="AT243" s="717"/>
      <c r="AU243" s="717"/>
      <c r="AV243" s="718"/>
    </row>
    <row r="244" spans="44:48" ht="15" customHeight="1">
      <c r="AR244" s="68" t="str">
        <f t="shared" si="117"/>
        <v/>
      </c>
      <c r="AS244" s="717"/>
      <c r="AT244" s="717"/>
      <c r="AU244" s="717"/>
      <c r="AV244" s="718"/>
    </row>
    <row r="245" spans="44:48" ht="15" customHeight="1">
      <c r="AR245" s="68" t="str">
        <f t="shared" si="117"/>
        <v/>
      </c>
      <c r="AS245" s="717"/>
      <c r="AT245" s="717"/>
      <c r="AU245" s="717"/>
      <c r="AV245" s="718"/>
    </row>
    <row r="246" spans="44:48" ht="15" customHeight="1">
      <c r="AR246" s="68" t="str">
        <f t="shared" si="117"/>
        <v/>
      </c>
      <c r="AS246" s="717"/>
      <c r="AT246" s="717"/>
      <c r="AU246" s="717"/>
      <c r="AV246" s="718"/>
    </row>
    <row r="247" spans="44:48" ht="15" customHeight="1">
      <c r="AR247" s="68" t="str">
        <f t="shared" si="117"/>
        <v/>
      </c>
      <c r="AS247" s="717"/>
      <c r="AT247" s="717"/>
      <c r="AU247" s="717"/>
      <c r="AV247" s="718"/>
    </row>
    <row r="248" spans="44:48" ht="15" customHeight="1">
      <c r="AR248" s="68" t="str">
        <f t="shared" si="117"/>
        <v/>
      </c>
      <c r="AS248" s="717"/>
      <c r="AT248" s="717"/>
      <c r="AU248" s="717"/>
      <c r="AV248" s="718"/>
    </row>
    <row r="249" spans="44:48" ht="15" customHeight="1">
      <c r="AR249" s="68" t="str">
        <f t="shared" si="117"/>
        <v/>
      </c>
      <c r="AS249" s="717"/>
      <c r="AT249" s="717"/>
      <c r="AU249" s="717"/>
      <c r="AV249" s="718"/>
    </row>
    <row r="250" spans="44:48" ht="15" customHeight="1">
      <c r="AR250" s="68" t="str">
        <f t="shared" si="117"/>
        <v/>
      </c>
      <c r="AS250" s="717"/>
      <c r="AT250" s="717"/>
      <c r="AU250" s="717"/>
      <c r="AV250" s="718"/>
    </row>
    <row r="251" spans="44:48" ht="15" customHeight="1">
      <c r="AR251" s="68" t="str">
        <f t="shared" si="117"/>
        <v/>
      </c>
      <c r="AS251" s="717"/>
      <c r="AT251" s="717"/>
      <c r="AU251" s="717"/>
      <c r="AV251" s="718"/>
    </row>
    <row r="252" spans="44:48" ht="15" customHeight="1">
      <c r="AR252" s="68" t="str">
        <f t="shared" si="117"/>
        <v/>
      </c>
      <c r="AS252" s="717"/>
      <c r="AT252" s="717"/>
      <c r="AU252" s="717"/>
      <c r="AV252" s="718"/>
    </row>
    <row r="253" spans="44:48" ht="15" customHeight="1">
      <c r="AR253" s="68" t="str">
        <f t="shared" si="117"/>
        <v/>
      </c>
      <c r="AS253" s="717"/>
      <c r="AT253" s="717"/>
      <c r="AU253" s="717"/>
      <c r="AV253" s="718"/>
    </row>
    <row r="254" spans="44:48" ht="15" customHeight="1">
      <c r="AR254" s="68" t="str">
        <f t="shared" si="117"/>
        <v/>
      </c>
      <c r="AS254" s="717"/>
      <c r="AT254" s="717"/>
      <c r="AU254" s="717"/>
      <c r="AV254" s="718"/>
    </row>
    <row r="255" spans="44:48" ht="15" customHeight="1">
      <c r="AR255" s="68" t="str">
        <f t="shared" si="117"/>
        <v/>
      </c>
      <c r="AS255" s="717"/>
      <c r="AT255" s="717"/>
      <c r="AU255" s="717"/>
      <c r="AV255" s="718"/>
    </row>
    <row r="256" spans="44:48" ht="15" customHeight="1">
      <c r="AR256" s="68" t="str">
        <f t="shared" si="117"/>
        <v/>
      </c>
      <c r="AS256" s="717"/>
      <c r="AT256" s="717"/>
      <c r="AU256" s="717"/>
      <c r="AV256" s="718"/>
    </row>
    <row r="257" spans="44:48" ht="15" customHeight="1">
      <c r="AR257" s="68" t="str">
        <f t="shared" si="117"/>
        <v/>
      </c>
      <c r="AS257" s="717"/>
      <c r="AT257" s="717"/>
      <c r="AU257" s="717"/>
      <c r="AV257" s="718"/>
    </row>
    <row r="258" spans="44:48" ht="15" customHeight="1">
      <c r="AR258" s="68" t="str">
        <f t="shared" si="117"/>
        <v/>
      </c>
      <c r="AS258" s="717"/>
      <c r="AT258" s="717"/>
      <c r="AU258" s="717"/>
      <c r="AV258" s="718"/>
    </row>
    <row r="259" spans="44:48" ht="15" customHeight="1">
      <c r="AR259" s="68" t="str">
        <f t="shared" si="117"/>
        <v/>
      </c>
      <c r="AS259" s="717"/>
      <c r="AT259" s="717"/>
      <c r="AU259" s="717"/>
      <c r="AV259" s="718"/>
    </row>
    <row r="260" spans="44:48" ht="15" customHeight="1">
      <c r="AR260" s="68" t="str">
        <f t="shared" si="117"/>
        <v/>
      </c>
      <c r="AS260" s="717"/>
      <c r="AT260" s="717"/>
      <c r="AU260" s="717"/>
      <c r="AV260" s="718"/>
    </row>
    <row r="261" spans="44:48" ht="15" customHeight="1">
      <c r="AR261" s="68" t="str">
        <f t="shared" si="117"/>
        <v/>
      </c>
      <c r="AS261" s="717"/>
      <c r="AT261" s="717"/>
      <c r="AU261" s="717"/>
      <c r="AV261" s="718"/>
    </row>
    <row r="262" spans="44:48" ht="15" customHeight="1">
      <c r="AR262" s="68" t="str">
        <f t="shared" si="117"/>
        <v/>
      </c>
      <c r="AS262" s="717"/>
      <c r="AT262" s="717"/>
      <c r="AU262" s="717"/>
      <c r="AV262" s="718"/>
    </row>
    <row r="263" spans="44:48" ht="15" customHeight="1">
      <c r="AR263" s="68" t="str">
        <f t="shared" si="117"/>
        <v/>
      </c>
      <c r="AS263" s="717"/>
      <c r="AT263" s="717"/>
      <c r="AU263" s="717"/>
      <c r="AV263" s="718"/>
    </row>
    <row r="264" spans="44:48" ht="15" customHeight="1">
      <c r="AR264" s="68" t="str">
        <f t="shared" si="117"/>
        <v/>
      </c>
      <c r="AS264" s="717"/>
      <c r="AT264" s="717"/>
      <c r="AU264" s="717"/>
      <c r="AV264" s="718"/>
    </row>
    <row r="265" spans="44:48" ht="15" customHeight="1">
      <c r="AR265" s="68" t="str">
        <f t="shared" ref="AR265:AR328" si="118">CONCATENATE(AT265,AU265)</f>
        <v/>
      </c>
      <c r="AS265" s="717"/>
      <c r="AT265" s="717"/>
      <c r="AU265" s="717"/>
      <c r="AV265" s="718"/>
    </row>
    <row r="266" spans="44:48" ht="15" customHeight="1">
      <c r="AR266" s="68" t="str">
        <f t="shared" si="118"/>
        <v/>
      </c>
      <c r="AS266" s="717"/>
      <c r="AT266" s="717"/>
      <c r="AU266" s="717"/>
      <c r="AV266" s="718"/>
    </row>
    <row r="267" spans="44:48" ht="15" customHeight="1">
      <c r="AR267" s="68" t="str">
        <f t="shared" si="118"/>
        <v/>
      </c>
      <c r="AS267" s="717"/>
      <c r="AT267" s="717"/>
      <c r="AU267" s="717"/>
      <c r="AV267" s="718"/>
    </row>
    <row r="268" spans="44:48" ht="15" customHeight="1">
      <c r="AR268" s="68" t="str">
        <f t="shared" si="118"/>
        <v/>
      </c>
      <c r="AS268" s="717"/>
      <c r="AT268" s="717"/>
      <c r="AU268" s="717"/>
      <c r="AV268" s="718"/>
    </row>
    <row r="269" spans="44:48" ht="15" customHeight="1">
      <c r="AR269" s="68" t="str">
        <f t="shared" si="118"/>
        <v/>
      </c>
      <c r="AS269" s="717"/>
      <c r="AT269" s="717"/>
      <c r="AU269" s="717"/>
      <c r="AV269" s="718"/>
    </row>
    <row r="270" spans="44:48" ht="15" customHeight="1">
      <c r="AR270" s="68" t="str">
        <f t="shared" si="118"/>
        <v/>
      </c>
      <c r="AS270" s="717"/>
      <c r="AT270" s="717"/>
      <c r="AU270" s="717"/>
      <c r="AV270" s="718"/>
    </row>
    <row r="271" spans="44:48" ht="15" customHeight="1">
      <c r="AR271" s="68" t="str">
        <f t="shared" si="118"/>
        <v/>
      </c>
      <c r="AS271" s="717"/>
      <c r="AT271" s="717"/>
      <c r="AU271" s="717"/>
      <c r="AV271" s="718"/>
    </row>
    <row r="272" spans="44:48" ht="15" customHeight="1">
      <c r="AR272" s="68" t="str">
        <f t="shared" si="118"/>
        <v/>
      </c>
      <c r="AS272" s="717"/>
      <c r="AT272" s="717"/>
      <c r="AU272" s="717"/>
      <c r="AV272" s="718"/>
    </row>
    <row r="273" spans="44:48" ht="15" customHeight="1">
      <c r="AR273" s="68" t="str">
        <f t="shared" si="118"/>
        <v/>
      </c>
      <c r="AS273" s="717"/>
      <c r="AT273" s="717"/>
      <c r="AU273" s="717"/>
      <c r="AV273" s="718"/>
    </row>
    <row r="274" spans="44:48" ht="15" customHeight="1">
      <c r="AR274" s="68" t="str">
        <f t="shared" si="118"/>
        <v/>
      </c>
      <c r="AS274" s="717"/>
      <c r="AT274" s="717"/>
      <c r="AU274" s="717"/>
      <c r="AV274" s="718"/>
    </row>
    <row r="275" spans="44:48" ht="15" customHeight="1">
      <c r="AR275" s="68" t="str">
        <f t="shared" si="118"/>
        <v/>
      </c>
      <c r="AS275" s="717"/>
      <c r="AT275" s="717"/>
      <c r="AU275" s="717"/>
      <c r="AV275" s="718"/>
    </row>
    <row r="276" spans="44:48" ht="15" customHeight="1">
      <c r="AR276" s="68" t="str">
        <f t="shared" si="118"/>
        <v/>
      </c>
      <c r="AS276" s="717"/>
      <c r="AT276" s="717"/>
      <c r="AU276" s="717"/>
      <c r="AV276" s="718"/>
    </row>
    <row r="277" spans="44:48" ht="15" customHeight="1">
      <c r="AR277" s="68" t="str">
        <f t="shared" si="118"/>
        <v/>
      </c>
      <c r="AS277" s="717"/>
      <c r="AT277" s="717"/>
      <c r="AU277" s="717"/>
      <c r="AV277" s="718"/>
    </row>
    <row r="278" spans="44:48" ht="15" customHeight="1">
      <c r="AR278" s="68" t="str">
        <f t="shared" si="118"/>
        <v/>
      </c>
      <c r="AS278" s="717"/>
      <c r="AT278" s="717"/>
      <c r="AU278" s="717"/>
      <c r="AV278" s="718"/>
    </row>
    <row r="279" spans="44:48" ht="15" customHeight="1">
      <c r="AR279" s="68" t="str">
        <f t="shared" si="118"/>
        <v/>
      </c>
      <c r="AS279" s="717"/>
      <c r="AT279" s="717"/>
      <c r="AU279" s="717"/>
      <c r="AV279" s="718"/>
    </row>
    <row r="280" spans="44:48" ht="15" customHeight="1">
      <c r="AR280" s="68" t="str">
        <f t="shared" si="118"/>
        <v/>
      </c>
      <c r="AS280" s="717"/>
      <c r="AT280" s="717"/>
      <c r="AU280" s="717"/>
      <c r="AV280" s="718"/>
    </row>
    <row r="281" spans="44:48" ht="15" customHeight="1">
      <c r="AR281" s="68" t="str">
        <f t="shared" si="118"/>
        <v/>
      </c>
      <c r="AS281" s="717"/>
      <c r="AT281" s="717"/>
      <c r="AU281" s="717"/>
      <c r="AV281" s="718"/>
    </row>
    <row r="282" spans="44:48" ht="15" customHeight="1">
      <c r="AR282" s="68" t="str">
        <f t="shared" si="118"/>
        <v/>
      </c>
      <c r="AS282" s="717"/>
      <c r="AT282" s="717"/>
      <c r="AU282" s="717"/>
      <c r="AV282" s="718"/>
    </row>
    <row r="283" spans="44:48" ht="15" customHeight="1">
      <c r="AR283" s="68" t="str">
        <f t="shared" si="118"/>
        <v/>
      </c>
      <c r="AS283" s="717"/>
      <c r="AT283" s="717"/>
      <c r="AU283" s="717"/>
      <c r="AV283" s="718"/>
    </row>
    <row r="284" spans="44:48" ht="15" customHeight="1">
      <c r="AR284" s="68" t="str">
        <f t="shared" si="118"/>
        <v/>
      </c>
      <c r="AS284" s="717"/>
      <c r="AT284" s="717"/>
      <c r="AU284" s="717"/>
      <c r="AV284" s="718"/>
    </row>
    <row r="285" spans="44:48" ht="15" customHeight="1">
      <c r="AR285" s="68" t="str">
        <f t="shared" si="118"/>
        <v/>
      </c>
      <c r="AS285" s="717"/>
      <c r="AT285" s="717"/>
      <c r="AU285" s="717"/>
      <c r="AV285" s="718"/>
    </row>
    <row r="286" spans="44:48" ht="15" customHeight="1">
      <c r="AR286" s="68" t="str">
        <f t="shared" si="118"/>
        <v/>
      </c>
      <c r="AS286" s="717"/>
      <c r="AT286" s="717"/>
      <c r="AU286" s="717"/>
      <c r="AV286" s="718"/>
    </row>
    <row r="287" spans="44:48" ht="15" customHeight="1">
      <c r="AR287" s="68" t="str">
        <f t="shared" si="118"/>
        <v/>
      </c>
      <c r="AS287" s="717"/>
      <c r="AT287" s="717"/>
      <c r="AU287" s="717"/>
      <c r="AV287" s="718"/>
    </row>
    <row r="288" spans="44:48" ht="15" customHeight="1">
      <c r="AR288" s="68" t="str">
        <f t="shared" si="118"/>
        <v/>
      </c>
      <c r="AS288" s="717"/>
      <c r="AT288" s="717"/>
      <c r="AU288" s="717"/>
      <c r="AV288" s="718"/>
    </row>
    <row r="289" spans="44:48" ht="15" customHeight="1">
      <c r="AR289" s="68" t="str">
        <f t="shared" si="118"/>
        <v/>
      </c>
      <c r="AS289" s="717"/>
      <c r="AT289" s="717"/>
      <c r="AU289" s="717"/>
      <c r="AV289" s="718"/>
    </row>
    <row r="290" spans="44:48" ht="15" customHeight="1">
      <c r="AR290" s="68" t="str">
        <f t="shared" si="118"/>
        <v/>
      </c>
      <c r="AS290" s="717"/>
      <c r="AT290" s="717"/>
      <c r="AU290" s="717"/>
      <c r="AV290" s="718"/>
    </row>
    <row r="291" spans="44:48" ht="15" customHeight="1">
      <c r="AR291" s="68" t="str">
        <f t="shared" si="118"/>
        <v/>
      </c>
      <c r="AS291" s="717"/>
      <c r="AT291" s="717"/>
      <c r="AU291" s="717"/>
      <c r="AV291" s="718"/>
    </row>
    <row r="292" spans="44:48" ht="15" customHeight="1">
      <c r="AR292" s="68" t="str">
        <f t="shared" si="118"/>
        <v/>
      </c>
      <c r="AS292" s="717"/>
      <c r="AT292" s="717"/>
      <c r="AU292" s="717"/>
      <c r="AV292" s="718"/>
    </row>
    <row r="293" spans="44:48" ht="15" customHeight="1">
      <c r="AR293" s="68" t="str">
        <f t="shared" si="118"/>
        <v/>
      </c>
      <c r="AS293" s="717"/>
      <c r="AT293" s="717"/>
      <c r="AU293" s="717"/>
      <c r="AV293" s="718"/>
    </row>
    <row r="294" spans="44:48" ht="15" customHeight="1">
      <c r="AR294" s="68" t="str">
        <f t="shared" si="118"/>
        <v/>
      </c>
      <c r="AS294" s="717"/>
      <c r="AT294" s="717"/>
      <c r="AU294" s="717"/>
      <c r="AV294" s="718"/>
    </row>
    <row r="295" spans="44:48" ht="15" customHeight="1">
      <c r="AR295" s="68" t="str">
        <f t="shared" si="118"/>
        <v/>
      </c>
      <c r="AS295" s="717"/>
      <c r="AT295" s="717"/>
      <c r="AU295" s="717"/>
      <c r="AV295" s="718"/>
    </row>
    <row r="296" spans="44:48" ht="15" customHeight="1">
      <c r="AR296" s="68" t="str">
        <f t="shared" si="118"/>
        <v/>
      </c>
      <c r="AS296" s="717"/>
      <c r="AT296" s="717"/>
      <c r="AU296" s="717"/>
      <c r="AV296" s="718"/>
    </row>
    <row r="297" spans="44:48" ht="15" customHeight="1">
      <c r="AR297" s="68" t="str">
        <f t="shared" si="118"/>
        <v/>
      </c>
      <c r="AS297" s="717"/>
      <c r="AT297" s="717"/>
      <c r="AU297" s="717"/>
      <c r="AV297" s="718"/>
    </row>
    <row r="298" spans="44:48" ht="15" customHeight="1">
      <c r="AR298" s="68" t="str">
        <f t="shared" si="118"/>
        <v/>
      </c>
      <c r="AS298" s="717"/>
      <c r="AT298" s="717"/>
      <c r="AU298" s="717"/>
      <c r="AV298" s="718"/>
    </row>
    <row r="299" spans="44:48" ht="15" customHeight="1">
      <c r="AR299" s="68" t="str">
        <f t="shared" si="118"/>
        <v/>
      </c>
      <c r="AS299" s="717"/>
      <c r="AT299" s="717"/>
      <c r="AU299" s="717"/>
      <c r="AV299" s="718"/>
    </row>
    <row r="300" spans="44:48" ht="15" customHeight="1">
      <c r="AR300" s="68" t="str">
        <f t="shared" si="118"/>
        <v/>
      </c>
      <c r="AS300" s="717"/>
      <c r="AT300" s="717"/>
      <c r="AU300" s="717"/>
      <c r="AV300" s="718"/>
    </row>
    <row r="301" spans="44:48" ht="15" customHeight="1">
      <c r="AR301" s="68" t="str">
        <f t="shared" si="118"/>
        <v/>
      </c>
      <c r="AS301" s="717"/>
      <c r="AT301" s="717"/>
      <c r="AU301" s="717"/>
      <c r="AV301" s="718"/>
    </row>
    <row r="302" spans="44:48" ht="15" customHeight="1">
      <c r="AR302" s="68" t="str">
        <f t="shared" si="118"/>
        <v/>
      </c>
      <c r="AS302" s="717"/>
      <c r="AT302" s="717"/>
      <c r="AU302" s="717"/>
      <c r="AV302" s="718"/>
    </row>
    <row r="303" spans="44:48" ht="15" customHeight="1">
      <c r="AR303" s="68" t="str">
        <f t="shared" si="118"/>
        <v/>
      </c>
      <c r="AS303" s="717"/>
      <c r="AT303" s="717"/>
      <c r="AU303" s="717"/>
      <c r="AV303" s="718"/>
    </row>
    <row r="304" spans="44:48" ht="15" customHeight="1">
      <c r="AR304" s="68" t="str">
        <f t="shared" si="118"/>
        <v/>
      </c>
      <c r="AS304" s="717"/>
      <c r="AT304" s="717"/>
      <c r="AU304" s="717"/>
      <c r="AV304" s="718"/>
    </row>
    <row r="305" spans="44:48" ht="15" customHeight="1">
      <c r="AR305" s="68" t="str">
        <f t="shared" si="118"/>
        <v/>
      </c>
      <c r="AS305" s="717"/>
      <c r="AT305" s="717"/>
      <c r="AU305" s="717"/>
      <c r="AV305" s="718"/>
    </row>
    <row r="306" spans="44:48" ht="15" customHeight="1">
      <c r="AR306" s="68" t="str">
        <f t="shared" si="118"/>
        <v/>
      </c>
      <c r="AS306" s="717"/>
      <c r="AT306" s="717"/>
      <c r="AU306" s="717"/>
      <c r="AV306" s="718"/>
    </row>
    <row r="307" spans="44:48" ht="15" customHeight="1">
      <c r="AR307" s="68" t="str">
        <f t="shared" si="118"/>
        <v/>
      </c>
      <c r="AS307" s="717"/>
      <c r="AT307" s="717"/>
      <c r="AU307" s="717"/>
      <c r="AV307" s="718"/>
    </row>
    <row r="308" spans="44:48" ht="15" customHeight="1">
      <c r="AR308" s="68" t="str">
        <f t="shared" si="118"/>
        <v/>
      </c>
      <c r="AS308" s="717"/>
      <c r="AT308" s="717"/>
      <c r="AU308" s="717"/>
      <c r="AV308" s="718"/>
    </row>
    <row r="309" spans="44:48" ht="15" customHeight="1">
      <c r="AR309" s="68" t="str">
        <f t="shared" si="118"/>
        <v/>
      </c>
      <c r="AS309" s="717"/>
      <c r="AT309" s="717"/>
      <c r="AU309" s="717"/>
      <c r="AV309" s="718"/>
    </row>
    <row r="310" spans="44:48" ht="15" customHeight="1">
      <c r="AR310" s="68" t="str">
        <f t="shared" si="118"/>
        <v/>
      </c>
      <c r="AS310" s="717"/>
      <c r="AT310" s="717"/>
      <c r="AU310" s="717"/>
      <c r="AV310" s="718"/>
    </row>
    <row r="311" spans="44:48" ht="15" customHeight="1">
      <c r="AR311" s="68" t="str">
        <f t="shared" si="118"/>
        <v/>
      </c>
      <c r="AS311" s="717"/>
      <c r="AT311" s="717"/>
      <c r="AU311" s="717"/>
      <c r="AV311" s="718"/>
    </row>
    <row r="312" spans="44:48" ht="15" customHeight="1">
      <c r="AR312" s="68" t="str">
        <f t="shared" si="118"/>
        <v/>
      </c>
      <c r="AS312" s="717"/>
      <c r="AT312" s="717"/>
      <c r="AU312" s="717"/>
      <c r="AV312" s="718"/>
    </row>
    <row r="313" spans="44:48" ht="15" customHeight="1">
      <c r="AR313" s="68" t="str">
        <f t="shared" si="118"/>
        <v/>
      </c>
      <c r="AS313" s="717"/>
      <c r="AT313" s="717"/>
      <c r="AU313" s="717"/>
      <c r="AV313" s="718"/>
    </row>
    <row r="314" spans="44:48" ht="15" customHeight="1">
      <c r="AR314" s="68" t="str">
        <f t="shared" si="118"/>
        <v/>
      </c>
      <c r="AS314" s="717"/>
      <c r="AT314" s="717"/>
      <c r="AU314" s="717"/>
      <c r="AV314" s="718"/>
    </row>
    <row r="315" spans="44:48" ht="15" customHeight="1">
      <c r="AR315" s="68" t="str">
        <f t="shared" si="118"/>
        <v/>
      </c>
      <c r="AS315" s="717"/>
      <c r="AT315" s="717"/>
      <c r="AU315" s="717"/>
      <c r="AV315" s="718"/>
    </row>
    <row r="316" spans="44:48" ht="15" customHeight="1">
      <c r="AR316" s="68" t="str">
        <f t="shared" si="118"/>
        <v/>
      </c>
      <c r="AS316" s="717"/>
      <c r="AT316" s="717"/>
      <c r="AU316" s="717"/>
      <c r="AV316" s="718"/>
    </row>
    <row r="317" spans="44:48" ht="15" customHeight="1">
      <c r="AR317" s="68" t="str">
        <f t="shared" si="118"/>
        <v/>
      </c>
      <c r="AS317" s="717"/>
      <c r="AT317" s="717"/>
      <c r="AU317" s="717"/>
      <c r="AV317" s="718"/>
    </row>
    <row r="318" spans="44:48" ht="15" customHeight="1">
      <c r="AR318" s="68" t="str">
        <f t="shared" si="118"/>
        <v/>
      </c>
      <c r="AS318" s="717"/>
      <c r="AT318" s="717"/>
      <c r="AU318" s="717"/>
      <c r="AV318" s="718"/>
    </row>
    <row r="319" spans="44:48" ht="15" customHeight="1">
      <c r="AR319" s="68" t="str">
        <f t="shared" si="118"/>
        <v/>
      </c>
      <c r="AS319" s="717"/>
      <c r="AT319" s="717"/>
      <c r="AU319" s="717"/>
      <c r="AV319" s="718"/>
    </row>
    <row r="320" spans="44:48" ht="15" customHeight="1">
      <c r="AR320" s="68" t="str">
        <f t="shared" si="118"/>
        <v/>
      </c>
      <c r="AS320" s="717"/>
      <c r="AT320" s="717"/>
      <c r="AU320" s="717"/>
      <c r="AV320" s="718"/>
    </row>
    <row r="321" spans="44:48" ht="15" customHeight="1">
      <c r="AR321" s="68" t="str">
        <f t="shared" si="118"/>
        <v/>
      </c>
      <c r="AS321" s="717"/>
      <c r="AT321" s="717"/>
      <c r="AU321" s="717"/>
      <c r="AV321" s="718"/>
    </row>
    <row r="322" spans="44:48" ht="15" customHeight="1">
      <c r="AR322" s="68" t="str">
        <f t="shared" si="118"/>
        <v/>
      </c>
      <c r="AS322" s="717"/>
      <c r="AT322" s="717"/>
      <c r="AU322" s="717"/>
      <c r="AV322" s="718"/>
    </row>
    <row r="323" spans="44:48" ht="15" customHeight="1">
      <c r="AR323" s="68" t="str">
        <f t="shared" si="118"/>
        <v/>
      </c>
      <c r="AS323" s="717"/>
      <c r="AT323" s="717"/>
      <c r="AU323" s="717"/>
      <c r="AV323" s="718"/>
    </row>
    <row r="324" spans="44:48" ht="15" customHeight="1">
      <c r="AR324" s="68" t="str">
        <f t="shared" si="118"/>
        <v/>
      </c>
      <c r="AS324" s="717"/>
      <c r="AT324" s="717"/>
      <c r="AU324" s="717"/>
      <c r="AV324" s="718"/>
    </row>
    <row r="325" spans="44:48" ht="15" customHeight="1">
      <c r="AR325" s="68" t="str">
        <f t="shared" si="118"/>
        <v/>
      </c>
      <c r="AS325" s="717"/>
      <c r="AT325" s="717"/>
      <c r="AU325" s="717"/>
      <c r="AV325" s="718"/>
    </row>
    <row r="326" spans="44:48" ht="15" customHeight="1">
      <c r="AR326" s="68" t="str">
        <f t="shared" si="118"/>
        <v/>
      </c>
      <c r="AS326" s="717"/>
      <c r="AT326" s="717"/>
      <c r="AU326" s="717"/>
      <c r="AV326" s="718"/>
    </row>
    <row r="327" spans="44:48" ht="15" customHeight="1">
      <c r="AR327" s="68" t="str">
        <f t="shared" si="118"/>
        <v/>
      </c>
      <c r="AS327" s="717"/>
      <c r="AT327" s="717"/>
      <c r="AU327" s="717"/>
      <c r="AV327" s="718"/>
    </row>
    <row r="328" spans="44:48" ht="15" customHeight="1">
      <c r="AR328" s="68" t="str">
        <f t="shared" si="118"/>
        <v/>
      </c>
      <c r="AS328" s="717"/>
      <c r="AT328" s="717"/>
      <c r="AU328" s="717"/>
      <c r="AV328" s="718"/>
    </row>
    <row r="329" spans="44:48" ht="15" customHeight="1">
      <c r="AR329" s="68" t="str">
        <f t="shared" ref="AR329:AR392" si="119">CONCATENATE(AT329,AU329)</f>
        <v/>
      </c>
      <c r="AS329" s="717"/>
      <c r="AT329" s="717"/>
      <c r="AU329" s="717"/>
      <c r="AV329" s="718"/>
    </row>
    <row r="330" spans="44:48" ht="15" customHeight="1">
      <c r="AR330" s="68" t="str">
        <f t="shared" si="119"/>
        <v/>
      </c>
      <c r="AS330" s="717"/>
      <c r="AT330" s="717"/>
      <c r="AU330" s="717"/>
      <c r="AV330" s="718"/>
    </row>
    <row r="331" spans="44:48" ht="15" customHeight="1">
      <c r="AR331" s="68" t="str">
        <f t="shared" si="119"/>
        <v/>
      </c>
      <c r="AS331" s="717"/>
      <c r="AT331" s="717"/>
      <c r="AU331" s="717"/>
      <c r="AV331" s="718"/>
    </row>
    <row r="332" spans="44:48" ht="15" customHeight="1">
      <c r="AR332" s="68" t="str">
        <f t="shared" si="119"/>
        <v/>
      </c>
      <c r="AS332" s="717"/>
      <c r="AT332" s="717"/>
      <c r="AU332" s="717"/>
      <c r="AV332" s="718"/>
    </row>
    <row r="333" spans="44:48" ht="15" customHeight="1">
      <c r="AR333" s="68" t="str">
        <f t="shared" si="119"/>
        <v/>
      </c>
      <c r="AS333" s="717"/>
      <c r="AT333" s="717"/>
      <c r="AU333" s="717"/>
      <c r="AV333" s="718"/>
    </row>
    <row r="334" spans="44:48" ht="15" customHeight="1">
      <c r="AR334" s="68" t="str">
        <f t="shared" si="119"/>
        <v/>
      </c>
      <c r="AS334" s="717"/>
      <c r="AT334" s="717"/>
      <c r="AU334" s="717"/>
      <c r="AV334" s="718"/>
    </row>
    <row r="335" spans="44:48" ht="15" customHeight="1">
      <c r="AR335" s="68" t="str">
        <f t="shared" si="119"/>
        <v/>
      </c>
      <c r="AS335" s="717"/>
      <c r="AT335" s="717"/>
      <c r="AU335" s="717"/>
      <c r="AV335" s="718"/>
    </row>
    <row r="336" spans="44:48" ht="15" customHeight="1">
      <c r="AR336" s="68" t="str">
        <f t="shared" si="119"/>
        <v/>
      </c>
      <c r="AS336" s="717"/>
      <c r="AT336" s="717"/>
      <c r="AU336" s="717"/>
      <c r="AV336" s="718"/>
    </row>
    <row r="337" spans="44:48" ht="15" customHeight="1">
      <c r="AR337" s="68" t="str">
        <f t="shared" si="119"/>
        <v/>
      </c>
      <c r="AS337" s="717"/>
      <c r="AT337" s="717"/>
      <c r="AU337" s="717"/>
      <c r="AV337" s="718"/>
    </row>
    <row r="338" spans="44:48" ht="15" customHeight="1">
      <c r="AR338" s="68" t="str">
        <f t="shared" si="119"/>
        <v/>
      </c>
      <c r="AS338" s="717"/>
      <c r="AT338" s="717"/>
      <c r="AU338" s="717"/>
      <c r="AV338" s="718"/>
    </row>
    <row r="339" spans="44:48" ht="15" customHeight="1">
      <c r="AR339" s="68" t="str">
        <f t="shared" si="119"/>
        <v/>
      </c>
      <c r="AS339" s="717"/>
      <c r="AT339" s="717"/>
      <c r="AU339" s="717"/>
      <c r="AV339" s="718"/>
    </row>
    <row r="340" spans="44:48" ht="15" customHeight="1">
      <c r="AR340" s="68" t="str">
        <f t="shared" si="119"/>
        <v/>
      </c>
      <c r="AS340" s="717"/>
      <c r="AT340" s="717"/>
      <c r="AU340" s="717"/>
      <c r="AV340" s="718"/>
    </row>
    <row r="341" spans="44:48" ht="15" customHeight="1">
      <c r="AR341" s="68" t="str">
        <f t="shared" si="119"/>
        <v/>
      </c>
      <c r="AS341" s="717"/>
      <c r="AT341" s="717"/>
      <c r="AU341" s="717"/>
      <c r="AV341" s="718"/>
    </row>
    <row r="342" spans="44:48" ht="15" customHeight="1">
      <c r="AR342" s="68" t="str">
        <f t="shared" si="119"/>
        <v/>
      </c>
      <c r="AS342" s="717"/>
      <c r="AT342" s="717"/>
      <c r="AU342" s="717"/>
      <c r="AV342" s="718"/>
    </row>
    <row r="343" spans="44:48" ht="15" customHeight="1">
      <c r="AR343" s="68" t="str">
        <f t="shared" si="119"/>
        <v/>
      </c>
      <c r="AS343" s="717"/>
      <c r="AT343" s="717"/>
      <c r="AU343" s="717"/>
      <c r="AV343" s="718"/>
    </row>
    <row r="344" spans="44:48" ht="15" customHeight="1">
      <c r="AR344" s="68" t="str">
        <f t="shared" si="119"/>
        <v/>
      </c>
      <c r="AS344" s="717"/>
      <c r="AT344" s="717"/>
      <c r="AU344" s="717"/>
      <c r="AV344" s="718"/>
    </row>
    <row r="345" spans="44:48" ht="15" customHeight="1">
      <c r="AR345" s="68" t="str">
        <f t="shared" si="119"/>
        <v/>
      </c>
      <c r="AS345" s="717"/>
      <c r="AT345" s="717"/>
      <c r="AU345" s="717"/>
      <c r="AV345" s="718"/>
    </row>
    <row r="346" spans="44:48" ht="15" customHeight="1">
      <c r="AR346" s="68" t="str">
        <f t="shared" si="119"/>
        <v/>
      </c>
      <c r="AS346" s="717"/>
      <c r="AT346" s="717"/>
      <c r="AU346" s="717"/>
      <c r="AV346" s="718"/>
    </row>
    <row r="347" spans="44:48" ht="15" customHeight="1">
      <c r="AR347" s="68" t="str">
        <f t="shared" si="119"/>
        <v/>
      </c>
      <c r="AS347" s="717"/>
      <c r="AT347" s="717"/>
      <c r="AU347" s="717"/>
      <c r="AV347" s="718"/>
    </row>
    <row r="348" spans="44:48" ht="15" customHeight="1">
      <c r="AR348" s="68" t="str">
        <f t="shared" si="119"/>
        <v/>
      </c>
      <c r="AS348" s="717"/>
      <c r="AT348" s="717"/>
      <c r="AU348" s="717"/>
      <c r="AV348" s="718"/>
    </row>
    <row r="349" spans="44:48" ht="15" customHeight="1">
      <c r="AR349" s="68" t="str">
        <f t="shared" si="119"/>
        <v/>
      </c>
      <c r="AS349" s="717"/>
      <c r="AT349" s="717"/>
      <c r="AU349" s="717"/>
      <c r="AV349" s="718"/>
    </row>
    <row r="350" spans="44:48" ht="15" customHeight="1">
      <c r="AR350" s="68" t="str">
        <f t="shared" si="119"/>
        <v/>
      </c>
      <c r="AS350" s="717"/>
      <c r="AT350" s="717"/>
      <c r="AU350" s="717"/>
      <c r="AV350" s="718"/>
    </row>
    <row r="351" spans="44:48" ht="15" customHeight="1">
      <c r="AR351" s="68" t="str">
        <f t="shared" si="119"/>
        <v/>
      </c>
      <c r="AS351" s="717"/>
      <c r="AT351" s="717"/>
      <c r="AU351" s="717"/>
      <c r="AV351" s="718"/>
    </row>
    <row r="352" spans="44:48" ht="15" customHeight="1">
      <c r="AR352" s="68" t="str">
        <f t="shared" si="119"/>
        <v/>
      </c>
      <c r="AS352" s="717"/>
      <c r="AT352" s="717"/>
      <c r="AU352" s="717"/>
      <c r="AV352" s="718"/>
    </row>
    <row r="353" spans="44:48" ht="15" customHeight="1">
      <c r="AR353" s="68" t="str">
        <f t="shared" si="119"/>
        <v/>
      </c>
      <c r="AS353" s="717"/>
      <c r="AT353" s="717"/>
      <c r="AU353" s="717"/>
      <c r="AV353" s="718"/>
    </row>
    <row r="354" spans="44:48" ht="15" customHeight="1">
      <c r="AR354" s="68" t="str">
        <f t="shared" si="119"/>
        <v/>
      </c>
      <c r="AS354" s="717"/>
      <c r="AT354" s="717"/>
      <c r="AU354" s="717"/>
      <c r="AV354" s="718"/>
    </row>
    <row r="355" spans="44:48" ht="15" customHeight="1">
      <c r="AR355" s="68" t="str">
        <f t="shared" si="119"/>
        <v/>
      </c>
      <c r="AS355" s="717"/>
      <c r="AT355" s="717"/>
      <c r="AU355" s="717"/>
      <c r="AV355" s="718"/>
    </row>
    <row r="356" spans="44:48" ht="15" customHeight="1">
      <c r="AR356" s="68" t="str">
        <f t="shared" si="119"/>
        <v/>
      </c>
      <c r="AS356" s="717"/>
      <c r="AT356" s="717"/>
      <c r="AU356" s="717"/>
      <c r="AV356" s="718"/>
    </row>
    <row r="357" spans="44:48" ht="15" customHeight="1">
      <c r="AR357" s="68" t="str">
        <f t="shared" si="119"/>
        <v/>
      </c>
      <c r="AS357" s="717"/>
      <c r="AT357" s="717"/>
      <c r="AU357" s="717"/>
      <c r="AV357" s="718"/>
    </row>
    <row r="358" spans="44:48" ht="15" customHeight="1">
      <c r="AR358" s="68" t="str">
        <f t="shared" si="119"/>
        <v/>
      </c>
      <c r="AS358" s="717"/>
      <c r="AT358" s="717"/>
      <c r="AU358" s="717"/>
      <c r="AV358" s="718"/>
    </row>
    <row r="359" spans="44:48" ht="15" customHeight="1">
      <c r="AR359" s="68" t="str">
        <f t="shared" si="119"/>
        <v/>
      </c>
      <c r="AS359" s="717"/>
      <c r="AT359" s="717"/>
      <c r="AU359" s="717"/>
      <c r="AV359" s="718"/>
    </row>
    <row r="360" spans="44:48" ht="15" customHeight="1">
      <c r="AR360" s="68" t="str">
        <f t="shared" si="119"/>
        <v/>
      </c>
      <c r="AS360" s="717"/>
      <c r="AT360" s="717"/>
      <c r="AU360" s="717"/>
      <c r="AV360" s="718"/>
    </row>
    <row r="361" spans="44:48" ht="15" customHeight="1">
      <c r="AR361" s="68" t="str">
        <f t="shared" si="119"/>
        <v/>
      </c>
      <c r="AS361" s="717"/>
      <c r="AT361" s="717"/>
      <c r="AU361" s="717"/>
      <c r="AV361" s="718"/>
    </row>
    <row r="362" spans="44:48" ht="15" customHeight="1">
      <c r="AR362" s="68" t="str">
        <f t="shared" si="119"/>
        <v/>
      </c>
      <c r="AS362" s="717"/>
      <c r="AT362" s="717"/>
      <c r="AU362" s="717"/>
      <c r="AV362" s="718"/>
    </row>
    <row r="363" spans="44:48" ht="15" customHeight="1">
      <c r="AR363" s="68" t="str">
        <f t="shared" si="119"/>
        <v/>
      </c>
      <c r="AS363" s="717"/>
      <c r="AT363" s="717"/>
      <c r="AU363" s="717"/>
      <c r="AV363" s="718"/>
    </row>
    <row r="364" spans="44:48" ht="15" customHeight="1">
      <c r="AR364" s="68" t="str">
        <f t="shared" si="119"/>
        <v/>
      </c>
      <c r="AS364" s="717"/>
      <c r="AT364" s="717"/>
      <c r="AU364" s="717"/>
      <c r="AV364" s="718"/>
    </row>
    <row r="365" spans="44:48" ht="15" customHeight="1">
      <c r="AR365" s="68" t="str">
        <f t="shared" si="119"/>
        <v/>
      </c>
      <c r="AS365" s="717"/>
      <c r="AT365" s="717"/>
      <c r="AU365" s="717"/>
      <c r="AV365" s="718"/>
    </row>
    <row r="366" spans="44:48" ht="15" customHeight="1">
      <c r="AR366" s="68" t="str">
        <f t="shared" si="119"/>
        <v/>
      </c>
      <c r="AS366" s="717"/>
      <c r="AT366" s="717"/>
      <c r="AU366" s="717"/>
      <c r="AV366" s="718"/>
    </row>
    <row r="367" spans="44:48" ht="15" customHeight="1">
      <c r="AR367" s="68" t="str">
        <f t="shared" si="119"/>
        <v/>
      </c>
      <c r="AS367" s="717"/>
      <c r="AT367" s="717"/>
      <c r="AU367" s="717"/>
      <c r="AV367" s="718"/>
    </row>
    <row r="368" spans="44:48" ht="15" customHeight="1">
      <c r="AR368" s="68" t="str">
        <f t="shared" si="119"/>
        <v/>
      </c>
      <c r="AS368" s="717"/>
      <c r="AT368" s="717"/>
      <c r="AU368" s="717"/>
      <c r="AV368" s="718"/>
    </row>
    <row r="369" spans="44:48" ht="15" customHeight="1">
      <c r="AR369" s="68" t="str">
        <f t="shared" si="119"/>
        <v/>
      </c>
      <c r="AS369" s="717"/>
      <c r="AT369" s="717"/>
      <c r="AU369" s="717"/>
      <c r="AV369" s="718"/>
    </row>
    <row r="370" spans="44:48" ht="15" customHeight="1">
      <c r="AR370" s="68" t="str">
        <f t="shared" si="119"/>
        <v/>
      </c>
      <c r="AS370" s="717"/>
      <c r="AT370" s="717"/>
      <c r="AU370" s="717"/>
      <c r="AV370" s="718"/>
    </row>
    <row r="371" spans="44:48" ht="15" customHeight="1">
      <c r="AR371" s="68" t="str">
        <f t="shared" si="119"/>
        <v/>
      </c>
      <c r="AS371" s="717"/>
      <c r="AT371" s="717"/>
      <c r="AU371" s="717"/>
      <c r="AV371" s="718"/>
    </row>
    <row r="372" spans="44:48" ht="15" customHeight="1">
      <c r="AR372" s="68" t="str">
        <f t="shared" si="119"/>
        <v/>
      </c>
      <c r="AS372" s="717"/>
      <c r="AT372" s="717"/>
      <c r="AU372" s="717"/>
      <c r="AV372" s="718"/>
    </row>
    <row r="373" spans="44:48" ht="15" customHeight="1">
      <c r="AR373" s="68" t="str">
        <f t="shared" si="119"/>
        <v/>
      </c>
      <c r="AS373" s="717"/>
      <c r="AT373" s="717"/>
      <c r="AU373" s="717"/>
      <c r="AV373" s="718"/>
    </row>
    <row r="374" spans="44:48" ht="15" customHeight="1">
      <c r="AR374" s="68" t="str">
        <f t="shared" si="119"/>
        <v/>
      </c>
      <c r="AS374" s="717"/>
      <c r="AT374" s="717"/>
      <c r="AU374" s="717"/>
      <c r="AV374" s="718"/>
    </row>
    <row r="375" spans="44:48" ht="15" customHeight="1">
      <c r="AR375" s="68" t="str">
        <f t="shared" si="119"/>
        <v/>
      </c>
      <c r="AS375" s="717"/>
      <c r="AT375" s="717"/>
      <c r="AU375" s="717"/>
      <c r="AV375" s="718"/>
    </row>
    <row r="376" spans="44:48" ht="15" customHeight="1">
      <c r="AR376" s="68" t="str">
        <f t="shared" si="119"/>
        <v/>
      </c>
      <c r="AS376" s="717"/>
      <c r="AT376" s="717"/>
      <c r="AU376" s="717"/>
      <c r="AV376" s="718"/>
    </row>
    <row r="377" spans="44:48" ht="15" customHeight="1">
      <c r="AR377" s="68" t="str">
        <f t="shared" si="119"/>
        <v/>
      </c>
      <c r="AS377" s="717"/>
      <c r="AT377" s="717"/>
      <c r="AU377" s="717"/>
      <c r="AV377" s="718"/>
    </row>
    <row r="378" spans="44:48" ht="15" customHeight="1">
      <c r="AR378" s="68" t="str">
        <f t="shared" si="119"/>
        <v/>
      </c>
      <c r="AS378" s="717"/>
      <c r="AT378" s="717"/>
      <c r="AU378" s="717"/>
      <c r="AV378" s="718"/>
    </row>
    <row r="379" spans="44:48" ht="15" customHeight="1">
      <c r="AR379" s="68" t="str">
        <f t="shared" si="119"/>
        <v/>
      </c>
      <c r="AS379" s="717"/>
      <c r="AT379" s="717"/>
      <c r="AU379" s="717"/>
      <c r="AV379" s="718"/>
    </row>
    <row r="380" spans="44:48" ht="15" customHeight="1">
      <c r="AR380" s="68" t="str">
        <f t="shared" si="119"/>
        <v/>
      </c>
      <c r="AS380" s="717"/>
      <c r="AT380" s="717"/>
      <c r="AU380" s="717"/>
      <c r="AV380" s="718"/>
    </row>
    <row r="381" spans="44:48" ht="15" customHeight="1">
      <c r="AR381" s="68" t="str">
        <f t="shared" si="119"/>
        <v/>
      </c>
      <c r="AS381" s="717"/>
      <c r="AT381" s="717"/>
      <c r="AU381" s="717"/>
      <c r="AV381" s="718"/>
    </row>
    <row r="382" spans="44:48" ht="15" customHeight="1">
      <c r="AR382" s="68" t="str">
        <f t="shared" si="119"/>
        <v/>
      </c>
      <c r="AS382" s="717"/>
      <c r="AT382" s="717"/>
      <c r="AU382" s="717"/>
      <c r="AV382" s="718"/>
    </row>
    <row r="383" spans="44:48" ht="15" customHeight="1">
      <c r="AR383" s="68" t="str">
        <f t="shared" si="119"/>
        <v/>
      </c>
      <c r="AS383" s="717"/>
      <c r="AT383" s="717"/>
      <c r="AU383" s="717"/>
      <c r="AV383" s="718"/>
    </row>
    <row r="384" spans="44:48" ht="15" customHeight="1">
      <c r="AR384" s="68" t="str">
        <f t="shared" si="119"/>
        <v/>
      </c>
      <c r="AS384" s="717"/>
      <c r="AT384" s="717"/>
      <c r="AU384" s="717"/>
      <c r="AV384" s="718"/>
    </row>
    <row r="385" spans="44:48" ht="15" customHeight="1">
      <c r="AR385" s="68" t="str">
        <f t="shared" si="119"/>
        <v/>
      </c>
      <c r="AS385" s="717"/>
      <c r="AT385" s="717"/>
      <c r="AU385" s="717"/>
      <c r="AV385" s="718"/>
    </row>
    <row r="386" spans="44:48" ht="15" customHeight="1">
      <c r="AR386" s="68" t="str">
        <f t="shared" si="119"/>
        <v/>
      </c>
      <c r="AS386" s="717"/>
      <c r="AT386" s="717"/>
      <c r="AU386" s="717"/>
      <c r="AV386" s="718"/>
    </row>
    <row r="387" spans="44:48" ht="15" customHeight="1">
      <c r="AR387" s="68" t="str">
        <f t="shared" si="119"/>
        <v/>
      </c>
      <c r="AS387" s="717"/>
      <c r="AT387" s="717"/>
      <c r="AU387" s="717"/>
      <c r="AV387" s="718"/>
    </row>
    <row r="388" spans="44:48" ht="15" customHeight="1">
      <c r="AR388" s="68" t="str">
        <f t="shared" si="119"/>
        <v/>
      </c>
      <c r="AS388" s="717"/>
      <c r="AT388" s="717"/>
      <c r="AU388" s="717"/>
      <c r="AV388" s="718"/>
    </row>
    <row r="389" spans="44:48" ht="15" customHeight="1">
      <c r="AR389" s="68" t="str">
        <f t="shared" si="119"/>
        <v/>
      </c>
      <c r="AS389" s="717"/>
      <c r="AT389" s="717"/>
      <c r="AU389" s="717"/>
      <c r="AV389" s="718"/>
    </row>
    <row r="390" spans="44:48" ht="15" customHeight="1">
      <c r="AR390" s="68" t="str">
        <f t="shared" si="119"/>
        <v/>
      </c>
      <c r="AS390" s="717"/>
      <c r="AT390" s="717"/>
      <c r="AU390" s="717"/>
      <c r="AV390" s="718"/>
    </row>
    <row r="391" spans="44:48" ht="15" customHeight="1">
      <c r="AR391" s="68" t="str">
        <f t="shared" si="119"/>
        <v/>
      </c>
      <c r="AS391" s="717"/>
      <c r="AT391" s="717"/>
      <c r="AU391" s="717"/>
      <c r="AV391" s="718"/>
    </row>
    <row r="392" spans="44:48" ht="15" customHeight="1">
      <c r="AR392" s="68" t="str">
        <f t="shared" si="119"/>
        <v/>
      </c>
      <c r="AS392" s="717"/>
      <c r="AT392" s="717"/>
      <c r="AU392" s="717"/>
      <c r="AV392" s="718"/>
    </row>
    <row r="393" spans="44:48" ht="15" customHeight="1">
      <c r="AR393" s="68" t="str">
        <f t="shared" ref="AR393:AR456" si="120">CONCATENATE(AT393,AU393)</f>
        <v/>
      </c>
      <c r="AS393" s="717"/>
      <c r="AT393" s="717"/>
      <c r="AU393" s="717"/>
      <c r="AV393" s="718"/>
    </row>
    <row r="394" spans="44:48" ht="15" customHeight="1">
      <c r="AR394" s="68" t="str">
        <f t="shared" si="120"/>
        <v/>
      </c>
      <c r="AS394" s="717"/>
      <c r="AT394" s="717"/>
      <c r="AU394" s="717"/>
      <c r="AV394" s="718"/>
    </row>
    <row r="395" spans="44:48" ht="15" customHeight="1">
      <c r="AR395" s="68" t="str">
        <f t="shared" si="120"/>
        <v/>
      </c>
      <c r="AS395" s="717"/>
      <c r="AT395" s="717"/>
      <c r="AU395" s="717"/>
      <c r="AV395" s="718"/>
    </row>
    <row r="396" spans="44:48" ht="15" customHeight="1">
      <c r="AR396" s="68" t="str">
        <f t="shared" si="120"/>
        <v/>
      </c>
      <c r="AS396" s="717"/>
      <c r="AT396" s="717"/>
      <c r="AU396" s="717"/>
      <c r="AV396" s="718"/>
    </row>
    <row r="397" spans="44:48" ht="15" customHeight="1">
      <c r="AR397" s="68" t="str">
        <f t="shared" si="120"/>
        <v/>
      </c>
      <c r="AS397" s="717"/>
      <c r="AT397" s="717"/>
      <c r="AU397" s="717"/>
      <c r="AV397" s="718"/>
    </row>
    <row r="398" spans="44:48" ht="15" customHeight="1">
      <c r="AR398" s="68" t="str">
        <f t="shared" si="120"/>
        <v/>
      </c>
      <c r="AS398" s="717"/>
      <c r="AT398" s="717"/>
      <c r="AU398" s="717"/>
      <c r="AV398" s="718"/>
    </row>
    <row r="399" spans="44:48" ht="15" customHeight="1">
      <c r="AR399" s="68" t="str">
        <f t="shared" si="120"/>
        <v/>
      </c>
      <c r="AS399" s="717"/>
      <c r="AT399" s="717"/>
      <c r="AU399" s="717"/>
      <c r="AV399" s="718"/>
    </row>
    <row r="400" spans="44:48" ht="15" customHeight="1">
      <c r="AR400" s="68" t="str">
        <f t="shared" si="120"/>
        <v/>
      </c>
      <c r="AS400" s="717"/>
      <c r="AT400" s="717"/>
      <c r="AU400" s="717"/>
      <c r="AV400" s="718"/>
    </row>
    <row r="401" spans="44:48" ht="15" customHeight="1">
      <c r="AR401" s="68" t="str">
        <f t="shared" si="120"/>
        <v/>
      </c>
      <c r="AS401" s="717"/>
      <c r="AT401" s="717"/>
      <c r="AU401" s="717"/>
      <c r="AV401" s="718"/>
    </row>
    <row r="402" spans="44:48" ht="15" customHeight="1">
      <c r="AR402" s="68" t="str">
        <f t="shared" si="120"/>
        <v/>
      </c>
      <c r="AS402" s="717"/>
      <c r="AT402" s="717"/>
      <c r="AU402" s="717"/>
      <c r="AV402" s="718"/>
    </row>
    <row r="403" spans="44:48" ht="15" customHeight="1">
      <c r="AR403" s="68" t="str">
        <f t="shared" si="120"/>
        <v/>
      </c>
      <c r="AS403" s="717"/>
      <c r="AT403" s="717"/>
      <c r="AU403" s="717"/>
      <c r="AV403" s="718"/>
    </row>
    <row r="404" spans="44:48" ht="15" customHeight="1">
      <c r="AR404" s="68" t="str">
        <f t="shared" si="120"/>
        <v/>
      </c>
      <c r="AS404" s="717"/>
      <c r="AT404" s="717"/>
      <c r="AU404" s="717"/>
      <c r="AV404" s="718"/>
    </row>
    <row r="405" spans="44:48" ht="15" customHeight="1">
      <c r="AR405" s="68" t="str">
        <f t="shared" si="120"/>
        <v/>
      </c>
      <c r="AS405" s="717"/>
      <c r="AT405" s="717"/>
      <c r="AU405" s="717"/>
      <c r="AV405" s="718"/>
    </row>
    <row r="406" spans="44:48" ht="15" customHeight="1">
      <c r="AR406" s="68" t="str">
        <f t="shared" si="120"/>
        <v/>
      </c>
      <c r="AS406" s="717"/>
      <c r="AT406" s="717"/>
      <c r="AU406" s="717"/>
      <c r="AV406" s="718"/>
    </row>
    <row r="407" spans="44:48" ht="15" customHeight="1">
      <c r="AR407" s="68" t="str">
        <f t="shared" si="120"/>
        <v/>
      </c>
      <c r="AS407" s="717"/>
      <c r="AT407" s="717"/>
      <c r="AU407" s="717"/>
      <c r="AV407" s="718"/>
    </row>
    <row r="408" spans="44:48" ht="15" customHeight="1">
      <c r="AR408" s="68" t="str">
        <f t="shared" si="120"/>
        <v/>
      </c>
      <c r="AS408" s="717"/>
      <c r="AT408" s="717"/>
      <c r="AU408" s="717"/>
      <c r="AV408" s="718"/>
    </row>
    <row r="409" spans="44:48" ht="15" customHeight="1">
      <c r="AR409" s="68" t="str">
        <f t="shared" si="120"/>
        <v/>
      </c>
      <c r="AS409" s="717"/>
      <c r="AT409" s="717"/>
      <c r="AU409" s="717"/>
      <c r="AV409" s="718"/>
    </row>
    <row r="410" spans="44:48" ht="15" customHeight="1">
      <c r="AR410" s="68" t="str">
        <f t="shared" si="120"/>
        <v/>
      </c>
      <c r="AS410" s="717"/>
      <c r="AT410" s="717"/>
      <c r="AU410" s="717"/>
      <c r="AV410" s="718"/>
    </row>
    <row r="411" spans="44:48" ht="15" customHeight="1">
      <c r="AR411" s="68" t="str">
        <f t="shared" si="120"/>
        <v/>
      </c>
      <c r="AS411" s="717"/>
      <c r="AT411" s="717"/>
      <c r="AU411" s="717"/>
      <c r="AV411" s="718"/>
    </row>
    <row r="412" spans="44:48" ht="15" customHeight="1">
      <c r="AR412" s="68" t="str">
        <f t="shared" si="120"/>
        <v/>
      </c>
      <c r="AS412" s="717"/>
      <c r="AT412" s="717"/>
      <c r="AU412" s="717"/>
      <c r="AV412" s="718"/>
    </row>
    <row r="413" spans="44:48" ht="15" customHeight="1">
      <c r="AR413" s="68" t="str">
        <f t="shared" si="120"/>
        <v/>
      </c>
      <c r="AS413" s="717"/>
      <c r="AT413" s="717"/>
      <c r="AU413" s="717"/>
      <c r="AV413" s="718"/>
    </row>
    <row r="414" spans="44:48" ht="15" customHeight="1">
      <c r="AR414" s="68" t="str">
        <f t="shared" si="120"/>
        <v/>
      </c>
      <c r="AS414" s="717"/>
      <c r="AT414" s="717"/>
      <c r="AU414" s="717"/>
      <c r="AV414" s="718"/>
    </row>
    <row r="415" spans="44:48" ht="15" customHeight="1">
      <c r="AR415" s="68" t="str">
        <f t="shared" si="120"/>
        <v/>
      </c>
      <c r="AS415" s="717"/>
      <c r="AT415" s="717"/>
      <c r="AU415" s="717"/>
      <c r="AV415" s="718"/>
    </row>
    <row r="416" spans="44:48" ht="15" customHeight="1">
      <c r="AR416" s="68" t="str">
        <f t="shared" si="120"/>
        <v/>
      </c>
      <c r="AS416" s="717"/>
      <c r="AT416" s="717"/>
      <c r="AU416" s="717"/>
      <c r="AV416" s="718"/>
    </row>
    <row r="417" spans="44:48" ht="15" customHeight="1">
      <c r="AR417" s="68" t="str">
        <f t="shared" si="120"/>
        <v/>
      </c>
      <c r="AS417" s="717"/>
      <c r="AT417" s="717"/>
      <c r="AU417" s="717"/>
      <c r="AV417" s="718"/>
    </row>
    <row r="418" spans="44:48" ht="15" customHeight="1">
      <c r="AR418" s="68" t="str">
        <f t="shared" si="120"/>
        <v/>
      </c>
      <c r="AS418" s="717"/>
      <c r="AT418" s="717"/>
      <c r="AU418" s="717"/>
      <c r="AV418" s="718"/>
    </row>
    <row r="419" spans="44:48" ht="15" customHeight="1">
      <c r="AR419" s="68" t="str">
        <f t="shared" si="120"/>
        <v/>
      </c>
      <c r="AS419" s="717"/>
      <c r="AT419" s="717"/>
      <c r="AU419" s="717"/>
      <c r="AV419" s="718"/>
    </row>
    <row r="420" spans="44:48" ht="15" customHeight="1">
      <c r="AR420" s="68" t="str">
        <f t="shared" si="120"/>
        <v/>
      </c>
      <c r="AS420" s="717"/>
      <c r="AT420" s="717"/>
      <c r="AU420" s="717"/>
      <c r="AV420" s="718"/>
    </row>
    <row r="421" spans="44:48" ht="15" customHeight="1">
      <c r="AR421" s="68" t="str">
        <f t="shared" si="120"/>
        <v/>
      </c>
      <c r="AS421" s="717"/>
      <c r="AT421" s="717"/>
      <c r="AU421" s="717"/>
      <c r="AV421" s="718"/>
    </row>
    <row r="422" spans="44:48" ht="15" customHeight="1">
      <c r="AR422" s="68" t="str">
        <f t="shared" si="120"/>
        <v/>
      </c>
      <c r="AS422" s="717"/>
      <c r="AT422" s="717"/>
      <c r="AU422" s="717"/>
      <c r="AV422" s="718"/>
    </row>
    <row r="423" spans="44:48" ht="15" customHeight="1">
      <c r="AR423" s="68" t="str">
        <f t="shared" si="120"/>
        <v/>
      </c>
      <c r="AS423" s="717"/>
      <c r="AT423" s="717"/>
      <c r="AU423" s="717"/>
      <c r="AV423" s="718"/>
    </row>
    <row r="424" spans="44:48" ht="15" customHeight="1">
      <c r="AR424" s="68" t="str">
        <f t="shared" si="120"/>
        <v/>
      </c>
      <c r="AS424" s="717"/>
      <c r="AT424" s="717"/>
      <c r="AU424" s="717"/>
      <c r="AV424" s="718"/>
    </row>
    <row r="425" spans="44:48" ht="15" customHeight="1">
      <c r="AR425" s="68" t="str">
        <f t="shared" si="120"/>
        <v/>
      </c>
      <c r="AS425" s="717"/>
      <c r="AT425" s="717"/>
      <c r="AU425" s="717"/>
      <c r="AV425" s="718"/>
    </row>
    <row r="426" spans="44:48" ht="15" customHeight="1">
      <c r="AR426" s="68" t="str">
        <f t="shared" si="120"/>
        <v/>
      </c>
      <c r="AS426" s="717"/>
      <c r="AT426" s="717"/>
      <c r="AU426" s="717"/>
      <c r="AV426" s="718"/>
    </row>
    <row r="427" spans="44:48" ht="15" customHeight="1">
      <c r="AR427" s="68" t="str">
        <f t="shared" si="120"/>
        <v/>
      </c>
      <c r="AS427" s="717"/>
      <c r="AT427" s="717"/>
      <c r="AU427" s="717"/>
      <c r="AV427" s="718"/>
    </row>
    <row r="428" spans="44:48" ht="15" customHeight="1">
      <c r="AR428" s="68" t="str">
        <f t="shared" si="120"/>
        <v/>
      </c>
      <c r="AS428" s="717"/>
      <c r="AT428" s="717"/>
      <c r="AU428" s="717"/>
      <c r="AV428" s="718"/>
    </row>
    <row r="429" spans="44:48" ht="15" customHeight="1">
      <c r="AR429" s="68" t="str">
        <f t="shared" si="120"/>
        <v/>
      </c>
      <c r="AS429" s="717"/>
      <c r="AT429" s="717"/>
      <c r="AU429" s="717"/>
      <c r="AV429" s="718"/>
    </row>
    <row r="430" spans="44:48" ht="15" customHeight="1">
      <c r="AR430" s="68" t="str">
        <f t="shared" si="120"/>
        <v/>
      </c>
      <c r="AS430" s="717"/>
      <c r="AT430" s="717"/>
      <c r="AU430" s="717"/>
      <c r="AV430" s="718"/>
    </row>
    <row r="431" spans="44:48" ht="15" customHeight="1">
      <c r="AR431" s="68" t="str">
        <f t="shared" si="120"/>
        <v/>
      </c>
      <c r="AS431" s="717"/>
      <c r="AT431" s="717"/>
      <c r="AU431" s="717"/>
      <c r="AV431" s="718"/>
    </row>
    <row r="432" spans="44:48" ht="15" customHeight="1">
      <c r="AR432" s="68" t="str">
        <f t="shared" si="120"/>
        <v/>
      </c>
      <c r="AS432" s="717"/>
      <c r="AT432" s="717"/>
      <c r="AU432" s="717"/>
      <c r="AV432" s="718"/>
    </row>
    <row r="433" spans="44:48" ht="15" customHeight="1">
      <c r="AR433" s="68" t="str">
        <f t="shared" si="120"/>
        <v/>
      </c>
      <c r="AS433" s="717"/>
      <c r="AT433" s="717"/>
      <c r="AU433" s="717"/>
      <c r="AV433" s="718"/>
    </row>
    <row r="434" spans="44:48" ht="15" customHeight="1">
      <c r="AR434" s="68" t="str">
        <f t="shared" si="120"/>
        <v/>
      </c>
      <c r="AS434" s="717"/>
      <c r="AT434" s="717"/>
      <c r="AU434" s="717"/>
      <c r="AV434" s="718"/>
    </row>
    <row r="435" spans="44:48" ht="15" customHeight="1">
      <c r="AR435" s="68" t="str">
        <f t="shared" si="120"/>
        <v/>
      </c>
      <c r="AS435" s="717"/>
      <c r="AT435" s="717"/>
      <c r="AU435" s="717"/>
      <c r="AV435" s="718"/>
    </row>
    <row r="436" spans="44:48" ht="15" customHeight="1">
      <c r="AR436" s="68" t="str">
        <f t="shared" si="120"/>
        <v/>
      </c>
      <c r="AS436" s="717"/>
      <c r="AT436" s="717"/>
      <c r="AU436" s="717"/>
      <c r="AV436" s="718"/>
    </row>
    <row r="437" spans="44:48" ht="15" customHeight="1">
      <c r="AR437" s="68" t="str">
        <f t="shared" si="120"/>
        <v/>
      </c>
      <c r="AS437" s="717"/>
      <c r="AT437" s="717"/>
      <c r="AU437" s="717"/>
      <c r="AV437" s="718"/>
    </row>
    <row r="438" spans="44:48" ht="15" customHeight="1">
      <c r="AR438" s="68" t="str">
        <f t="shared" si="120"/>
        <v/>
      </c>
      <c r="AS438" s="717"/>
      <c r="AT438" s="717"/>
      <c r="AU438" s="717"/>
      <c r="AV438" s="718"/>
    </row>
    <row r="439" spans="44:48" ht="15" customHeight="1">
      <c r="AR439" s="68" t="str">
        <f t="shared" si="120"/>
        <v/>
      </c>
      <c r="AS439" s="717"/>
      <c r="AT439" s="717"/>
      <c r="AU439" s="717"/>
      <c r="AV439" s="718"/>
    </row>
    <row r="440" spans="44:48" ht="15" customHeight="1">
      <c r="AR440" s="68" t="str">
        <f t="shared" si="120"/>
        <v/>
      </c>
      <c r="AS440" s="717"/>
      <c r="AT440" s="717"/>
      <c r="AU440" s="717"/>
      <c r="AV440" s="718"/>
    </row>
    <row r="441" spans="44:48" ht="15" customHeight="1">
      <c r="AR441" s="68" t="str">
        <f t="shared" si="120"/>
        <v/>
      </c>
      <c r="AS441" s="717"/>
      <c r="AT441" s="717"/>
      <c r="AU441" s="717"/>
      <c r="AV441" s="718"/>
    </row>
    <row r="442" spans="44:48" ht="15" customHeight="1">
      <c r="AR442" s="68" t="str">
        <f t="shared" si="120"/>
        <v/>
      </c>
      <c r="AS442" s="717"/>
      <c r="AT442" s="717"/>
      <c r="AU442" s="717"/>
      <c r="AV442" s="718"/>
    </row>
    <row r="443" spans="44:48" ht="15" customHeight="1">
      <c r="AR443" s="68" t="str">
        <f t="shared" si="120"/>
        <v/>
      </c>
      <c r="AS443" s="717"/>
      <c r="AT443" s="717"/>
      <c r="AU443" s="717"/>
      <c r="AV443" s="718"/>
    </row>
    <row r="444" spans="44:48" ht="15" customHeight="1">
      <c r="AR444" s="68" t="str">
        <f t="shared" si="120"/>
        <v/>
      </c>
      <c r="AS444" s="717"/>
      <c r="AT444" s="717"/>
      <c r="AU444" s="717"/>
      <c r="AV444" s="718"/>
    </row>
    <row r="445" spans="44:48" ht="15" customHeight="1">
      <c r="AR445" s="68" t="str">
        <f t="shared" si="120"/>
        <v/>
      </c>
      <c r="AS445" s="717"/>
      <c r="AT445" s="717"/>
      <c r="AU445" s="717"/>
      <c r="AV445" s="718"/>
    </row>
    <row r="446" spans="44:48" ht="15" customHeight="1">
      <c r="AR446" s="68" t="str">
        <f t="shared" si="120"/>
        <v/>
      </c>
      <c r="AS446" s="717"/>
      <c r="AT446" s="717"/>
      <c r="AU446" s="717"/>
      <c r="AV446" s="718"/>
    </row>
    <row r="447" spans="44:48" ht="15" customHeight="1">
      <c r="AR447" s="68" t="str">
        <f t="shared" si="120"/>
        <v/>
      </c>
      <c r="AS447" s="717"/>
      <c r="AT447" s="717"/>
      <c r="AU447" s="717"/>
      <c r="AV447" s="718"/>
    </row>
    <row r="448" spans="44:48" ht="15" customHeight="1">
      <c r="AR448" s="68" t="str">
        <f t="shared" si="120"/>
        <v/>
      </c>
      <c r="AS448" s="717"/>
      <c r="AT448" s="717"/>
      <c r="AU448" s="717"/>
      <c r="AV448" s="718"/>
    </row>
    <row r="449" spans="44:48" ht="15" customHeight="1">
      <c r="AR449" s="68" t="str">
        <f t="shared" si="120"/>
        <v/>
      </c>
      <c r="AS449" s="717"/>
      <c r="AT449" s="717"/>
      <c r="AU449" s="717"/>
      <c r="AV449" s="718"/>
    </row>
    <row r="450" spans="44:48" ht="15" customHeight="1">
      <c r="AR450" s="68" t="str">
        <f t="shared" si="120"/>
        <v/>
      </c>
      <c r="AS450" s="717"/>
      <c r="AT450" s="717"/>
      <c r="AU450" s="717"/>
      <c r="AV450" s="718"/>
    </row>
    <row r="451" spans="44:48" ht="15" customHeight="1">
      <c r="AR451" s="68" t="str">
        <f t="shared" si="120"/>
        <v/>
      </c>
      <c r="AS451" s="717"/>
      <c r="AT451" s="717"/>
      <c r="AU451" s="717"/>
      <c r="AV451" s="718"/>
    </row>
    <row r="452" spans="44:48" ht="15" customHeight="1">
      <c r="AR452" s="68" t="str">
        <f t="shared" si="120"/>
        <v/>
      </c>
      <c r="AS452" s="717"/>
      <c r="AT452" s="717"/>
      <c r="AU452" s="717"/>
      <c r="AV452" s="718"/>
    </row>
    <row r="453" spans="44:48" ht="15" customHeight="1">
      <c r="AR453" s="68" t="str">
        <f t="shared" si="120"/>
        <v/>
      </c>
      <c r="AS453" s="717"/>
      <c r="AT453" s="717"/>
      <c r="AU453" s="717"/>
      <c r="AV453" s="718"/>
    </row>
    <row r="454" spans="44:48" ht="15" customHeight="1">
      <c r="AR454" s="68" t="str">
        <f t="shared" si="120"/>
        <v/>
      </c>
      <c r="AS454" s="717"/>
      <c r="AT454" s="717"/>
      <c r="AU454" s="717"/>
      <c r="AV454" s="718"/>
    </row>
    <row r="455" spans="44:48" ht="15" customHeight="1">
      <c r="AR455" s="68" t="str">
        <f t="shared" si="120"/>
        <v/>
      </c>
      <c r="AS455" s="717"/>
      <c r="AT455" s="717"/>
      <c r="AU455" s="717"/>
      <c r="AV455" s="718"/>
    </row>
    <row r="456" spans="44:48" ht="15" customHeight="1">
      <c r="AR456" s="68" t="str">
        <f t="shared" si="120"/>
        <v/>
      </c>
      <c r="AS456" s="717"/>
      <c r="AT456" s="717"/>
      <c r="AU456" s="717"/>
      <c r="AV456" s="718"/>
    </row>
    <row r="457" spans="44:48" ht="15" customHeight="1">
      <c r="AR457" s="68" t="str">
        <f t="shared" ref="AR457:AR520" si="121">CONCATENATE(AT457,AU457)</f>
        <v/>
      </c>
      <c r="AS457" s="717"/>
      <c r="AT457" s="717"/>
      <c r="AU457" s="717"/>
      <c r="AV457" s="718"/>
    </row>
    <row r="458" spans="44:48" ht="15" customHeight="1">
      <c r="AR458" s="68" t="str">
        <f t="shared" si="121"/>
        <v/>
      </c>
      <c r="AS458" s="717"/>
      <c r="AT458" s="717"/>
      <c r="AU458" s="717"/>
      <c r="AV458" s="718"/>
    </row>
    <row r="459" spans="44:48" ht="15" customHeight="1">
      <c r="AR459" s="68" t="str">
        <f t="shared" si="121"/>
        <v/>
      </c>
      <c r="AS459" s="717"/>
      <c r="AT459" s="717"/>
      <c r="AU459" s="717"/>
      <c r="AV459" s="718"/>
    </row>
    <row r="460" spans="44:48" ht="15" customHeight="1">
      <c r="AR460" s="68" t="str">
        <f t="shared" si="121"/>
        <v/>
      </c>
      <c r="AS460" s="717"/>
      <c r="AT460" s="717"/>
      <c r="AU460" s="717"/>
      <c r="AV460" s="718"/>
    </row>
    <row r="461" spans="44:48" ht="15" customHeight="1">
      <c r="AR461" s="68" t="str">
        <f t="shared" si="121"/>
        <v/>
      </c>
      <c r="AS461" s="717"/>
      <c r="AT461" s="717"/>
      <c r="AU461" s="717"/>
      <c r="AV461" s="718"/>
    </row>
    <row r="462" spans="44:48" ht="15" customHeight="1">
      <c r="AR462" s="68" t="str">
        <f t="shared" si="121"/>
        <v/>
      </c>
      <c r="AS462" s="717"/>
      <c r="AT462" s="717"/>
      <c r="AU462" s="717"/>
      <c r="AV462" s="718"/>
    </row>
    <row r="463" spans="44:48" ht="15" customHeight="1">
      <c r="AR463" s="68" t="str">
        <f t="shared" si="121"/>
        <v/>
      </c>
      <c r="AS463" s="717"/>
      <c r="AT463" s="717"/>
      <c r="AU463" s="717"/>
      <c r="AV463" s="718"/>
    </row>
    <row r="464" spans="44:48" ht="15" customHeight="1">
      <c r="AR464" s="68" t="str">
        <f t="shared" si="121"/>
        <v/>
      </c>
      <c r="AS464" s="717"/>
      <c r="AT464" s="717"/>
      <c r="AU464" s="717"/>
      <c r="AV464" s="718"/>
    </row>
    <row r="465" spans="44:48" ht="15" customHeight="1">
      <c r="AR465" s="68" t="str">
        <f t="shared" si="121"/>
        <v/>
      </c>
      <c r="AS465" s="717"/>
      <c r="AT465" s="717"/>
      <c r="AU465" s="717"/>
      <c r="AV465" s="718"/>
    </row>
    <row r="466" spans="44:48" ht="15" customHeight="1">
      <c r="AR466" s="68" t="str">
        <f t="shared" si="121"/>
        <v/>
      </c>
      <c r="AS466" s="717"/>
      <c r="AT466" s="717"/>
      <c r="AU466" s="717"/>
      <c r="AV466" s="718"/>
    </row>
    <row r="467" spans="44:48" ht="15" customHeight="1">
      <c r="AR467" s="68" t="str">
        <f t="shared" si="121"/>
        <v/>
      </c>
      <c r="AS467" s="717"/>
      <c r="AT467" s="717"/>
      <c r="AU467" s="717"/>
      <c r="AV467" s="718"/>
    </row>
    <row r="468" spans="44:48" ht="15" customHeight="1">
      <c r="AR468" s="68" t="str">
        <f t="shared" si="121"/>
        <v/>
      </c>
      <c r="AS468" s="717"/>
      <c r="AT468" s="717"/>
      <c r="AU468" s="717"/>
      <c r="AV468" s="718"/>
    </row>
    <row r="469" spans="44:48" ht="15" customHeight="1">
      <c r="AR469" s="68" t="str">
        <f t="shared" si="121"/>
        <v/>
      </c>
      <c r="AS469" s="717"/>
      <c r="AT469" s="717"/>
      <c r="AU469" s="717"/>
      <c r="AV469" s="718"/>
    </row>
    <row r="470" spans="44:48" ht="15" customHeight="1">
      <c r="AR470" s="68" t="str">
        <f t="shared" si="121"/>
        <v/>
      </c>
      <c r="AS470" s="717"/>
      <c r="AT470" s="717"/>
      <c r="AU470" s="717"/>
      <c r="AV470" s="718"/>
    </row>
    <row r="471" spans="44:48" ht="15" customHeight="1">
      <c r="AR471" s="68" t="str">
        <f t="shared" si="121"/>
        <v/>
      </c>
      <c r="AS471" s="717"/>
      <c r="AT471" s="717"/>
      <c r="AU471" s="717"/>
      <c r="AV471" s="718"/>
    </row>
    <row r="472" spans="44:48" ht="15" customHeight="1">
      <c r="AR472" s="68" t="str">
        <f t="shared" si="121"/>
        <v/>
      </c>
      <c r="AS472" s="717"/>
      <c r="AT472" s="717"/>
      <c r="AU472" s="717"/>
      <c r="AV472" s="718"/>
    </row>
    <row r="473" spans="44:48" ht="15" customHeight="1">
      <c r="AR473" s="68" t="str">
        <f t="shared" si="121"/>
        <v/>
      </c>
      <c r="AS473" s="717"/>
      <c r="AT473" s="717"/>
      <c r="AU473" s="717"/>
      <c r="AV473" s="718"/>
    </row>
    <row r="474" spans="44:48" ht="15" customHeight="1">
      <c r="AR474" s="68" t="str">
        <f t="shared" si="121"/>
        <v/>
      </c>
      <c r="AS474" s="717"/>
      <c r="AT474" s="717"/>
      <c r="AU474" s="717"/>
      <c r="AV474" s="718"/>
    </row>
    <row r="475" spans="44:48" ht="15" customHeight="1">
      <c r="AR475" s="68" t="str">
        <f t="shared" si="121"/>
        <v/>
      </c>
      <c r="AS475" s="717"/>
      <c r="AT475" s="717"/>
      <c r="AU475" s="717"/>
      <c r="AV475" s="718"/>
    </row>
    <row r="476" spans="44:48" ht="15" customHeight="1">
      <c r="AR476" s="68" t="str">
        <f t="shared" si="121"/>
        <v/>
      </c>
      <c r="AS476" s="717"/>
      <c r="AT476" s="717"/>
      <c r="AU476" s="717"/>
      <c r="AV476" s="718"/>
    </row>
    <row r="477" spans="44:48" ht="15" customHeight="1">
      <c r="AR477" s="68" t="str">
        <f t="shared" si="121"/>
        <v/>
      </c>
      <c r="AS477" s="717"/>
      <c r="AT477" s="717"/>
      <c r="AU477" s="717"/>
      <c r="AV477" s="718"/>
    </row>
    <row r="478" spans="44:48" ht="15" customHeight="1">
      <c r="AR478" s="68" t="str">
        <f t="shared" si="121"/>
        <v/>
      </c>
      <c r="AS478" s="717"/>
      <c r="AT478" s="717"/>
      <c r="AU478" s="717"/>
      <c r="AV478" s="718"/>
    </row>
    <row r="479" spans="44:48" ht="15" customHeight="1">
      <c r="AR479" s="68" t="str">
        <f t="shared" si="121"/>
        <v/>
      </c>
      <c r="AS479" s="717"/>
      <c r="AT479" s="717"/>
      <c r="AU479" s="717"/>
      <c r="AV479" s="718"/>
    </row>
    <row r="480" spans="44:48" ht="15" customHeight="1">
      <c r="AR480" s="68" t="str">
        <f t="shared" si="121"/>
        <v/>
      </c>
      <c r="AS480" s="717"/>
      <c r="AT480" s="717"/>
      <c r="AU480" s="717"/>
      <c r="AV480" s="718"/>
    </row>
    <row r="481" spans="44:48" ht="15" customHeight="1">
      <c r="AR481" s="68" t="str">
        <f t="shared" si="121"/>
        <v/>
      </c>
      <c r="AS481" s="717"/>
      <c r="AT481" s="717"/>
      <c r="AU481" s="717"/>
      <c r="AV481" s="718"/>
    </row>
    <row r="482" spans="44:48" ht="15" customHeight="1">
      <c r="AR482" s="68" t="str">
        <f t="shared" si="121"/>
        <v/>
      </c>
      <c r="AS482" s="717"/>
      <c r="AT482" s="717"/>
      <c r="AU482" s="717"/>
      <c r="AV482" s="718"/>
    </row>
    <row r="483" spans="44:48" ht="15" customHeight="1">
      <c r="AR483" s="68" t="str">
        <f t="shared" si="121"/>
        <v/>
      </c>
      <c r="AS483" s="717"/>
      <c r="AT483" s="717"/>
      <c r="AU483" s="717"/>
      <c r="AV483" s="718"/>
    </row>
    <row r="484" spans="44:48" ht="15" customHeight="1">
      <c r="AR484" s="68" t="str">
        <f t="shared" si="121"/>
        <v/>
      </c>
      <c r="AS484" s="717"/>
      <c r="AT484" s="717"/>
      <c r="AU484" s="717"/>
      <c r="AV484" s="718"/>
    </row>
    <row r="485" spans="44:48" ht="15" customHeight="1">
      <c r="AR485" s="68" t="str">
        <f t="shared" si="121"/>
        <v/>
      </c>
      <c r="AS485" s="717"/>
      <c r="AT485" s="717"/>
      <c r="AU485" s="717"/>
      <c r="AV485" s="718"/>
    </row>
    <row r="486" spans="44:48" ht="15" customHeight="1">
      <c r="AR486" s="68" t="str">
        <f t="shared" si="121"/>
        <v/>
      </c>
      <c r="AS486" s="717"/>
      <c r="AT486" s="717"/>
      <c r="AU486" s="717"/>
      <c r="AV486" s="718"/>
    </row>
    <row r="487" spans="44:48" ht="15" customHeight="1">
      <c r="AR487" s="68" t="str">
        <f t="shared" si="121"/>
        <v/>
      </c>
      <c r="AS487" s="717"/>
      <c r="AT487" s="717"/>
      <c r="AU487" s="717"/>
      <c r="AV487" s="718"/>
    </row>
    <row r="488" spans="44:48" ht="15" customHeight="1">
      <c r="AR488" s="68" t="str">
        <f t="shared" si="121"/>
        <v/>
      </c>
      <c r="AS488" s="717"/>
      <c r="AT488" s="717"/>
      <c r="AU488" s="717"/>
      <c r="AV488" s="718"/>
    </row>
    <row r="489" spans="44:48" ht="15" customHeight="1">
      <c r="AR489" s="68" t="str">
        <f t="shared" si="121"/>
        <v/>
      </c>
      <c r="AS489" s="717"/>
      <c r="AT489" s="717"/>
      <c r="AU489" s="717"/>
      <c r="AV489" s="718"/>
    </row>
    <row r="490" spans="44:48" ht="15" customHeight="1">
      <c r="AR490" s="68" t="str">
        <f t="shared" si="121"/>
        <v/>
      </c>
      <c r="AS490" s="717"/>
      <c r="AT490" s="717"/>
      <c r="AU490" s="717"/>
      <c r="AV490" s="718"/>
    </row>
    <row r="491" spans="44:48" ht="15" customHeight="1">
      <c r="AR491" s="68" t="str">
        <f t="shared" si="121"/>
        <v/>
      </c>
      <c r="AS491" s="717"/>
      <c r="AT491" s="717"/>
      <c r="AU491" s="717"/>
      <c r="AV491" s="718"/>
    </row>
    <row r="492" spans="44:48" ht="15" customHeight="1">
      <c r="AR492" s="68" t="str">
        <f t="shared" si="121"/>
        <v/>
      </c>
      <c r="AS492" s="717"/>
      <c r="AT492" s="717"/>
      <c r="AU492" s="717"/>
      <c r="AV492" s="718"/>
    </row>
    <row r="493" spans="44:48" ht="15" customHeight="1">
      <c r="AR493" s="68" t="str">
        <f t="shared" si="121"/>
        <v/>
      </c>
      <c r="AS493" s="717"/>
      <c r="AT493" s="717"/>
      <c r="AU493" s="717"/>
      <c r="AV493" s="718"/>
    </row>
    <row r="494" spans="44:48" ht="15" customHeight="1">
      <c r="AR494" s="68" t="str">
        <f t="shared" si="121"/>
        <v/>
      </c>
      <c r="AS494" s="717"/>
      <c r="AT494" s="717"/>
      <c r="AU494" s="717"/>
      <c r="AV494" s="718"/>
    </row>
    <row r="495" spans="44:48" ht="15" customHeight="1">
      <c r="AR495" s="68" t="str">
        <f t="shared" si="121"/>
        <v/>
      </c>
      <c r="AS495" s="717"/>
      <c r="AT495" s="717"/>
      <c r="AU495" s="717"/>
      <c r="AV495" s="718"/>
    </row>
    <row r="496" spans="44:48" ht="15" customHeight="1">
      <c r="AR496" s="68" t="str">
        <f t="shared" si="121"/>
        <v/>
      </c>
      <c r="AS496" s="717"/>
      <c r="AT496" s="717"/>
      <c r="AU496" s="717"/>
      <c r="AV496" s="718"/>
    </row>
    <row r="497" spans="44:48" ht="15" customHeight="1">
      <c r="AR497" s="68" t="str">
        <f t="shared" si="121"/>
        <v/>
      </c>
      <c r="AS497" s="717"/>
      <c r="AT497" s="717"/>
      <c r="AU497" s="717"/>
      <c r="AV497" s="718"/>
    </row>
    <row r="498" spans="44:48" ht="15" customHeight="1">
      <c r="AR498" s="68" t="str">
        <f t="shared" si="121"/>
        <v/>
      </c>
      <c r="AS498" s="717"/>
      <c r="AT498" s="717"/>
      <c r="AU498" s="717"/>
      <c r="AV498" s="718"/>
    </row>
    <row r="499" spans="44:48" ht="15" customHeight="1">
      <c r="AR499" s="68" t="str">
        <f t="shared" si="121"/>
        <v/>
      </c>
      <c r="AS499" s="717"/>
      <c r="AT499" s="717"/>
      <c r="AU499" s="717"/>
      <c r="AV499" s="718"/>
    </row>
    <row r="500" spans="44:48" ht="15" customHeight="1">
      <c r="AR500" s="68" t="str">
        <f t="shared" si="121"/>
        <v/>
      </c>
      <c r="AS500" s="717"/>
      <c r="AT500" s="717"/>
      <c r="AU500" s="717"/>
      <c r="AV500" s="718"/>
    </row>
    <row r="501" spans="44:48" ht="15" customHeight="1">
      <c r="AR501" s="68" t="str">
        <f t="shared" si="121"/>
        <v/>
      </c>
      <c r="AS501" s="717"/>
      <c r="AT501" s="717"/>
      <c r="AU501" s="717"/>
      <c r="AV501" s="718"/>
    </row>
    <row r="502" spans="44:48" ht="15" customHeight="1">
      <c r="AR502" s="68" t="str">
        <f t="shared" si="121"/>
        <v/>
      </c>
      <c r="AS502" s="717"/>
      <c r="AT502" s="717"/>
      <c r="AU502" s="717"/>
      <c r="AV502" s="718"/>
    </row>
    <row r="503" spans="44:48" ht="15" customHeight="1">
      <c r="AR503" s="68" t="str">
        <f t="shared" si="121"/>
        <v/>
      </c>
      <c r="AS503" s="717"/>
      <c r="AT503" s="717"/>
      <c r="AU503" s="717"/>
      <c r="AV503" s="718"/>
    </row>
    <row r="504" spans="44:48" ht="15" customHeight="1">
      <c r="AR504" s="68" t="str">
        <f t="shared" si="121"/>
        <v/>
      </c>
      <c r="AS504" s="717"/>
      <c r="AT504" s="717"/>
      <c r="AU504" s="717"/>
      <c r="AV504" s="718"/>
    </row>
    <row r="505" spans="44:48" ht="15" customHeight="1">
      <c r="AR505" s="68" t="str">
        <f t="shared" si="121"/>
        <v/>
      </c>
      <c r="AS505" s="717"/>
      <c r="AT505" s="717"/>
      <c r="AU505" s="717"/>
      <c r="AV505" s="718"/>
    </row>
    <row r="506" spans="44:48" ht="15" customHeight="1">
      <c r="AR506" s="68" t="str">
        <f t="shared" si="121"/>
        <v/>
      </c>
      <c r="AS506" s="717"/>
      <c r="AT506" s="717"/>
      <c r="AU506" s="717"/>
      <c r="AV506" s="718"/>
    </row>
    <row r="507" spans="44:48" ht="15" customHeight="1">
      <c r="AR507" s="68" t="str">
        <f t="shared" si="121"/>
        <v/>
      </c>
      <c r="AS507" s="717"/>
      <c r="AT507" s="717"/>
      <c r="AU507" s="717"/>
      <c r="AV507" s="718"/>
    </row>
    <row r="508" spans="44:48" ht="15" customHeight="1">
      <c r="AR508" s="68" t="str">
        <f t="shared" si="121"/>
        <v/>
      </c>
      <c r="AS508" s="717"/>
      <c r="AT508" s="717"/>
      <c r="AU508" s="717"/>
      <c r="AV508" s="718"/>
    </row>
    <row r="509" spans="44:48" ht="15" customHeight="1">
      <c r="AR509" s="68" t="str">
        <f t="shared" si="121"/>
        <v/>
      </c>
      <c r="AS509" s="717"/>
      <c r="AT509" s="717"/>
      <c r="AU509" s="717"/>
      <c r="AV509" s="718"/>
    </row>
    <row r="510" spans="44:48" ht="15" customHeight="1">
      <c r="AR510" s="68" t="str">
        <f t="shared" si="121"/>
        <v/>
      </c>
      <c r="AS510" s="717"/>
      <c r="AT510" s="717"/>
      <c r="AU510" s="717"/>
      <c r="AV510" s="718"/>
    </row>
    <row r="511" spans="44:48" ht="15" customHeight="1">
      <c r="AR511" s="68" t="str">
        <f t="shared" si="121"/>
        <v/>
      </c>
      <c r="AS511" s="717"/>
      <c r="AT511" s="717"/>
      <c r="AU511" s="717"/>
      <c r="AV511" s="718"/>
    </row>
    <row r="512" spans="44:48" ht="15" customHeight="1">
      <c r="AR512" s="68" t="str">
        <f t="shared" si="121"/>
        <v/>
      </c>
      <c r="AS512" s="717"/>
      <c r="AT512" s="717"/>
      <c r="AU512" s="717"/>
      <c r="AV512" s="718"/>
    </row>
    <row r="513" spans="44:48" ht="15" customHeight="1">
      <c r="AR513" s="68" t="str">
        <f t="shared" si="121"/>
        <v/>
      </c>
      <c r="AS513" s="717"/>
      <c r="AT513" s="717"/>
      <c r="AU513" s="717"/>
      <c r="AV513" s="718"/>
    </row>
    <row r="514" spans="44:48" ht="15" customHeight="1">
      <c r="AR514" s="68" t="str">
        <f t="shared" si="121"/>
        <v/>
      </c>
      <c r="AS514" s="717"/>
      <c r="AT514" s="717"/>
      <c r="AU514" s="717"/>
      <c r="AV514" s="718"/>
    </row>
    <row r="515" spans="44:48" ht="15" customHeight="1">
      <c r="AR515" s="68" t="str">
        <f t="shared" si="121"/>
        <v/>
      </c>
      <c r="AS515" s="717"/>
      <c r="AT515" s="717"/>
      <c r="AU515" s="717"/>
      <c r="AV515" s="718"/>
    </row>
    <row r="516" spans="44:48" ht="15" customHeight="1">
      <c r="AR516" s="68" t="str">
        <f t="shared" si="121"/>
        <v/>
      </c>
      <c r="AS516" s="717"/>
      <c r="AT516" s="717"/>
      <c r="AU516" s="717"/>
      <c r="AV516" s="718"/>
    </row>
    <row r="517" spans="44:48" ht="15" customHeight="1">
      <c r="AR517" s="68" t="str">
        <f t="shared" si="121"/>
        <v/>
      </c>
      <c r="AS517" s="717"/>
      <c r="AT517" s="717"/>
      <c r="AU517" s="717"/>
      <c r="AV517" s="718"/>
    </row>
    <row r="518" spans="44:48" ht="15" customHeight="1">
      <c r="AR518" s="68" t="str">
        <f t="shared" si="121"/>
        <v/>
      </c>
      <c r="AS518" s="717"/>
      <c r="AT518" s="717"/>
      <c r="AU518" s="717"/>
      <c r="AV518" s="718"/>
    </row>
    <row r="519" spans="44:48" ht="15" customHeight="1">
      <c r="AR519" s="68" t="str">
        <f t="shared" si="121"/>
        <v/>
      </c>
      <c r="AS519" s="717"/>
      <c r="AT519" s="717"/>
      <c r="AU519" s="717"/>
      <c r="AV519" s="718"/>
    </row>
    <row r="520" spans="44:48" ht="15" customHeight="1">
      <c r="AR520" s="68" t="str">
        <f t="shared" si="121"/>
        <v/>
      </c>
      <c r="AS520" s="717"/>
      <c r="AT520" s="717"/>
      <c r="AU520" s="717"/>
      <c r="AV520" s="718"/>
    </row>
    <row r="521" spans="44:48" ht="15" customHeight="1">
      <c r="AR521" s="68" t="str">
        <f t="shared" ref="AR521:AR584" si="122">CONCATENATE(AT521,AU521)</f>
        <v/>
      </c>
      <c r="AS521" s="717"/>
      <c r="AT521" s="717"/>
      <c r="AU521" s="717"/>
      <c r="AV521" s="718"/>
    </row>
    <row r="522" spans="44:48" ht="15" customHeight="1">
      <c r="AR522" s="68" t="str">
        <f t="shared" si="122"/>
        <v/>
      </c>
      <c r="AS522" s="717"/>
      <c r="AT522" s="717"/>
      <c r="AU522" s="717"/>
      <c r="AV522" s="718"/>
    </row>
    <row r="523" spans="44:48" ht="15" customHeight="1">
      <c r="AR523" s="68" t="str">
        <f t="shared" si="122"/>
        <v/>
      </c>
      <c r="AS523" s="717"/>
      <c r="AT523" s="717"/>
      <c r="AU523" s="717"/>
      <c r="AV523" s="718"/>
    </row>
    <row r="524" spans="44:48" ht="15" customHeight="1">
      <c r="AR524" s="68" t="str">
        <f t="shared" si="122"/>
        <v/>
      </c>
      <c r="AS524" s="717"/>
      <c r="AT524" s="717"/>
      <c r="AU524" s="717"/>
      <c r="AV524" s="718"/>
    </row>
    <row r="525" spans="44:48" ht="15" customHeight="1">
      <c r="AR525" s="68" t="str">
        <f t="shared" si="122"/>
        <v/>
      </c>
      <c r="AS525" s="717"/>
      <c r="AT525" s="717"/>
      <c r="AU525" s="717"/>
      <c r="AV525" s="718"/>
    </row>
    <row r="526" spans="44:48" ht="15" customHeight="1">
      <c r="AR526" s="68" t="str">
        <f t="shared" si="122"/>
        <v/>
      </c>
      <c r="AS526" s="717"/>
      <c r="AT526" s="717"/>
      <c r="AU526" s="717"/>
      <c r="AV526" s="718"/>
    </row>
    <row r="527" spans="44:48" ht="15" customHeight="1">
      <c r="AR527" s="68" t="str">
        <f t="shared" si="122"/>
        <v/>
      </c>
      <c r="AS527" s="717"/>
      <c r="AT527" s="717"/>
      <c r="AU527" s="717"/>
      <c r="AV527" s="718"/>
    </row>
    <row r="528" spans="44:48" ht="15" customHeight="1">
      <c r="AR528" s="68" t="str">
        <f t="shared" si="122"/>
        <v/>
      </c>
      <c r="AS528" s="717"/>
      <c r="AT528" s="717"/>
      <c r="AU528" s="717"/>
      <c r="AV528" s="718"/>
    </row>
    <row r="529" spans="44:48" ht="15" customHeight="1">
      <c r="AR529" s="68" t="str">
        <f t="shared" si="122"/>
        <v/>
      </c>
      <c r="AS529" s="717"/>
      <c r="AT529" s="717"/>
      <c r="AU529" s="717"/>
      <c r="AV529" s="718"/>
    </row>
    <row r="530" spans="44:48" ht="15" customHeight="1">
      <c r="AR530" s="68" t="str">
        <f t="shared" si="122"/>
        <v/>
      </c>
      <c r="AS530" s="717"/>
      <c r="AT530" s="717"/>
      <c r="AU530" s="717"/>
      <c r="AV530" s="718"/>
    </row>
    <row r="531" spans="44:48" ht="15" customHeight="1">
      <c r="AR531" s="68" t="str">
        <f t="shared" si="122"/>
        <v/>
      </c>
      <c r="AS531" s="717"/>
      <c r="AT531" s="717"/>
      <c r="AU531" s="717"/>
      <c r="AV531" s="718"/>
    </row>
    <row r="532" spans="44:48" ht="15" customHeight="1">
      <c r="AR532" s="68" t="str">
        <f t="shared" si="122"/>
        <v/>
      </c>
      <c r="AS532" s="717"/>
      <c r="AT532" s="717"/>
      <c r="AU532" s="717"/>
      <c r="AV532" s="718"/>
    </row>
    <row r="533" spans="44:48" ht="15" customHeight="1">
      <c r="AR533" s="68" t="str">
        <f t="shared" si="122"/>
        <v/>
      </c>
      <c r="AS533" s="717"/>
      <c r="AT533" s="717"/>
      <c r="AU533" s="717"/>
      <c r="AV533" s="718"/>
    </row>
    <row r="534" spans="44:48" ht="15" customHeight="1">
      <c r="AR534" s="68" t="str">
        <f t="shared" si="122"/>
        <v/>
      </c>
      <c r="AS534" s="717"/>
      <c r="AT534" s="717"/>
      <c r="AU534" s="717"/>
      <c r="AV534" s="718"/>
    </row>
    <row r="535" spans="44:48" ht="15" customHeight="1">
      <c r="AR535" s="68" t="str">
        <f t="shared" si="122"/>
        <v/>
      </c>
      <c r="AS535" s="717"/>
      <c r="AT535" s="717"/>
      <c r="AU535" s="717"/>
      <c r="AV535" s="718"/>
    </row>
    <row r="536" spans="44:48" ht="15" customHeight="1">
      <c r="AR536" s="68" t="str">
        <f t="shared" si="122"/>
        <v/>
      </c>
      <c r="AS536" s="717"/>
      <c r="AT536" s="717"/>
      <c r="AU536" s="717"/>
      <c r="AV536" s="718"/>
    </row>
    <row r="537" spans="44:48" ht="15" customHeight="1">
      <c r="AR537" s="68" t="str">
        <f t="shared" si="122"/>
        <v/>
      </c>
      <c r="AS537" s="717"/>
      <c r="AT537" s="717"/>
      <c r="AU537" s="717"/>
      <c r="AV537" s="718"/>
    </row>
    <row r="538" spans="44:48" ht="15" customHeight="1">
      <c r="AR538" s="68" t="str">
        <f t="shared" si="122"/>
        <v/>
      </c>
      <c r="AS538" s="717"/>
      <c r="AT538" s="717"/>
      <c r="AU538" s="717"/>
      <c r="AV538" s="718"/>
    </row>
    <row r="539" spans="44:48" ht="15" customHeight="1">
      <c r="AR539" s="68" t="str">
        <f t="shared" si="122"/>
        <v/>
      </c>
      <c r="AS539" s="717"/>
      <c r="AT539" s="717"/>
      <c r="AU539" s="717"/>
      <c r="AV539" s="718"/>
    </row>
    <row r="540" spans="44:48" ht="15" customHeight="1">
      <c r="AR540" s="68" t="str">
        <f t="shared" si="122"/>
        <v/>
      </c>
      <c r="AS540" s="717"/>
      <c r="AT540" s="717"/>
      <c r="AU540" s="717"/>
      <c r="AV540" s="718"/>
    </row>
    <row r="541" spans="44:48" ht="15" customHeight="1">
      <c r="AR541" s="68" t="str">
        <f t="shared" si="122"/>
        <v/>
      </c>
      <c r="AS541" s="717"/>
      <c r="AT541" s="717"/>
      <c r="AU541" s="717"/>
      <c r="AV541" s="718"/>
    </row>
    <row r="542" spans="44:48" ht="15" customHeight="1">
      <c r="AR542" s="68" t="str">
        <f t="shared" si="122"/>
        <v/>
      </c>
      <c r="AS542" s="717"/>
      <c r="AT542" s="717"/>
      <c r="AU542" s="717"/>
      <c r="AV542" s="718"/>
    </row>
    <row r="543" spans="44:48" ht="15" customHeight="1">
      <c r="AR543" s="68" t="str">
        <f t="shared" si="122"/>
        <v/>
      </c>
      <c r="AS543" s="717"/>
      <c r="AT543" s="717"/>
      <c r="AU543" s="717"/>
      <c r="AV543" s="718"/>
    </row>
    <row r="544" spans="44:48" ht="15" customHeight="1">
      <c r="AR544" s="68" t="str">
        <f t="shared" si="122"/>
        <v/>
      </c>
      <c r="AS544" s="717"/>
      <c r="AT544" s="717"/>
      <c r="AU544" s="717"/>
      <c r="AV544" s="718"/>
    </row>
    <row r="545" spans="44:48" ht="15" customHeight="1">
      <c r="AR545" s="68" t="str">
        <f t="shared" si="122"/>
        <v/>
      </c>
      <c r="AS545" s="717"/>
      <c r="AT545" s="717"/>
      <c r="AU545" s="717"/>
      <c r="AV545" s="718"/>
    </row>
    <row r="546" spans="44:48" ht="15" customHeight="1">
      <c r="AR546" s="68" t="str">
        <f t="shared" si="122"/>
        <v/>
      </c>
      <c r="AS546" s="717"/>
      <c r="AT546" s="717"/>
      <c r="AU546" s="717"/>
      <c r="AV546" s="718"/>
    </row>
    <row r="547" spans="44:48" ht="15" customHeight="1">
      <c r="AR547" s="68" t="str">
        <f t="shared" si="122"/>
        <v/>
      </c>
      <c r="AS547" s="717"/>
      <c r="AT547" s="717"/>
      <c r="AU547" s="717"/>
      <c r="AV547" s="718"/>
    </row>
    <row r="548" spans="44:48" ht="15" customHeight="1">
      <c r="AR548" s="68" t="str">
        <f t="shared" si="122"/>
        <v/>
      </c>
      <c r="AS548" s="717"/>
      <c r="AT548" s="717"/>
      <c r="AU548" s="717"/>
      <c r="AV548" s="718"/>
    </row>
    <row r="549" spans="44:48" ht="15" customHeight="1">
      <c r="AR549" s="68" t="str">
        <f t="shared" si="122"/>
        <v/>
      </c>
      <c r="AS549" s="717"/>
      <c r="AT549" s="717"/>
      <c r="AU549" s="717"/>
      <c r="AV549" s="718"/>
    </row>
    <row r="550" spans="44:48" ht="15" customHeight="1">
      <c r="AR550" s="68" t="str">
        <f t="shared" si="122"/>
        <v/>
      </c>
      <c r="AS550" s="717"/>
      <c r="AT550" s="717"/>
      <c r="AU550" s="717"/>
      <c r="AV550" s="718"/>
    </row>
    <row r="551" spans="44:48" ht="15" customHeight="1">
      <c r="AR551" s="68" t="str">
        <f t="shared" si="122"/>
        <v/>
      </c>
      <c r="AS551" s="717"/>
      <c r="AT551" s="717"/>
      <c r="AU551" s="717"/>
      <c r="AV551" s="718"/>
    </row>
    <row r="552" spans="44:48" ht="15" customHeight="1">
      <c r="AR552" s="68" t="str">
        <f t="shared" si="122"/>
        <v/>
      </c>
      <c r="AS552" s="717"/>
      <c r="AT552" s="717"/>
      <c r="AU552" s="717"/>
      <c r="AV552" s="718"/>
    </row>
    <row r="553" spans="44:48" ht="15" customHeight="1">
      <c r="AR553" s="68" t="str">
        <f t="shared" si="122"/>
        <v/>
      </c>
      <c r="AS553" s="717"/>
      <c r="AT553" s="717"/>
      <c r="AU553" s="717"/>
      <c r="AV553" s="718"/>
    </row>
    <row r="554" spans="44:48" ht="15" customHeight="1">
      <c r="AR554" s="68" t="str">
        <f t="shared" si="122"/>
        <v/>
      </c>
      <c r="AS554" s="717"/>
      <c r="AT554" s="717"/>
      <c r="AU554" s="717"/>
      <c r="AV554" s="718"/>
    </row>
    <row r="555" spans="44:48" ht="15" customHeight="1">
      <c r="AR555" s="68" t="str">
        <f t="shared" si="122"/>
        <v/>
      </c>
      <c r="AS555" s="717"/>
      <c r="AT555" s="717"/>
      <c r="AU555" s="717"/>
      <c r="AV555" s="718"/>
    </row>
    <row r="556" spans="44:48" ht="15" customHeight="1">
      <c r="AR556" s="68" t="str">
        <f t="shared" si="122"/>
        <v/>
      </c>
      <c r="AS556" s="717"/>
      <c r="AT556" s="717"/>
      <c r="AU556" s="717"/>
      <c r="AV556" s="718"/>
    </row>
    <row r="557" spans="44:48" ht="15" customHeight="1">
      <c r="AR557" s="68" t="str">
        <f t="shared" si="122"/>
        <v/>
      </c>
      <c r="AS557" s="717"/>
      <c r="AT557" s="717"/>
      <c r="AU557" s="717"/>
      <c r="AV557" s="718"/>
    </row>
    <row r="558" spans="44:48" ht="15" customHeight="1">
      <c r="AR558" s="68" t="str">
        <f t="shared" si="122"/>
        <v/>
      </c>
      <c r="AS558" s="717"/>
      <c r="AT558" s="717"/>
      <c r="AU558" s="717"/>
      <c r="AV558" s="718"/>
    </row>
    <row r="559" spans="44:48" ht="15" customHeight="1">
      <c r="AR559" s="68" t="str">
        <f t="shared" si="122"/>
        <v/>
      </c>
      <c r="AS559" s="717"/>
      <c r="AT559" s="717"/>
      <c r="AU559" s="717"/>
      <c r="AV559" s="718"/>
    </row>
    <row r="560" spans="44:48" ht="15" customHeight="1">
      <c r="AR560" s="68" t="str">
        <f t="shared" si="122"/>
        <v/>
      </c>
      <c r="AS560" s="717"/>
      <c r="AT560" s="717"/>
      <c r="AU560" s="717"/>
      <c r="AV560" s="718"/>
    </row>
    <row r="561" spans="44:48" ht="15" customHeight="1">
      <c r="AR561" s="68" t="str">
        <f t="shared" si="122"/>
        <v/>
      </c>
      <c r="AS561" s="717"/>
      <c r="AT561" s="717"/>
      <c r="AU561" s="717"/>
      <c r="AV561" s="718"/>
    </row>
    <row r="562" spans="44:48" ht="15" customHeight="1">
      <c r="AR562" s="68" t="str">
        <f t="shared" si="122"/>
        <v/>
      </c>
      <c r="AS562" s="717"/>
      <c r="AT562" s="717"/>
      <c r="AU562" s="717"/>
      <c r="AV562" s="718"/>
    </row>
    <row r="563" spans="44:48" ht="15" customHeight="1">
      <c r="AR563" s="68" t="str">
        <f t="shared" si="122"/>
        <v/>
      </c>
      <c r="AS563" s="717"/>
      <c r="AT563" s="717"/>
      <c r="AU563" s="717"/>
      <c r="AV563" s="718"/>
    </row>
    <row r="564" spans="44:48" ht="15" customHeight="1">
      <c r="AR564" s="68" t="str">
        <f t="shared" si="122"/>
        <v/>
      </c>
      <c r="AS564" s="717"/>
      <c r="AT564" s="717"/>
      <c r="AU564" s="717"/>
      <c r="AV564" s="718"/>
    </row>
    <row r="565" spans="44:48" ht="15" customHeight="1">
      <c r="AR565" s="68" t="str">
        <f t="shared" si="122"/>
        <v/>
      </c>
      <c r="AS565" s="717"/>
      <c r="AT565" s="717"/>
      <c r="AU565" s="717"/>
      <c r="AV565" s="718"/>
    </row>
    <row r="566" spans="44:48" ht="15" customHeight="1">
      <c r="AR566" s="68" t="str">
        <f t="shared" si="122"/>
        <v/>
      </c>
      <c r="AS566" s="717"/>
      <c r="AT566" s="717"/>
      <c r="AU566" s="717"/>
      <c r="AV566" s="718"/>
    </row>
    <row r="567" spans="44:48" ht="15" customHeight="1">
      <c r="AR567" s="68" t="str">
        <f t="shared" si="122"/>
        <v/>
      </c>
      <c r="AS567" s="717"/>
      <c r="AT567" s="717"/>
      <c r="AU567" s="717"/>
      <c r="AV567" s="718"/>
    </row>
    <row r="568" spans="44:48" ht="15" customHeight="1">
      <c r="AR568" s="68" t="str">
        <f t="shared" si="122"/>
        <v/>
      </c>
      <c r="AS568" s="717"/>
      <c r="AT568" s="717"/>
      <c r="AU568" s="717"/>
      <c r="AV568" s="718"/>
    </row>
    <row r="569" spans="44:48" ht="15" customHeight="1">
      <c r="AR569" s="68" t="str">
        <f t="shared" si="122"/>
        <v/>
      </c>
      <c r="AS569" s="717"/>
      <c r="AT569" s="717"/>
      <c r="AU569" s="717"/>
      <c r="AV569" s="718"/>
    </row>
    <row r="570" spans="44:48" ht="15" customHeight="1">
      <c r="AR570" s="68" t="str">
        <f t="shared" si="122"/>
        <v/>
      </c>
      <c r="AS570" s="717"/>
      <c r="AT570" s="717"/>
      <c r="AU570" s="717"/>
      <c r="AV570" s="718"/>
    </row>
    <row r="571" spans="44:48" ht="15" customHeight="1">
      <c r="AR571" s="68" t="str">
        <f t="shared" si="122"/>
        <v/>
      </c>
      <c r="AS571" s="717"/>
      <c r="AT571" s="717"/>
      <c r="AU571" s="717"/>
      <c r="AV571" s="718"/>
    </row>
    <row r="572" spans="44:48" ht="15" customHeight="1">
      <c r="AR572" s="68" t="str">
        <f t="shared" si="122"/>
        <v/>
      </c>
      <c r="AS572" s="717"/>
      <c r="AT572" s="717"/>
      <c r="AU572" s="717"/>
      <c r="AV572" s="718"/>
    </row>
    <row r="573" spans="44:48" ht="15" customHeight="1">
      <c r="AR573" s="68" t="str">
        <f t="shared" si="122"/>
        <v/>
      </c>
      <c r="AS573" s="717"/>
      <c r="AT573" s="717"/>
      <c r="AU573" s="717"/>
      <c r="AV573" s="718"/>
    </row>
    <row r="574" spans="44:48" ht="15" customHeight="1">
      <c r="AR574" s="68" t="str">
        <f t="shared" si="122"/>
        <v/>
      </c>
      <c r="AS574" s="717"/>
      <c r="AT574" s="717"/>
      <c r="AU574" s="717"/>
      <c r="AV574" s="718"/>
    </row>
    <row r="575" spans="44:48" ht="15" customHeight="1">
      <c r="AR575" s="68" t="str">
        <f t="shared" si="122"/>
        <v/>
      </c>
      <c r="AS575" s="717"/>
      <c r="AT575" s="717"/>
      <c r="AU575" s="717"/>
      <c r="AV575" s="718"/>
    </row>
    <row r="576" spans="44:48" ht="15" customHeight="1">
      <c r="AR576" s="68" t="str">
        <f t="shared" si="122"/>
        <v/>
      </c>
      <c r="AS576" s="717"/>
      <c r="AT576" s="717"/>
      <c r="AU576" s="717"/>
      <c r="AV576" s="718"/>
    </row>
    <row r="577" spans="44:48" ht="15" customHeight="1">
      <c r="AR577" s="68" t="str">
        <f t="shared" si="122"/>
        <v/>
      </c>
      <c r="AS577" s="717"/>
      <c r="AT577" s="717"/>
      <c r="AU577" s="717"/>
      <c r="AV577" s="718"/>
    </row>
    <row r="578" spans="44:48" ht="15" customHeight="1">
      <c r="AR578" s="68" t="str">
        <f t="shared" si="122"/>
        <v/>
      </c>
      <c r="AS578" s="717"/>
      <c r="AT578" s="717"/>
      <c r="AU578" s="717"/>
      <c r="AV578" s="718"/>
    </row>
    <row r="579" spans="44:48" ht="15" customHeight="1">
      <c r="AR579" s="68" t="str">
        <f t="shared" si="122"/>
        <v/>
      </c>
      <c r="AS579" s="717"/>
      <c r="AT579" s="717"/>
      <c r="AU579" s="717"/>
      <c r="AV579" s="718"/>
    </row>
    <row r="580" spans="44:48" ht="15" customHeight="1">
      <c r="AR580" s="68" t="str">
        <f t="shared" si="122"/>
        <v/>
      </c>
      <c r="AS580" s="717"/>
      <c r="AT580" s="717"/>
      <c r="AU580" s="717"/>
      <c r="AV580" s="718"/>
    </row>
    <row r="581" spans="44:48" ht="15" customHeight="1">
      <c r="AR581" s="68" t="str">
        <f t="shared" si="122"/>
        <v/>
      </c>
      <c r="AS581" s="717"/>
      <c r="AT581" s="717"/>
      <c r="AU581" s="717"/>
      <c r="AV581" s="718"/>
    </row>
    <row r="582" spans="44:48" ht="15" customHeight="1">
      <c r="AR582" s="68" t="str">
        <f t="shared" si="122"/>
        <v/>
      </c>
      <c r="AS582" s="717"/>
      <c r="AT582" s="717"/>
      <c r="AU582" s="717"/>
      <c r="AV582" s="718"/>
    </row>
    <row r="583" spans="44:48" ht="15" customHeight="1">
      <c r="AR583" s="68" t="str">
        <f t="shared" si="122"/>
        <v/>
      </c>
      <c r="AS583" s="717"/>
      <c r="AT583" s="717"/>
      <c r="AU583" s="717"/>
      <c r="AV583" s="718"/>
    </row>
    <row r="584" spans="44:48" ht="15" customHeight="1">
      <c r="AR584" s="68" t="str">
        <f t="shared" si="122"/>
        <v/>
      </c>
      <c r="AS584" s="717"/>
      <c r="AT584" s="717"/>
      <c r="AU584" s="717"/>
      <c r="AV584" s="718"/>
    </row>
    <row r="585" spans="44:48" ht="15" customHeight="1">
      <c r="AR585" s="68" t="str">
        <f t="shared" ref="AR585:AR648" si="123">CONCATENATE(AT585,AU585)</f>
        <v/>
      </c>
      <c r="AS585" s="717"/>
      <c r="AT585" s="717"/>
      <c r="AU585" s="717"/>
      <c r="AV585" s="718"/>
    </row>
    <row r="586" spans="44:48" ht="15" customHeight="1">
      <c r="AR586" s="68" t="str">
        <f t="shared" si="123"/>
        <v/>
      </c>
      <c r="AS586" s="717"/>
      <c r="AT586" s="717"/>
      <c r="AU586" s="717"/>
      <c r="AV586" s="718"/>
    </row>
    <row r="587" spans="44:48" ht="15" customHeight="1">
      <c r="AR587" s="68" t="str">
        <f t="shared" si="123"/>
        <v/>
      </c>
      <c r="AS587" s="717"/>
      <c r="AT587" s="717"/>
      <c r="AU587" s="717"/>
      <c r="AV587" s="718"/>
    </row>
    <row r="588" spans="44:48" ht="15" customHeight="1">
      <c r="AR588" s="68" t="str">
        <f t="shared" si="123"/>
        <v/>
      </c>
      <c r="AS588" s="717"/>
      <c r="AT588" s="717"/>
      <c r="AU588" s="717"/>
      <c r="AV588" s="718"/>
    </row>
    <row r="589" spans="44:48" ht="15" customHeight="1">
      <c r="AR589" s="68" t="str">
        <f t="shared" si="123"/>
        <v/>
      </c>
      <c r="AS589" s="717"/>
      <c r="AT589" s="717"/>
      <c r="AU589" s="717"/>
      <c r="AV589" s="718"/>
    </row>
    <row r="590" spans="44:48" ht="15" customHeight="1">
      <c r="AR590" s="68" t="str">
        <f t="shared" si="123"/>
        <v/>
      </c>
      <c r="AS590" s="717"/>
      <c r="AT590" s="717"/>
      <c r="AU590" s="717"/>
      <c r="AV590" s="718"/>
    </row>
    <row r="591" spans="44:48" ht="15" customHeight="1">
      <c r="AR591" s="68" t="str">
        <f t="shared" si="123"/>
        <v/>
      </c>
      <c r="AS591" s="717"/>
      <c r="AT591" s="717"/>
      <c r="AU591" s="717"/>
      <c r="AV591" s="718"/>
    </row>
    <row r="592" spans="44:48" ht="15" customHeight="1">
      <c r="AR592" s="68" t="str">
        <f t="shared" si="123"/>
        <v/>
      </c>
      <c r="AS592" s="717"/>
      <c r="AT592" s="717"/>
      <c r="AU592" s="717"/>
      <c r="AV592" s="718"/>
    </row>
    <row r="593" spans="44:48" ht="15" customHeight="1">
      <c r="AR593" s="68" t="str">
        <f t="shared" si="123"/>
        <v/>
      </c>
      <c r="AS593" s="717"/>
      <c r="AT593" s="717"/>
      <c r="AU593" s="717"/>
      <c r="AV593" s="718"/>
    </row>
    <row r="594" spans="44:48" ht="15" customHeight="1">
      <c r="AR594" s="68" t="str">
        <f t="shared" si="123"/>
        <v/>
      </c>
      <c r="AS594" s="717"/>
      <c r="AT594" s="717"/>
      <c r="AU594" s="717"/>
      <c r="AV594" s="718"/>
    </row>
    <row r="595" spans="44:48" ht="15" customHeight="1">
      <c r="AR595" s="68" t="str">
        <f t="shared" si="123"/>
        <v/>
      </c>
      <c r="AS595" s="717"/>
      <c r="AT595" s="717"/>
      <c r="AU595" s="717"/>
      <c r="AV595" s="718"/>
    </row>
    <row r="596" spans="44:48" ht="15" customHeight="1">
      <c r="AR596" s="68" t="str">
        <f t="shared" si="123"/>
        <v/>
      </c>
      <c r="AS596" s="717"/>
      <c r="AT596" s="717"/>
      <c r="AU596" s="717"/>
      <c r="AV596" s="718"/>
    </row>
    <row r="597" spans="44:48" ht="15" customHeight="1">
      <c r="AR597" s="68" t="str">
        <f t="shared" si="123"/>
        <v/>
      </c>
      <c r="AS597" s="717"/>
      <c r="AT597" s="717"/>
      <c r="AU597" s="717"/>
      <c r="AV597" s="718"/>
    </row>
    <row r="598" spans="44:48" ht="15" customHeight="1">
      <c r="AR598" s="68" t="str">
        <f t="shared" si="123"/>
        <v/>
      </c>
      <c r="AS598" s="717"/>
      <c r="AT598" s="717"/>
      <c r="AU598" s="717"/>
      <c r="AV598" s="718"/>
    </row>
    <row r="599" spans="44:48" ht="15" customHeight="1">
      <c r="AR599" s="68" t="str">
        <f t="shared" si="123"/>
        <v/>
      </c>
      <c r="AS599" s="717"/>
      <c r="AT599" s="717"/>
      <c r="AU599" s="717"/>
      <c r="AV599" s="718"/>
    </row>
    <row r="600" spans="44:48" ht="15" customHeight="1">
      <c r="AR600" s="68" t="str">
        <f t="shared" si="123"/>
        <v/>
      </c>
      <c r="AS600" s="717"/>
      <c r="AT600" s="717"/>
      <c r="AU600" s="717"/>
      <c r="AV600" s="718"/>
    </row>
    <row r="601" spans="44:48" ht="15" customHeight="1">
      <c r="AR601" s="68" t="str">
        <f t="shared" si="123"/>
        <v/>
      </c>
      <c r="AS601" s="717"/>
      <c r="AT601" s="717"/>
      <c r="AU601" s="717"/>
      <c r="AV601" s="718"/>
    </row>
    <row r="602" spans="44:48" ht="15" customHeight="1">
      <c r="AR602" s="68" t="str">
        <f t="shared" si="123"/>
        <v/>
      </c>
      <c r="AS602" s="717"/>
      <c r="AT602" s="717"/>
      <c r="AU602" s="717"/>
      <c r="AV602" s="718"/>
    </row>
    <row r="603" spans="44:48" ht="15" customHeight="1">
      <c r="AR603" s="68" t="str">
        <f t="shared" si="123"/>
        <v/>
      </c>
      <c r="AS603" s="717"/>
      <c r="AT603" s="717"/>
      <c r="AU603" s="717"/>
      <c r="AV603" s="718"/>
    </row>
    <row r="604" spans="44:48" ht="15" customHeight="1">
      <c r="AR604" s="68" t="str">
        <f t="shared" si="123"/>
        <v/>
      </c>
      <c r="AS604" s="717"/>
      <c r="AT604" s="717"/>
      <c r="AU604" s="717"/>
      <c r="AV604" s="718"/>
    </row>
    <row r="605" spans="44:48" ht="15" customHeight="1">
      <c r="AR605" s="68" t="str">
        <f t="shared" si="123"/>
        <v/>
      </c>
      <c r="AS605" s="717"/>
      <c r="AT605" s="717"/>
      <c r="AU605" s="717"/>
      <c r="AV605" s="718"/>
    </row>
    <row r="606" spans="44:48" ht="15" customHeight="1">
      <c r="AR606" s="68" t="str">
        <f t="shared" si="123"/>
        <v/>
      </c>
      <c r="AS606" s="717"/>
      <c r="AT606" s="717"/>
      <c r="AU606" s="717"/>
      <c r="AV606" s="718"/>
    </row>
    <row r="607" spans="44:48" ht="15" customHeight="1">
      <c r="AR607" s="68" t="str">
        <f t="shared" si="123"/>
        <v/>
      </c>
      <c r="AS607" s="717"/>
      <c r="AT607" s="717"/>
      <c r="AU607" s="717"/>
      <c r="AV607" s="718"/>
    </row>
    <row r="608" spans="44:48" ht="15" customHeight="1">
      <c r="AR608" s="68" t="str">
        <f t="shared" si="123"/>
        <v/>
      </c>
      <c r="AS608" s="717"/>
      <c r="AT608" s="717"/>
      <c r="AU608" s="717"/>
      <c r="AV608" s="718"/>
    </row>
    <row r="609" spans="44:48" ht="15" customHeight="1">
      <c r="AR609" s="68" t="str">
        <f t="shared" si="123"/>
        <v/>
      </c>
      <c r="AS609" s="717"/>
      <c r="AT609" s="717"/>
      <c r="AU609" s="717"/>
      <c r="AV609" s="718"/>
    </row>
    <row r="610" spans="44:48" ht="15" customHeight="1">
      <c r="AR610" s="68" t="str">
        <f t="shared" si="123"/>
        <v/>
      </c>
      <c r="AS610" s="717"/>
      <c r="AT610" s="717"/>
      <c r="AU610" s="717"/>
      <c r="AV610" s="718"/>
    </row>
    <row r="611" spans="44:48" ht="15" customHeight="1">
      <c r="AR611" s="68" t="str">
        <f t="shared" si="123"/>
        <v/>
      </c>
      <c r="AS611" s="717"/>
      <c r="AT611" s="717"/>
      <c r="AU611" s="717"/>
      <c r="AV611" s="718"/>
    </row>
    <row r="612" spans="44:48" ht="15" customHeight="1">
      <c r="AR612" s="68" t="str">
        <f t="shared" si="123"/>
        <v/>
      </c>
      <c r="AS612" s="717"/>
      <c r="AT612" s="717"/>
      <c r="AU612" s="717"/>
      <c r="AV612" s="718"/>
    </row>
    <row r="613" spans="44:48" ht="15" customHeight="1">
      <c r="AR613" s="68" t="str">
        <f t="shared" si="123"/>
        <v/>
      </c>
      <c r="AS613" s="717"/>
      <c r="AT613" s="717"/>
      <c r="AU613" s="717"/>
      <c r="AV613" s="718"/>
    </row>
    <row r="614" spans="44:48" ht="15" customHeight="1">
      <c r="AR614" s="68" t="str">
        <f t="shared" si="123"/>
        <v/>
      </c>
      <c r="AS614" s="717"/>
      <c r="AT614" s="717"/>
      <c r="AU614" s="717"/>
      <c r="AV614" s="718"/>
    </row>
    <row r="615" spans="44:48" ht="15" customHeight="1">
      <c r="AR615" s="68" t="str">
        <f t="shared" si="123"/>
        <v/>
      </c>
      <c r="AS615" s="717"/>
      <c r="AT615" s="717"/>
      <c r="AU615" s="717"/>
      <c r="AV615" s="718"/>
    </row>
    <row r="616" spans="44:48" ht="15" customHeight="1">
      <c r="AR616" s="68" t="str">
        <f t="shared" si="123"/>
        <v/>
      </c>
      <c r="AS616" s="717"/>
      <c r="AT616" s="717"/>
      <c r="AU616" s="717"/>
      <c r="AV616" s="718"/>
    </row>
    <row r="617" spans="44:48" ht="15" customHeight="1">
      <c r="AR617" s="68" t="str">
        <f t="shared" si="123"/>
        <v/>
      </c>
      <c r="AS617" s="717"/>
      <c r="AT617" s="717"/>
      <c r="AU617" s="717"/>
      <c r="AV617" s="718"/>
    </row>
    <row r="618" spans="44:48" ht="15" customHeight="1">
      <c r="AR618" s="68" t="str">
        <f t="shared" si="123"/>
        <v/>
      </c>
      <c r="AS618" s="717"/>
      <c r="AT618" s="717"/>
      <c r="AU618" s="717"/>
      <c r="AV618" s="718"/>
    </row>
    <row r="619" spans="44:48" ht="15" customHeight="1">
      <c r="AR619" s="68" t="str">
        <f t="shared" si="123"/>
        <v/>
      </c>
      <c r="AS619" s="717"/>
      <c r="AT619" s="717"/>
      <c r="AU619" s="717"/>
      <c r="AV619" s="718"/>
    </row>
    <row r="620" spans="44:48" ht="15" customHeight="1">
      <c r="AR620" s="68" t="str">
        <f t="shared" si="123"/>
        <v/>
      </c>
      <c r="AS620" s="717"/>
      <c r="AT620" s="717"/>
      <c r="AU620" s="717"/>
      <c r="AV620" s="718"/>
    </row>
    <row r="621" spans="44:48" ht="15" customHeight="1">
      <c r="AR621" s="68" t="str">
        <f t="shared" si="123"/>
        <v/>
      </c>
      <c r="AS621" s="717"/>
      <c r="AT621" s="717"/>
      <c r="AU621" s="717"/>
      <c r="AV621" s="718"/>
    </row>
    <row r="622" spans="44:48" ht="15" customHeight="1">
      <c r="AR622" s="68" t="str">
        <f t="shared" si="123"/>
        <v/>
      </c>
      <c r="AS622" s="717"/>
      <c r="AT622" s="717"/>
      <c r="AU622" s="717"/>
      <c r="AV622" s="718"/>
    </row>
    <row r="623" spans="44:48" ht="15" customHeight="1">
      <c r="AR623" s="68" t="str">
        <f t="shared" si="123"/>
        <v/>
      </c>
      <c r="AS623" s="717"/>
      <c r="AT623" s="717"/>
      <c r="AU623" s="717"/>
      <c r="AV623" s="718"/>
    </row>
    <row r="624" spans="44:48" ht="15" customHeight="1">
      <c r="AR624" s="68" t="str">
        <f t="shared" si="123"/>
        <v/>
      </c>
      <c r="AS624" s="717"/>
      <c r="AT624" s="717"/>
      <c r="AU624" s="717"/>
      <c r="AV624" s="718"/>
    </row>
    <row r="625" spans="44:48" ht="15" customHeight="1">
      <c r="AR625" s="68" t="str">
        <f t="shared" si="123"/>
        <v/>
      </c>
      <c r="AS625" s="717"/>
      <c r="AT625" s="717"/>
      <c r="AU625" s="717"/>
      <c r="AV625" s="718"/>
    </row>
    <row r="626" spans="44:48" ht="15" customHeight="1">
      <c r="AR626" s="68" t="str">
        <f t="shared" si="123"/>
        <v/>
      </c>
      <c r="AS626" s="717"/>
      <c r="AT626" s="717"/>
      <c r="AU626" s="717"/>
      <c r="AV626" s="718"/>
    </row>
    <row r="627" spans="44:48" ht="15" customHeight="1">
      <c r="AR627" s="68" t="str">
        <f t="shared" si="123"/>
        <v/>
      </c>
      <c r="AS627" s="717"/>
      <c r="AT627" s="717"/>
      <c r="AU627" s="717"/>
      <c r="AV627" s="718"/>
    </row>
    <row r="628" spans="44:48" ht="15" customHeight="1">
      <c r="AR628" s="68" t="str">
        <f t="shared" si="123"/>
        <v/>
      </c>
      <c r="AS628" s="717"/>
      <c r="AT628" s="717"/>
      <c r="AU628" s="717"/>
      <c r="AV628" s="718"/>
    </row>
    <row r="629" spans="44:48" ht="15" customHeight="1">
      <c r="AR629" s="68" t="str">
        <f t="shared" si="123"/>
        <v/>
      </c>
      <c r="AS629" s="717"/>
      <c r="AT629" s="717"/>
      <c r="AU629" s="717"/>
      <c r="AV629" s="718"/>
    </row>
    <row r="630" spans="44:48" ht="15" customHeight="1">
      <c r="AR630" s="68" t="str">
        <f t="shared" si="123"/>
        <v/>
      </c>
      <c r="AS630" s="717"/>
      <c r="AT630" s="717"/>
      <c r="AU630" s="717"/>
      <c r="AV630" s="718"/>
    </row>
    <row r="631" spans="44:48" ht="15" customHeight="1">
      <c r="AR631" s="68" t="str">
        <f t="shared" si="123"/>
        <v/>
      </c>
      <c r="AS631" s="717"/>
      <c r="AT631" s="717"/>
      <c r="AU631" s="717"/>
      <c r="AV631" s="718"/>
    </row>
    <row r="632" spans="44:48" ht="15" customHeight="1">
      <c r="AR632" s="68" t="str">
        <f t="shared" si="123"/>
        <v/>
      </c>
      <c r="AS632" s="717"/>
      <c r="AT632" s="717"/>
      <c r="AU632" s="717"/>
      <c r="AV632" s="718"/>
    </row>
    <row r="633" spans="44:48" ht="15" customHeight="1">
      <c r="AR633" s="68" t="str">
        <f t="shared" si="123"/>
        <v/>
      </c>
      <c r="AS633" s="717"/>
      <c r="AT633" s="717"/>
      <c r="AU633" s="717"/>
      <c r="AV633" s="718"/>
    </row>
    <row r="634" spans="44:48" ht="15" customHeight="1">
      <c r="AR634" s="68" t="str">
        <f t="shared" si="123"/>
        <v/>
      </c>
      <c r="AS634" s="717"/>
      <c r="AT634" s="717"/>
      <c r="AU634" s="717"/>
      <c r="AV634" s="718"/>
    </row>
    <row r="635" spans="44:48" ht="15" customHeight="1">
      <c r="AR635" s="68" t="str">
        <f t="shared" si="123"/>
        <v/>
      </c>
      <c r="AS635" s="717"/>
      <c r="AT635" s="717"/>
      <c r="AU635" s="717"/>
      <c r="AV635" s="718"/>
    </row>
    <row r="636" spans="44:48" ht="15" customHeight="1">
      <c r="AR636" s="68" t="str">
        <f t="shared" si="123"/>
        <v/>
      </c>
      <c r="AS636" s="717"/>
      <c r="AT636" s="717"/>
      <c r="AU636" s="717"/>
      <c r="AV636" s="718"/>
    </row>
    <row r="637" spans="44:48" ht="15" customHeight="1">
      <c r="AR637" s="68" t="str">
        <f t="shared" si="123"/>
        <v/>
      </c>
      <c r="AS637" s="717"/>
      <c r="AT637" s="717"/>
      <c r="AU637" s="717"/>
      <c r="AV637" s="718"/>
    </row>
    <row r="638" spans="44:48" ht="15" customHeight="1">
      <c r="AR638" s="68" t="str">
        <f t="shared" si="123"/>
        <v/>
      </c>
      <c r="AS638" s="717"/>
      <c r="AT638" s="717"/>
      <c r="AU638" s="717"/>
      <c r="AV638" s="718"/>
    </row>
    <row r="639" spans="44:48" ht="15" customHeight="1">
      <c r="AR639" s="68" t="str">
        <f t="shared" si="123"/>
        <v/>
      </c>
      <c r="AS639" s="717"/>
      <c r="AT639" s="717"/>
      <c r="AU639" s="717"/>
      <c r="AV639" s="718"/>
    </row>
    <row r="640" spans="44:48" ht="15" customHeight="1">
      <c r="AR640" s="68" t="str">
        <f t="shared" si="123"/>
        <v/>
      </c>
      <c r="AS640" s="717"/>
      <c r="AT640" s="717"/>
      <c r="AU640" s="717"/>
      <c r="AV640" s="718"/>
    </row>
    <row r="641" spans="44:48" ht="15" customHeight="1">
      <c r="AR641" s="68" t="str">
        <f t="shared" si="123"/>
        <v/>
      </c>
      <c r="AS641" s="717"/>
      <c r="AT641" s="717"/>
      <c r="AU641" s="717"/>
      <c r="AV641" s="718"/>
    </row>
    <row r="642" spans="44:48" ht="15" customHeight="1">
      <c r="AR642" s="68" t="str">
        <f t="shared" si="123"/>
        <v/>
      </c>
      <c r="AS642" s="717"/>
      <c r="AT642" s="717"/>
      <c r="AU642" s="717"/>
      <c r="AV642" s="718"/>
    </row>
    <row r="643" spans="44:48" ht="15" customHeight="1">
      <c r="AR643" s="68" t="str">
        <f t="shared" si="123"/>
        <v/>
      </c>
      <c r="AS643" s="717"/>
      <c r="AT643" s="717"/>
      <c r="AU643" s="717"/>
      <c r="AV643" s="718"/>
    </row>
    <row r="644" spans="44:48" ht="15" customHeight="1">
      <c r="AR644" s="68" t="str">
        <f t="shared" si="123"/>
        <v/>
      </c>
      <c r="AS644" s="717"/>
      <c r="AT644" s="717"/>
      <c r="AU644" s="717"/>
      <c r="AV644" s="718"/>
    </row>
    <row r="645" spans="44:48" ht="15" customHeight="1">
      <c r="AR645" s="68" t="str">
        <f t="shared" si="123"/>
        <v/>
      </c>
      <c r="AS645" s="717"/>
      <c r="AT645" s="717"/>
      <c r="AU645" s="717"/>
      <c r="AV645" s="718"/>
    </row>
    <row r="646" spans="44:48" ht="15" customHeight="1">
      <c r="AR646" s="68" t="str">
        <f t="shared" si="123"/>
        <v/>
      </c>
      <c r="AS646" s="717"/>
      <c r="AT646" s="717"/>
      <c r="AU646" s="717"/>
      <c r="AV646" s="718"/>
    </row>
    <row r="647" spans="44:48" ht="15" customHeight="1">
      <c r="AR647" s="68" t="str">
        <f t="shared" si="123"/>
        <v/>
      </c>
      <c r="AS647" s="717"/>
      <c r="AT647" s="717"/>
      <c r="AU647" s="717"/>
      <c r="AV647" s="718"/>
    </row>
    <row r="648" spans="44:48" ht="15" customHeight="1">
      <c r="AR648" s="68" t="str">
        <f t="shared" si="123"/>
        <v/>
      </c>
      <c r="AS648" s="717"/>
      <c r="AT648" s="717"/>
      <c r="AU648" s="717"/>
      <c r="AV648" s="718"/>
    </row>
    <row r="649" spans="44:48" ht="15" customHeight="1">
      <c r="AR649" s="68" t="str">
        <f t="shared" ref="AR649:AR712" si="124">CONCATENATE(AT649,AU649)</f>
        <v/>
      </c>
      <c r="AS649" s="717"/>
      <c r="AT649" s="717"/>
      <c r="AU649" s="717"/>
      <c r="AV649" s="718"/>
    </row>
    <row r="650" spans="44:48" ht="15" customHeight="1">
      <c r="AR650" s="68" t="str">
        <f t="shared" si="124"/>
        <v/>
      </c>
      <c r="AS650" s="717"/>
      <c r="AT650" s="717"/>
      <c r="AU650" s="717"/>
      <c r="AV650" s="718"/>
    </row>
    <row r="651" spans="44:48" ht="15" customHeight="1">
      <c r="AR651" s="68" t="str">
        <f t="shared" si="124"/>
        <v/>
      </c>
      <c r="AS651" s="717"/>
      <c r="AT651" s="717"/>
      <c r="AU651" s="717"/>
      <c r="AV651" s="718"/>
    </row>
    <row r="652" spans="44:48" ht="15" customHeight="1">
      <c r="AR652" s="68" t="str">
        <f t="shared" si="124"/>
        <v/>
      </c>
      <c r="AS652" s="717"/>
      <c r="AT652" s="717"/>
      <c r="AU652" s="717"/>
      <c r="AV652" s="718"/>
    </row>
    <row r="653" spans="44:48" ht="15" customHeight="1">
      <c r="AR653" s="68" t="str">
        <f t="shared" si="124"/>
        <v/>
      </c>
      <c r="AS653" s="717"/>
      <c r="AT653" s="717"/>
      <c r="AU653" s="717"/>
      <c r="AV653" s="718"/>
    </row>
    <row r="654" spans="44:48" ht="15" customHeight="1">
      <c r="AR654" s="68" t="str">
        <f t="shared" si="124"/>
        <v/>
      </c>
      <c r="AS654" s="717"/>
      <c r="AT654" s="717"/>
      <c r="AU654" s="717"/>
      <c r="AV654" s="718"/>
    </row>
    <row r="655" spans="44:48" ht="15" customHeight="1">
      <c r="AR655" s="68" t="str">
        <f t="shared" si="124"/>
        <v/>
      </c>
      <c r="AS655" s="717"/>
      <c r="AT655" s="717"/>
      <c r="AU655" s="717"/>
      <c r="AV655" s="718"/>
    </row>
    <row r="656" spans="44:48" ht="15" customHeight="1">
      <c r="AR656" s="68" t="str">
        <f t="shared" si="124"/>
        <v/>
      </c>
      <c r="AS656" s="717"/>
      <c r="AT656" s="717"/>
      <c r="AU656" s="717"/>
      <c r="AV656" s="718"/>
    </row>
    <row r="657" spans="44:48" ht="15" customHeight="1">
      <c r="AR657" s="68" t="str">
        <f t="shared" si="124"/>
        <v/>
      </c>
      <c r="AS657" s="717"/>
      <c r="AT657" s="717"/>
      <c r="AU657" s="717"/>
      <c r="AV657" s="718"/>
    </row>
    <row r="658" spans="44:48" ht="15" customHeight="1">
      <c r="AR658" s="68" t="str">
        <f t="shared" si="124"/>
        <v/>
      </c>
      <c r="AS658" s="717"/>
      <c r="AT658" s="717"/>
      <c r="AU658" s="717"/>
      <c r="AV658" s="718"/>
    </row>
    <row r="659" spans="44:48" ht="15" customHeight="1">
      <c r="AR659" s="68" t="str">
        <f t="shared" si="124"/>
        <v/>
      </c>
      <c r="AS659" s="717"/>
      <c r="AT659" s="717"/>
      <c r="AU659" s="717"/>
      <c r="AV659" s="718"/>
    </row>
    <row r="660" spans="44:48" ht="15" customHeight="1">
      <c r="AR660" s="68" t="str">
        <f t="shared" si="124"/>
        <v/>
      </c>
      <c r="AS660" s="717"/>
      <c r="AT660" s="717"/>
      <c r="AU660" s="717"/>
      <c r="AV660" s="718"/>
    </row>
    <row r="661" spans="44:48" ht="15" customHeight="1">
      <c r="AR661" s="68" t="str">
        <f t="shared" si="124"/>
        <v/>
      </c>
      <c r="AS661" s="717"/>
      <c r="AT661" s="717"/>
      <c r="AU661" s="717"/>
      <c r="AV661" s="718"/>
    </row>
    <row r="662" spans="44:48" ht="15" customHeight="1">
      <c r="AR662" s="68" t="str">
        <f t="shared" si="124"/>
        <v/>
      </c>
      <c r="AS662" s="717"/>
      <c r="AT662" s="717"/>
      <c r="AU662" s="717"/>
      <c r="AV662" s="718"/>
    </row>
    <row r="663" spans="44:48" ht="15" customHeight="1">
      <c r="AR663" s="68" t="str">
        <f t="shared" si="124"/>
        <v/>
      </c>
      <c r="AS663" s="717"/>
      <c r="AT663" s="717"/>
      <c r="AU663" s="717"/>
      <c r="AV663" s="718"/>
    </row>
    <row r="664" spans="44:48" ht="15" customHeight="1">
      <c r="AR664" s="68" t="str">
        <f t="shared" si="124"/>
        <v/>
      </c>
      <c r="AS664" s="717"/>
      <c r="AT664" s="717"/>
      <c r="AU664" s="717"/>
      <c r="AV664" s="718"/>
    </row>
    <row r="665" spans="44:48" ht="15" customHeight="1">
      <c r="AR665" s="68" t="str">
        <f t="shared" si="124"/>
        <v/>
      </c>
      <c r="AS665" s="717"/>
      <c r="AT665" s="717"/>
      <c r="AU665" s="717"/>
      <c r="AV665" s="718"/>
    </row>
    <row r="666" spans="44:48" ht="15" customHeight="1">
      <c r="AR666" s="68" t="str">
        <f t="shared" si="124"/>
        <v/>
      </c>
      <c r="AS666" s="717"/>
      <c r="AT666" s="717"/>
      <c r="AU666" s="717"/>
      <c r="AV666" s="718"/>
    </row>
    <row r="667" spans="44:48" ht="15" customHeight="1">
      <c r="AR667" s="68" t="str">
        <f t="shared" si="124"/>
        <v/>
      </c>
      <c r="AS667" s="717"/>
      <c r="AT667" s="717"/>
      <c r="AU667" s="717"/>
      <c r="AV667" s="718"/>
    </row>
    <row r="668" spans="44:48" ht="15" customHeight="1">
      <c r="AR668" s="68" t="str">
        <f t="shared" si="124"/>
        <v/>
      </c>
      <c r="AS668" s="717"/>
      <c r="AT668" s="717"/>
      <c r="AU668" s="717"/>
      <c r="AV668" s="718"/>
    </row>
    <row r="669" spans="44:48" ht="15" customHeight="1">
      <c r="AR669" s="68" t="str">
        <f t="shared" si="124"/>
        <v/>
      </c>
      <c r="AS669" s="717"/>
      <c r="AT669" s="717"/>
      <c r="AU669" s="717"/>
      <c r="AV669" s="718"/>
    </row>
    <row r="670" spans="44:48" ht="15" customHeight="1">
      <c r="AR670" s="68" t="str">
        <f t="shared" si="124"/>
        <v/>
      </c>
      <c r="AS670" s="717"/>
      <c r="AT670" s="717"/>
      <c r="AU670" s="717"/>
      <c r="AV670" s="718"/>
    </row>
    <row r="671" spans="44:48" ht="15" customHeight="1">
      <c r="AR671" s="68" t="str">
        <f t="shared" si="124"/>
        <v/>
      </c>
      <c r="AS671" s="717"/>
      <c r="AT671" s="717"/>
      <c r="AU671" s="717"/>
      <c r="AV671" s="718"/>
    </row>
    <row r="672" spans="44:48" ht="15" customHeight="1">
      <c r="AR672" s="68" t="str">
        <f t="shared" si="124"/>
        <v/>
      </c>
      <c r="AS672" s="717"/>
      <c r="AT672" s="717"/>
      <c r="AU672" s="717"/>
      <c r="AV672" s="718"/>
    </row>
    <row r="673" spans="44:48" ht="15" customHeight="1">
      <c r="AR673" s="68" t="str">
        <f t="shared" si="124"/>
        <v/>
      </c>
      <c r="AS673" s="717"/>
      <c r="AT673" s="717"/>
      <c r="AU673" s="717"/>
      <c r="AV673" s="718"/>
    </row>
    <row r="674" spans="44:48" ht="15" customHeight="1">
      <c r="AR674" s="68" t="str">
        <f t="shared" si="124"/>
        <v/>
      </c>
      <c r="AS674" s="717"/>
      <c r="AT674" s="717"/>
      <c r="AU674" s="717"/>
      <c r="AV674" s="718"/>
    </row>
    <row r="675" spans="44:48" ht="15" customHeight="1">
      <c r="AR675" s="68" t="str">
        <f t="shared" si="124"/>
        <v/>
      </c>
      <c r="AS675" s="717"/>
      <c r="AT675" s="717"/>
      <c r="AU675" s="717"/>
      <c r="AV675" s="718"/>
    </row>
    <row r="676" spans="44:48" ht="15" customHeight="1">
      <c r="AR676" s="68" t="str">
        <f t="shared" si="124"/>
        <v/>
      </c>
      <c r="AS676" s="717"/>
      <c r="AT676" s="717"/>
      <c r="AU676" s="717"/>
      <c r="AV676" s="718"/>
    </row>
    <row r="677" spans="44:48" ht="15" customHeight="1">
      <c r="AR677" s="68" t="str">
        <f t="shared" si="124"/>
        <v/>
      </c>
      <c r="AS677" s="717"/>
      <c r="AT677" s="717"/>
      <c r="AU677" s="717"/>
      <c r="AV677" s="718"/>
    </row>
    <row r="678" spans="44:48" ht="15" customHeight="1">
      <c r="AR678" s="68" t="str">
        <f t="shared" si="124"/>
        <v/>
      </c>
      <c r="AS678" s="717"/>
      <c r="AT678" s="717"/>
      <c r="AU678" s="717"/>
      <c r="AV678" s="718"/>
    </row>
    <row r="679" spans="44:48" ht="15" customHeight="1">
      <c r="AR679" s="68" t="str">
        <f t="shared" si="124"/>
        <v/>
      </c>
      <c r="AS679" s="717"/>
      <c r="AT679" s="717"/>
      <c r="AU679" s="717"/>
      <c r="AV679" s="718"/>
    </row>
    <row r="680" spans="44:48" ht="15" customHeight="1">
      <c r="AR680" s="68" t="str">
        <f t="shared" si="124"/>
        <v/>
      </c>
      <c r="AS680" s="717"/>
      <c r="AT680" s="717"/>
      <c r="AU680" s="717"/>
      <c r="AV680" s="718"/>
    </row>
    <row r="681" spans="44:48" ht="15" customHeight="1">
      <c r="AR681" s="68" t="str">
        <f t="shared" si="124"/>
        <v/>
      </c>
      <c r="AS681" s="717"/>
      <c r="AT681" s="717"/>
      <c r="AU681" s="717"/>
      <c r="AV681" s="718"/>
    </row>
    <row r="682" spans="44:48" ht="15" customHeight="1">
      <c r="AR682" s="68" t="str">
        <f t="shared" si="124"/>
        <v/>
      </c>
      <c r="AS682" s="717"/>
      <c r="AT682" s="717"/>
      <c r="AU682" s="717"/>
      <c r="AV682" s="718"/>
    </row>
    <row r="683" spans="44:48" ht="15" customHeight="1">
      <c r="AR683" s="68" t="str">
        <f t="shared" si="124"/>
        <v/>
      </c>
      <c r="AS683" s="717"/>
      <c r="AT683" s="717"/>
      <c r="AU683" s="717"/>
      <c r="AV683" s="718"/>
    </row>
    <row r="684" spans="44:48" ht="15" customHeight="1">
      <c r="AR684" s="68" t="str">
        <f t="shared" si="124"/>
        <v/>
      </c>
      <c r="AS684" s="717"/>
      <c r="AT684" s="717"/>
      <c r="AU684" s="717"/>
      <c r="AV684" s="718"/>
    </row>
    <row r="685" spans="44:48" ht="15" customHeight="1">
      <c r="AR685" s="68" t="str">
        <f t="shared" si="124"/>
        <v/>
      </c>
      <c r="AS685" s="717"/>
      <c r="AT685" s="717"/>
      <c r="AU685" s="717"/>
      <c r="AV685" s="718"/>
    </row>
    <row r="686" spans="44:48" ht="15" customHeight="1">
      <c r="AR686" s="68" t="str">
        <f t="shared" si="124"/>
        <v/>
      </c>
      <c r="AS686" s="717"/>
      <c r="AT686" s="717"/>
      <c r="AU686" s="717"/>
      <c r="AV686" s="718"/>
    </row>
    <row r="687" spans="44:48" ht="15" customHeight="1">
      <c r="AR687" s="68" t="str">
        <f t="shared" si="124"/>
        <v/>
      </c>
      <c r="AS687" s="717"/>
      <c r="AT687" s="717"/>
      <c r="AU687" s="717"/>
      <c r="AV687" s="718"/>
    </row>
    <row r="688" spans="44:48" ht="15" customHeight="1">
      <c r="AR688" s="68" t="str">
        <f t="shared" si="124"/>
        <v/>
      </c>
      <c r="AS688" s="717"/>
      <c r="AT688" s="717"/>
      <c r="AU688" s="717"/>
      <c r="AV688" s="718"/>
    </row>
    <row r="689" spans="44:48" ht="15" customHeight="1">
      <c r="AR689" s="68" t="str">
        <f t="shared" si="124"/>
        <v/>
      </c>
      <c r="AS689" s="717"/>
      <c r="AT689" s="717"/>
      <c r="AU689" s="717"/>
      <c r="AV689" s="718"/>
    </row>
    <row r="690" spans="44:48" ht="15" customHeight="1">
      <c r="AR690" s="68" t="str">
        <f t="shared" si="124"/>
        <v/>
      </c>
      <c r="AS690" s="717"/>
      <c r="AT690" s="717"/>
      <c r="AU690" s="717"/>
      <c r="AV690" s="718"/>
    </row>
    <row r="691" spans="44:48" ht="15" customHeight="1">
      <c r="AR691" s="68" t="str">
        <f t="shared" si="124"/>
        <v/>
      </c>
      <c r="AS691" s="717"/>
      <c r="AT691" s="717"/>
      <c r="AU691" s="717"/>
      <c r="AV691" s="718"/>
    </row>
    <row r="692" spans="44:48" ht="15" customHeight="1">
      <c r="AR692" s="68" t="str">
        <f t="shared" si="124"/>
        <v/>
      </c>
      <c r="AS692" s="717"/>
      <c r="AT692" s="717"/>
      <c r="AU692" s="717"/>
      <c r="AV692" s="718"/>
    </row>
    <row r="693" spans="44:48" ht="15" customHeight="1">
      <c r="AR693" s="68" t="str">
        <f t="shared" si="124"/>
        <v/>
      </c>
      <c r="AS693" s="717"/>
      <c r="AT693" s="717"/>
      <c r="AU693" s="717"/>
      <c r="AV693" s="718"/>
    </row>
    <row r="694" spans="44:48" ht="15" customHeight="1">
      <c r="AR694" s="68" t="str">
        <f t="shared" si="124"/>
        <v/>
      </c>
      <c r="AS694" s="717"/>
      <c r="AT694" s="717"/>
      <c r="AU694" s="717"/>
      <c r="AV694" s="718"/>
    </row>
    <row r="695" spans="44:48" ht="15" customHeight="1">
      <c r="AR695" s="68" t="str">
        <f t="shared" si="124"/>
        <v/>
      </c>
      <c r="AS695" s="717"/>
      <c r="AT695" s="717"/>
      <c r="AU695" s="717"/>
      <c r="AV695" s="718"/>
    </row>
    <row r="696" spans="44:48" ht="15" customHeight="1">
      <c r="AR696" s="68" t="str">
        <f t="shared" si="124"/>
        <v/>
      </c>
      <c r="AS696" s="717"/>
      <c r="AT696" s="717"/>
      <c r="AU696" s="717"/>
      <c r="AV696" s="718"/>
    </row>
    <row r="697" spans="44:48" ht="15" customHeight="1">
      <c r="AR697" s="68" t="str">
        <f t="shared" si="124"/>
        <v/>
      </c>
      <c r="AS697" s="717"/>
      <c r="AT697" s="717"/>
      <c r="AU697" s="717"/>
      <c r="AV697" s="718"/>
    </row>
    <row r="698" spans="44:48" ht="15" customHeight="1">
      <c r="AR698" s="68" t="str">
        <f t="shared" si="124"/>
        <v/>
      </c>
      <c r="AS698" s="717"/>
      <c r="AT698" s="717"/>
      <c r="AU698" s="717"/>
      <c r="AV698" s="718"/>
    </row>
    <row r="699" spans="44:48" ht="15" customHeight="1">
      <c r="AR699" s="68" t="str">
        <f t="shared" si="124"/>
        <v/>
      </c>
      <c r="AS699" s="717"/>
      <c r="AT699" s="717"/>
      <c r="AU699" s="717"/>
      <c r="AV699" s="718"/>
    </row>
    <row r="700" spans="44:48" ht="15" customHeight="1">
      <c r="AR700" s="68" t="str">
        <f t="shared" si="124"/>
        <v/>
      </c>
      <c r="AS700" s="717"/>
      <c r="AT700" s="717"/>
      <c r="AU700" s="717"/>
      <c r="AV700" s="718"/>
    </row>
    <row r="701" spans="44:48" ht="15" customHeight="1">
      <c r="AR701" s="68" t="str">
        <f t="shared" si="124"/>
        <v/>
      </c>
      <c r="AS701" s="717"/>
      <c r="AT701" s="717"/>
      <c r="AU701" s="717"/>
      <c r="AV701" s="718"/>
    </row>
    <row r="702" spans="44:48" ht="15" customHeight="1">
      <c r="AR702" s="68" t="str">
        <f t="shared" si="124"/>
        <v/>
      </c>
      <c r="AS702" s="717"/>
      <c r="AT702" s="717"/>
      <c r="AU702" s="717"/>
      <c r="AV702" s="718"/>
    </row>
    <row r="703" spans="44:48" ht="15" customHeight="1">
      <c r="AR703" s="68" t="str">
        <f t="shared" si="124"/>
        <v/>
      </c>
      <c r="AS703" s="717"/>
      <c r="AT703" s="717"/>
      <c r="AU703" s="717"/>
      <c r="AV703" s="718"/>
    </row>
    <row r="704" spans="44:48" ht="15" customHeight="1">
      <c r="AR704" s="68" t="str">
        <f t="shared" si="124"/>
        <v/>
      </c>
      <c r="AS704" s="717"/>
      <c r="AT704" s="717"/>
      <c r="AU704" s="717"/>
      <c r="AV704" s="718"/>
    </row>
    <row r="705" spans="44:48" ht="15" customHeight="1">
      <c r="AR705" s="68" t="str">
        <f t="shared" si="124"/>
        <v/>
      </c>
      <c r="AS705" s="717"/>
      <c r="AT705" s="717"/>
      <c r="AU705" s="717"/>
      <c r="AV705" s="718"/>
    </row>
    <row r="706" spans="44:48" ht="15" customHeight="1">
      <c r="AR706" s="68" t="str">
        <f t="shared" si="124"/>
        <v/>
      </c>
      <c r="AS706" s="717"/>
      <c r="AT706" s="717"/>
      <c r="AU706" s="717"/>
      <c r="AV706" s="718"/>
    </row>
    <row r="707" spans="44:48" ht="15" customHeight="1">
      <c r="AR707" s="68" t="str">
        <f t="shared" si="124"/>
        <v/>
      </c>
      <c r="AS707" s="717"/>
      <c r="AT707" s="717"/>
      <c r="AU707" s="717"/>
      <c r="AV707" s="718"/>
    </row>
    <row r="708" spans="44:48" ht="15" customHeight="1">
      <c r="AR708" s="68" t="str">
        <f t="shared" si="124"/>
        <v/>
      </c>
      <c r="AS708" s="717"/>
      <c r="AT708" s="717"/>
      <c r="AU708" s="717"/>
      <c r="AV708" s="718"/>
    </row>
    <row r="709" spans="44:48" ht="15" customHeight="1">
      <c r="AR709" s="68" t="str">
        <f t="shared" si="124"/>
        <v/>
      </c>
      <c r="AS709" s="717"/>
      <c r="AT709" s="717"/>
      <c r="AU709" s="717"/>
      <c r="AV709" s="718"/>
    </row>
    <row r="710" spans="44:48" ht="15" customHeight="1">
      <c r="AR710" s="68" t="str">
        <f t="shared" si="124"/>
        <v/>
      </c>
      <c r="AS710" s="717"/>
      <c r="AT710" s="717"/>
      <c r="AU710" s="717"/>
      <c r="AV710" s="718"/>
    </row>
    <row r="711" spans="44:48" ht="15" customHeight="1">
      <c r="AR711" s="68" t="str">
        <f t="shared" si="124"/>
        <v/>
      </c>
      <c r="AS711" s="717"/>
      <c r="AT711" s="717"/>
      <c r="AU711" s="717"/>
      <c r="AV711" s="718"/>
    </row>
    <row r="712" spans="44:48" ht="15" customHeight="1">
      <c r="AR712" s="68" t="str">
        <f t="shared" si="124"/>
        <v/>
      </c>
      <c r="AS712" s="717"/>
      <c r="AT712" s="717"/>
      <c r="AU712" s="717"/>
      <c r="AV712" s="718"/>
    </row>
    <row r="713" spans="44:48" ht="15" customHeight="1">
      <c r="AR713" s="68" t="str">
        <f t="shared" ref="AR713:AR776" si="125">CONCATENATE(AT713,AU713)</f>
        <v/>
      </c>
      <c r="AS713" s="717"/>
      <c r="AT713" s="717"/>
      <c r="AU713" s="717"/>
      <c r="AV713" s="718"/>
    </row>
    <row r="714" spans="44:48" ht="15" customHeight="1">
      <c r="AR714" s="68" t="str">
        <f t="shared" si="125"/>
        <v/>
      </c>
      <c r="AS714" s="717"/>
      <c r="AT714" s="717"/>
      <c r="AU714" s="717"/>
      <c r="AV714" s="718"/>
    </row>
    <row r="715" spans="44:48" ht="15" customHeight="1">
      <c r="AR715" s="68" t="str">
        <f t="shared" si="125"/>
        <v/>
      </c>
      <c r="AS715" s="717"/>
      <c r="AT715" s="717"/>
      <c r="AU715" s="717"/>
      <c r="AV715" s="718"/>
    </row>
    <row r="716" spans="44:48" ht="15" customHeight="1">
      <c r="AR716" s="68" t="str">
        <f t="shared" si="125"/>
        <v/>
      </c>
      <c r="AS716" s="717"/>
      <c r="AT716" s="717"/>
      <c r="AU716" s="717"/>
      <c r="AV716" s="718"/>
    </row>
    <row r="717" spans="44:48" ht="15" customHeight="1">
      <c r="AR717" s="68" t="str">
        <f t="shared" si="125"/>
        <v/>
      </c>
      <c r="AS717" s="717"/>
      <c r="AT717" s="717"/>
      <c r="AU717" s="717"/>
      <c r="AV717" s="718"/>
    </row>
    <row r="718" spans="44:48" ht="15" customHeight="1">
      <c r="AR718" s="68" t="str">
        <f t="shared" si="125"/>
        <v/>
      </c>
      <c r="AS718" s="717"/>
      <c r="AT718" s="717"/>
      <c r="AU718" s="717"/>
      <c r="AV718" s="718"/>
    </row>
    <row r="719" spans="44:48" ht="15" customHeight="1">
      <c r="AR719" s="68" t="str">
        <f t="shared" si="125"/>
        <v/>
      </c>
      <c r="AS719" s="717"/>
      <c r="AT719" s="717"/>
      <c r="AU719" s="717"/>
      <c r="AV719" s="718"/>
    </row>
    <row r="720" spans="44:48" ht="15" customHeight="1">
      <c r="AR720" s="68" t="str">
        <f t="shared" si="125"/>
        <v/>
      </c>
      <c r="AS720" s="717"/>
      <c r="AT720" s="717"/>
      <c r="AU720" s="717"/>
      <c r="AV720" s="718"/>
    </row>
    <row r="721" spans="44:48" ht="15" customHeight="1">
      <c r="AR721" s="68" t="str">
        <f t="shared" si="125"/>
        <v/>
      </c>
      <c r="AS721" s="717"/>
      <c r="AT721" s="717"/>
      <c r="AU721" s="717"/>
      <c r="AV721" s="718"/>
    </row>
    <row r="722" spans="44:48" ht="15" customHeight="1">
      <c r="AR722" s="68" t="str">
        <f t="shared" si="125"/>
        <v/>
      </c>
      <c r="AS722" s="717"/>
      <c r="AT722" s="717"/>
      <c r="AU722" s="717"/>
      <c r="AV722" s="718"/>
    </row>
    <row r="723" spans="44:48" ht="15" customHeight="1">
      <c r="AR723" s="68" t="str">
        <f t="shared" si="125"/>
        <v/>
      </c>
      <c r="AS723" s="717"/>
      <c r="AT723" s="717"/>
      <c r="AU723" s="717"/>
      <c r="AV723" s="718"/>
    </row>
    <row r="724" spans="44:48" ht="15" customHeight="1">
      <c r="AR724" s="68" t="str">
        <f t="shared" si="125"/>
        <v/>
      </c>
      <c r="AS724" s="717"/>
      <c r="AT724" s="717"/>
      <c r="AU724" s="717"/>
      <c r="AV724" s="718"/>
    </row>
    <row r="725" spans="44:48" ht="15" customHeight="1">
      <c r="AR725" s="68" t="str">
        <f t="shared" si="125"/>
        <v/>
      </c>
      <c r="AS725" s="717"/>
      <c r="AT725" s="717"/>
      <c r="AU725" s="717"/>
      <c r="AV725" s="718"/>
    </row>
    <row r="726" spans="44:48" ht="15" customHeight="1">
      <c r="AR726" s="68" t="str">
        <f t="shared" si="125"/>
        <v/>
      </c>
      <c r="AS726" s="717"/>
      <c r="AT726" s="717"/>
      <c r="AU726" s="717"/>
      <c r="AV726" s="718"/>
    </row>
    <row r="727" spans="44:48" ht="15" customHeight="1">
      <c r="AR727" s="68" t="str">
        <f t="shared" si="125"/>
        <v/>
      </c>
      <c r="AS727" s="717"/>
      <c r="AT727" s="717"/>
      <c r="AU727" s="717"/>
      <c r="AV727" s="718"/>
    </row>
    <row r="728" spans="44:48" ht="15" customHeight="1">
      <c r="AR728" s="68" t="str">
        <f t="shared" si="125"/>
        <v/>
      </c>
      <c r="AS728" s="717"/>
      <c r="AT728" s="717"/>
      <c r="AU728" s="717"/>
      <c r="AV728" s="718"/>
    </row>
    <row r="729" spans="44:48" ht="15" customHeight="1">
      <c r="AR729" s="68" t="str">
        <f t="shared" si="125"/>
        <v/>
      </c>
      <c r="AS729" s="717"/>
      <c r="AT729" s="717"/>
      <c r="AU729" s="717"/>
      <c r="AV729" s="718"/>
    </row>
    <row r="730" spans="44:48" ht="15" customHeight="1">
      <c r="AR730" s="68" t="str">
        <f t="shared" si="125"/>
        <v/>
      </c>
      <c r="AS730" s="717"/>
      <c r="AT730" s="717"/>
      <c r="AU730" s="717"/>
      <c r="AV730" s="718"/>
    </row>
    <row r="731" spans="44:48" ht="15" customHeight="1">
      <c r="AR731" s="68" t="str">
        <f t="shared" si="125"/>
        <v/>
      </c>
      <c r="AS731" s="717"/>
      <c r="AT731" s="717"/>
      <c r="AU731" s="717"/>
      <c r="AV731" s="718"/>
    </row>
    <row r="732" spans="44:48" ht="15" customHeight="1">
      <c r="AR732" s="68" t="str">
        <f t="shared" si="125"/>
        <v/>
      </c>
      <c r="AS732" s="717"/>
      <c r="AT732" s="717"/>
      <c r="AU732" s="717"/>
      <c r="AV732" s="718"/>
    </row>
    <row r="733" spans="44:48" ht="15" customHeight="1">
      <c r="AR733" s="68" t="str">
        <f t="shared" si="125"/>
        <v/>
      </c>
      <c r="AS733" s="717"/>
      <c r="AT733" s="717"/>
      <c r="AU733" s="717"/>
      <c r="AV733" s="718"/>
    </row>
    <row r="734" spans="44:48" ht="15" customHeight="1">
      <c r="AR734" s="68" t="str">
        <f t="shared" si="125"/>
        <v/>
      </c>
      <c r="AS734" s="717"/>
      <c r="AT734" s="717"/>
      <c r="AU734" s="717"/>
      <c r="AV734" s="718"/>
    </row>
    <row r="735" spans="44:48" ht="15" customHeight="1">
      <c r="AR735" s="68" t="str">
        <f t="shared" si="125"/>
        <v/>
      </c>
      <c r="AS735" s="717"/>
      <c r="AT735" s="717"/>
      <c r="AU735" s="717"/>
      <c r="AV735" s="718"/>
    </row>
    <row r="736" spans="44:48" ht="15" customHeight="1">
      <c r="AR736" s="68" t="str">
        <f t="shared" si="125"/>
        <v/>
      </c>
      <c r="AS736" s="717"/>
      <c r="AT736" s="717"/>
      <c r="AU736" s="717"/>
      <c r="AV736" s="718"/>
    </row>
    <row r="737" spans="44:48" ht="15" customHeight="1">
      <c r="AR737" s="68" t="str">
        <f t="shared" si="125"/>
        <v/>
      </c>
      <c r="AS737" s="717"/>
      <c r="AT737" s="717"/>
      <c r="AU737" s="717"/>
      <c r="AV737" s="718"/>
    </row>
    <row r="738" spans="44:48" ht="15" customHeight="1">
      <c r="AR738" s="68" t="str">
        <f t="shared" si="125"/>
        <v/>
      </c>
      <c r="AS738" s="717"/>
      <c r="AT738" s="717"/>
      <c r="AU738" s="717"/>
      <c r="AV738" s="718"/>
    </row>
    <row r="739" spans="44:48" ht="15" customHeight="1">
      <c r="AR739" s="68" t="str">
        <f t="shared" si="125"/>
        <v/>
      </c>
      <c r="AS739" s="717"/>
      <c r="AT739" s="717"/>
      <c r="AU739" s="717"/>
      <c r="AV739" s="718"/>
    </row>
    <row r="740" spans="44:48" ht="15" customHeight="1">
      <c r="AR740" s="68" t="str">
        <f t="shared" si="125"/>
        <v/>
      </c>
      <c r="AS740" s="717"/>
      <c r="AT740" s="717"/>
      <c r="AU740" s="717"/>
      <c r="AV740" s="718"/>
    </row>
    <row r="741" spans="44:48" ht="15" customHeight="1">
      <c r="AR741" s="68" t="str">
        <f t="shared" si="125"/>
        <v/>
      </c>
      <c r="AS741" s="717"/>
      <c r="AT741" s="717"/>
      <c r="AU741" s="717"/>
      <c r="AV741" s="718"/>
    </row>
    <row r="742" spans="44:48" ht="15" customHeight="1">
      <c r="AR742" s="68" t="str">
        <f t="shared" si="125"/>
        <v/>
      </c>
      <c r="AS742" s="717"/>
      <c r="AT742" s="717"/>
      <c r="AU742" s="717"/>
      <c r="AV742" s="718"/>
    </row>
    <row r="743" spans="44:48" ht="15" customHeight="1">
      <c r="AR743" s="68" t="str">
        <f t="shared" si="125"/>
        <v/>
      </c>
      <c r="AS743" s="717"/>
      <c r="AT743" s="717"/>
      <c r="AU743" s="717"/>
      <c r="AV743" s="718"/>
    </row>
    <row r="744" spans="44:48" ht="15" customHeight="1">
      <c r="AR744" s="68" t="str">
        <f t="shared" si="125"/>
        <v/>
      </c>
      <c r="AS744" s="717"/>
      <c r="AT744" s="717"/>
      <c r="AU744" s="717"/>
      <c r="AV744" s="718"/>
    </row>
    <row r="745" spans="44:48" ht="15" customHeight="1">
      <c r="AR745" s="68" t="str">
        <f t="shared" si="125"/>
        <v/>
      </c>
      <c r="AS745" s="717"/>
      <c r="AT745" s="717"/>
      <c r="AU745" s="717"/>
      <c r="AV745" s="718"/>
    </row>
    <row r="746" spans="44:48" ht="15" customHeight="1">
      <c r="AR746" s="68" t="str">
        <f t="shared" si="125"/>
        <v/>
      </c>
      <c r="AS746" s="717"/>
      <c r="AT746" s="717"/>
      <c r="AU746" s="717"/>
      <c r="AV746" s="718"/>
    </row>
    <row r="747" spans="44:48" ht="15" customHeight="1">
      <c r="AR747" s="68" t="str">
        <f t="shared" si="125"/>
        <v/>
      </c>
      <c r="AS747" s="717"/>
      <c r="AT747" s="717"/>
      <c r="AU747" s="717"/>
      <c r="AV747" s="718"/>
    </row>
    <row r="748" spans="44:48" ht="15" customHeight="1">
      <c r="AR748" s="68" t="str">
        <f t="shared" si="125"/>
        <v/>
      </c>
      <c r="AS748" s="717"/>
      <c r="AT748" s="717"/>
      <c r="AU748" s="717"/>
      <c r="AV748" s="718"/>
    </row>
    <row r="749" spans="44:48" ht="15" customHeight="1">
      <c r="AR749" s="68" t="str">
        <f t="shared" si="125"/>
        <v/>
      </c>
      <c r="AS749" s="717"/>
      <c r="AT749" s="717"/>
      <c r="AU749" s="717"/>
      <c r="AV749" s="718"/>
    </row>
    <row r="750" spans="44:48" ht="15" customHeight="1">
      <c r="AR750" s="68" t="str">
        <f t="shared" si="125"/>
        <v/>
      </c>
      <c r="AS750" s="719"/>
      <c r="AT750" s="719"/>
      <c r="AU750" s="719"/>
      <c r="AV750" s="720"/>
    </row>
    <row r="751" spans="44:48" ht="15" customHeight="1">
      <c r="AR751" s="68" t="str">
        <f t="shared" si="125"/>
        <v/>
      </c>
      <c r="AS751" s="719"/>
      <c r="AT751" s="719"/>
      <c r="AU751" s="719"/>
      <c r="AV751" s="720"/>
    </row>
    <row r="752" spans="44:48" ht="15" customHeight="1">
      <c r="AR752" s="68" t="str">
        <f t="shared" si="125"/>
        <v/>
      </c>
      <c r="AS752" s="719"/>
      <c r="AT752" s="719"/>
      <c r="AU752" s="719"/>
      <c r="AV752" s="720"/>
    </row>
    <row r="753" spans="44:48" ht="15" customHeight="1">
      <c r="AR753" s="68" t="str">
        <f t="shared" si="125"/>
        <v/>
      </c>
      <c r="AS753" s="719"/>
      <c r="AT753" s="719"/>
      <c r="AU753" s="719"/>
      <c r="AV753" s="720"/>
    </row>
    <row r="754" spans="44:48" ht="15" customHeight="1">
      <c r="AR754" s="68" t="str">
        <f t="shared" si="125"/>
        <v/>
      </c>
      <c r="AS754" s="719"/>
      <c r="AT754" s="719"/>
      <c r="AU754" s="719"/>
      <c r="AV754" s="720"/>
    </row>
    <row r="755" spans="44:48" ht="15" customHeight="1">
      <c r="AR755" s="68" t="str">
        <f t="shared" si="125"/>
        <v/>
      </c>
      <c r="AS755" s="719"/>
      <c r="AT755" s="719"/>
      <c r="AU755" s="719"/>
      <c r="AV755" s="720"/>
    </row>
    <row r="756" spans="44:48" ht="15" customHeight="1">
      <c r="AR756" s="68" t="str">
        <f t="shared" si="125"/>
        <v/>
      </c>
      <c r="AS756" s="719"/>
      <c r="AT756" s="719"/>
      <c r="AU756" s="719"/>
      <c r="AV756" s="720"/>
    </row>
    <row r="757" spans="44:48" ht="15" customHeight="1">
      <c r="AR757" s="68" t="str">
        <f t="shared" si="125"/>
        <v/>
      </c>
      <c r="AS757" s="719"/>
      <c r="AT757" s="719"/>
      <c r="AU757" s="719"/>
      <c r="AV757" s="720"/>
    </row>
    <row r="758" spans="44:48" ht="15" customHeight="1">
      <c r="AR758" s="68" t="str">
        <f t="shared" si="125"/>
        <v/>
      </c>
      <c r="AS758" s="719"/>
      <c r="AT758" s="719"/>
      <c r="AU758" s="719"/>
      <c r="AV758" s="720"/>
    </row>
    <row r="759" spans="44:48" ht="15" customHeight="1">
      <c r="AR759" s="68" t="str">
        <f t="shared" si="125"/>
        <v/>
      </c>
      <c r="AS759" s="719"/>
      <c r="AT759" s="719"/>
      <c r="AU759" s="719"/>
      <c r="AV759" s="720"/>
    </row>
    <row r="760" spans="44:48" ht="15" customHeight="1">
      <c r="AR760" s="68" t="str">
        <f t="shared" si="125"/>
        <v/>
      </c>
      <c r="AS760" s="719"/>
      <c r="AT760" s="719"/>
      <c r="AU760" s="719"/>
      <c r="AV760" s="720"/>
    </row>
    <row r="761" spans="44:48" ht="15" customHeight="1">
      <c r="AR761" s="68" t="str">
        <f t="shared" si="125"/>
        <v/>
      </c>
      <c r="AS761" s="719"/>
      <c r="AT761" s="719"/>
      <c r="AU761" s="719"/>
      <c r="AV761" s="720"/>
    </row>
    <row r="762" spans="44:48" ht="15" customHeight="1">
      <c r="AR762" s="68" t="str">
        <f t="shared" si="125"/>
        <v/>
      </c>
      <c r="AS762" s="719"/>
      <c r="AT762" s="719"/>
      <c r="AU762" s="719"/>
      <c r="AV762" s="720"/>
    </row>
    <row r="763" spans="44:48" ht="15" customHeight="1">
      <c r="AR763" s="68" t="str">
        <f t="shared" si="125"/>
        <v/>
      </c>
      <c r="AS763" s="719"/>
      <c r="AT763" s="719"/>
      <c r="AU763" s="719"/>
      <c r="AV763" s="720"/>
    </row>
    <row r="764" spans="44:48" ht="15" customHeight="1">
      <c r="AR764" s="68" t="str">
        <f t="shared" si="125"/>
        <v/>
      </c>
      <c r="AS764" s="719"/>
      <c r="AT764" s="719"/>
      <c r="AU764" s="719"/>
      <c r="AV764" s="720"/>
    </row>
    <row r="765" spans="44:48" ht="15" customHeight="1">
      <c r="AR765" s="68" t="str">
        <f t="shared" si="125"/>
        <v/>
      </c>
      <c r="AS765" s="719"/>
      <c r="AT765" s="719"/>
      <c r="AU765" s="719"/>
      <c r="AV765" s="720"/>
    </row>
    <row r="766" spans="44:48" ht="15" customHeight="1">
      <c r="AR766" s="68" t="str">
        <f t="shared" si="125"/>
        <v/>
      </c>
      <c r="AS766" s="719"/>
      <c r="AT766" s="719"/>
      <c r="AU766" s="719"/>
      <c r="AV766" s="720"/>
    </row>
    <row r="767" spans="44:48" ht="15" customHeight="1">
      <c r="AR767" s="68" t="str">
        <f t="shared" si="125"/>
        <v/>
      </c>
      <c r="AS767" s="719"/>
      <c r="AT767" s="719"/>
      <c r="AU767" s="719"/>
      <c r="AV767" s="720"/>
    </row>
    <row r="768" spans="44:48" ht="15" customHeight="1">
      <c r="AR768" s="68" t="str">
        <f t="shared" si="125"/>
        <v/>
      </c>
      <c r="AS768" s="719"/>
      <c r="AT768" s="719"/>
      <c r="AU768" s="719"/>
      <c r="AV768" s="720"/>
    </row>
    <row r="769" spans="44:48" ht="15" customHeight="1">
      <c r="AR769" s="68" t="str">
        <f t="shared" si="125"/>
        <v/>
      </c>
      <c r="AS769" s="719"/>
      <c r="AT769" s="719"/>
      <c r="AU769" s="719"/>
      <c r="AV769" s="720"/>
    </row>
    <row r="770" spans="44:48" ht="15" customHeight="1">
      <c r="AR770" s="68" t="str">
        <f t="shared" si="125"/>
        <v/>
      </c>
      <c r="AS770" s="719"/>
      <c r="AT770" s="719"/>
      <c r="AU770" s="719"/>
      <c r="AV770" s="720"/>
    </row>
    <row r="771" spans="44:48" ht="15" customHeight="1">
      <c r="AR771" s="68" t="str">
        <f t="shared" si="125"/>
        <v/>
      </c>
      <c r="AS771" s="719"/>
      <c r="AT771" s="719"/>
      <c r="AU771" s="719"/>
      <c r="AV771" s="720"/>
    </row>
    <row r="772" spans="44:48" ht="15" customHeight="1">
      <c r="AR772" s="68" t="str">
        <f t="shared" si="125"/>
        <v/>
      </c>
      <c r="AS772" s="719"/>
      <c r="AT772" s="719"/>
      <c r="AU772" s="719"/>
      <c r="AV772" s="720"/>
    </row>
    <row r="773" spans="44:48" ht="15" customHeight="1">
      <c r="AR773" s="68" t="str">
        <f t="shared" si="125"/>
        <v/>
      </c>
      <c r="AS773" s="719"/>
      <c r="AT773" s="719"/>
      <c r="AU773" s="719"/>
      <c r="AV773" s="720"/>
    </row>
    <row r="774" spans="44:48" ht="15" customHeight="1">
      <c r="AR774" s="68" t="str">
        <f t="shared" si="125"/>
        <v/>
      </c>
      <c r="AS774" s="719"/>
      <c r="AT774" s="719"/>
      <c r="AU774" s="719"/>
      <c r="AV774" s="720"/>
    </row>
    <row r="775" spans="44:48" ht="15" customHeight="1">
      <c r="AR775" s="68" t="str">
        <f t="shared" si="125"/>
        <v/>
      </c>
      <c r="AS775" s="719"/>
      <c r="AT775" s="719"/>
      <c r="AU775" s="719"/>
      <c r="AV775" s="720"/>
    </row>
    <row r="776" spans="44:48" ht="15" customHeight="1">
      <c r="AR776" s="68" t="str">
        <f t="shared" si="125"/>
        <v/>
      </c>
      <c r="AS776" s="719"/>
      <c r="AT776" s="719"/>
      <c r="AU776" s="719"/>
      <c r="AV776" s="720"/>
    </row>
    <row r="777" spans="44:48" ht="15" customHeight="1">
      <c r="AR777" s="68" t="str">
        <f t="shared" ref="AR777:AR840" si="126">CONCATENATE(AT777,AU777)</f>
        <v/>
      </c>
      <c r="AS777" s="719"/>
      <c r="AT777" s="719"/>
      <c r="AU777" s="719"/>
      <c r="AV777" s="720"/>
    </row>
    <row r="778" spans="44:48" ht="15" customHeight="1">
      <c r="AR778" s="68" t="str">
        <f t="shared" si="126"/>
        <v/>
      </c>
      <c r="AS778" s="719"/>
      <c r="AT778" s="719"/>
      <c r="AU778" s="719"/>
      <c r="AV778" s="720"/>
    </row>
    <row r="779" spans="44:48" ht="15" customHeight="1">
      <c r="AR779" s="68" t="str">
        <f t="shared" si="126"/>
        <v/>
      </c>
      <c r="AS779" s="719"/>
      <c r="AT779" s="719"/>
      <c r="AU779" s="719"/>
      <c r="AV779" s="720"/>
    </row>
    <row r="780" spans="44:48" ht="15" customHeight="1">
      <c r="AR780" s="68" t="str">
        <f t="shared" si="126"/>
        <v/>
      </c>
      <c r="AS780" s="719"/>
      <c r="AT780" s="719"/>
      <c r="AU780" s="719"/>
      <c r="AV780" s="720"/>
    </row>
    <row r="781" spans="44:48" ht="15" customHeight="1">
      <c r="AR781" s="68" t="str">
        <f t="shared" si="126"/>
        <v/>
      </c>
      <c r="AS781" s="719"/>
      <c r="AT781" s="719"/>
      <c r="AU781" s="719"/>
      <c r="AV781" s="720"/>
    </row>
    <row r="782" spans="44:48" ht="15" customHeight="1">
      <c r="AR782" s="68" t="str">
        <f t="shared" si="126"/>
        <v/>
      </c>
      <c r="AS782" s="719"/>
      <c r="AT782" s="719"/>
      <c r="AU782" s="719"/>
      <c r="AV782" s="720"/>
    </row>
    <row r="783" spans="44:48" ht="15" customHeight="1">
      <c r="AR783" s="68" t="str">
        <f t="shared" si="126"/>
        <v/>
      </c>
      <c r="AS783" s="719"/>
      <c r="AT783" s="719"/>
      <c r="AU783" s="719"/>
      <c r="AV783" s="720"/>
    </row>
    <row r="784" spans="44:48" ht="15" customHeight="1">
      <c r="AR784" s="68" t="str">
        <f t="shared" si="126"/>
        <v/>
      </c>
      <c r="AS784" s="719"/>
      <c r="AT784" s="719"/>
      <c r="AU784" s="719"/>
      <c r="AV784" s="720"/>
    </row>
    <row r="785" spans="44:48" ht="15" customHeight="1">
      <c r="AR785" s="68" t="str">
        <f t="shared" si="126"/>
        <v/>
      </c>
      <c r="AS785" s="719"/>
      <c r="AT785" s="719"/>
      <c r="AU785" s="719"/>
      <c r="AV785" s="720"/>
    </row>
    <row r="786" spans="44:48" ht="15" customHeight="1">
      <c r="AR786" s="68" t="str">
        <f t="shared" si="126"/>
        <v/>
      </c>
      <c r="AS786" s="719"/>
      <c r="AT786" s="719"/>
      <c r="AU786" s="719"/>
      <c r="AV786" s="720"/>
    </row>
    <row r="787" spans="44:48" ht="15" customHeight="1">
      <c r="AR787" s="68" t="str">
        <f t="shared" si="126"/>
        <v/>
      </c>
      <c r="AS787" s="719"/>
      <c r="AT787" s="719"/>
      <c r="AU787" s="719"/>
      <c r="AV787" s="720"/>
    </row>
    <row r="788" spans="44:48" ht="15" customHeight="1">
      <c r="AR788" s="68" t="str">
        <f t="shared" si="126"/>
        <v/>
      </c>
      <c r="AS788" s="719"/>
      <c r="AT788" s="719"/>
      <c r="AU788" s="719"/>
      <c r="AV788" s="720"/>
    </row>
    <row r="789" spans="44:48" ht="15" customHeight="1">
      <c r="AR789" s="68" t="str">
        <f t="shared" si="126"/>
        <v/>
      </c>
      <c r="AS789" s="719"/>
      <c r="AT789" s="719"/>
      <c r="AU789" s="719"/>
      <c r="AV789" s="720"/>
    </row>
    <row r="790" spans="44:48" ht="15" customHeight="1">
      <c r="AR790" s="68" t="str">
        <f t="shared" si="126"/>
        <v/>
      </c>
      <c r="AS790" s="719"/>
      <c r="AT790" s="719"/>
      <c r="AU790" s="719"/>
      <c r="AV790" s="720"/>
    </row>
    <row r="791" spans="44:48" ht="15" customHeight="1">
      <c r="AR791" s="68" t="str">
        <f t="shared" si="126"/>
        <v/>
      </c>
      <c r="AS791" s="719"/>
      <c r="AT791" s="719"/>
      <c r="AU791" s="719"/>
      <c r="AV791" s="720"/>
    </row>
    <row r="792" spans="44:48" ht="15" customHeight="1">
      <c r="AR792" s="68" t="str">
        <f t="shared" si="126"/>
        <v/>
      </c>
      <c r="AS792" s="719"/>
      <c r="AT792" s="719"/>
      <c r="AU792" s="719"/>
      <c r="AV792" s="720"/>
    </row>
    <row r="793" spans="44:48" ht="15" customHeight="1">
      <c r="AR793" s="68" t="str">
        <f t="shared" si="126"/>
        <v/>
      </c>
      <c r="AS793" s="719"/>
      <c r="AT793" s="719"/>
      <c r="AU793" s="719"/>
      <c r="AV793" s="720"/>
    </row>
    <row r="794" spans="44:48" ht="15" customHeight="1">
      <c r="AR794" s="68" t="str">
        <f t="shared" si="126"/>
        <v/>
      </c>
      <c r="AS794" s="719"/>
      <c r="AT794" s="719"/>
      <c r="AU794" s="719"/>
      <c r="AV794" s="720"/>
    </row>
    <row r="795" spans="44:48" ht="15" customHeight="1">
      <c r="AR795" s="68" t="str">
        <f t="shared" si="126"/>
        <v/>
      </c>
      <c r="AS795" s="719"/>
      <c r="AT795" s="719"/>
      <c r="AU795" s="719"/>
      <c r="AV795" s="720"/>
    </row>
    <row r="796" spans="44:48" ht="15" customHeight="1">
      <c r="AR796" s="68" t="str">
        <f t="shared" si="126"/>
        <v/>
      </c>
      <c r="AS796" s="719"/>
      <c r="AT796" s="719"/>
      <c r="AU796" s="719"/>
      <c r="AV796" s="720"/>
    </row>
    <row r="797" spans="44:48" ht="15" customHeight="1">
      <c r="AR797" s="68" t="str">
        <f t="shared" si="126"/>
        <v/>
      </c>
      <c r="AS797" s="719"/>
      <c r="AT797" s="719"/>
      <c r="AU797" s="719"/>
      <c r="AV797" s="720"/>
    </row>
    <row r="798" spans="44:48" ht="15" customHeight="1">
      <c r="AR798" s="68" t="str">
        <f t="shared" si="126"/>
        <v/>
      </c>
      <c r="AS798" s="719"/>
      <c r="AT798" s="719"/>
      <c r="AU798" s="719"/>
      <c r="AV798" s="720"/>
    </row>
    <row r="799" spans="44:48" ht="15" customHeight="1">
      <c r="AR799" s="68" t="str">
        <f t="shared" si="126"/>
        <v/>
      </c>
      <c r="AS799" s="719"/>
      <c r="AT799" s="719"/>
      <c r="AU799" s="719"/>
      <c r="AV799" s="720"/>
    </row>
    <row r="800" spans="44:48" ht="15" customHeight="1">
      <c r="AR800" s="68" t="str">
        <f t="shared" si="126"/>
        <v/>
      </c>
      <c r="AS800" s="719"/>
      <c r="AT800" s="719"/>
      <c r="AU800" s="719"/>
      <c r="AV800" s="720"/>
    </row>
    <row r="801" spans="44:48" ht="15" customHeight="1">
      <c r="AR801" s="68" t="str">
        <f t="shared" si="126"/>
        <v/>
      </c>
      <c r="AS801" s="719"/>
      <c r="AT801" s="719"/>
      <c r="AU801" s="719"/>
      <c r="AV801" s="720"/>
    </row>
    <row r="802" spans="44:48" ht="15" customHeight="1">
      <c r="AR802" s="68" t="str">
        <f t="shared" si="126"/>
        <v/>
      </c>
      <c r="AS802" s="719"/>
      <c r="AT802" s="719"/>
      <c r="AU802" s="719"/>
      <c r="AV802" s="720"/>
    </row>
    <row r="803" spans="44:48" ht="15" customHeight="1">
      <c r="AR803" s="68" t="str">
        <f t="shared" si="126"/>
        <v/>
      </c>
      <c r="AS803" s="719"/>
      <c r="AT803" s="719"/>
      <c r="AU803" s="719"/>
      <c r="AV803" s="720"/>
    </row>
    <row r="804" spans="44:48" ht="15" customHeight="1">
      <c r="AR804" s="68" t="str">
        <f t="shared" si="126"/>
        <v/>
      </c>
      <c r="AS804" s="719"/>
      <c r="AT804" s="719"/>
      <c r="AU804" s="719"/>
      <c r="AV804" s="720"/>
    </row>
    <row r="805" spans="44:48" ht="15" customHeight="1">
      <c r="AR805" s="68" t="str">
        <f t="shared" si="126"/>
        <v/>
      </c>
      <c r="AS805" s="719"/>
      <c r="AT805" s="719"/>
      <c r="AU805" s="719"/>
      <c r="AV805" s="720"/>
    </row>
    <row r="806" spans="44:48" ht="15" customHeight="1">
      <c r="AR806" s="68" t="str">
        <f t="shared" si="126"/>
        <v/>
      </c>
      <c r="AS806" s="719"/>
      <c r="AT806" s="719"/>
      <c r="AU806" s="719"/>
      <c r="AV806" s="720"/>
    </row>
    <row r="807" spans="44:48" ht="15" customHeight="1">
      <c r="AR807" s="68" t="str">
        <f t="shared" si="126"/>
        <v/>
      </c>
      <c r="AS807" s="719"/>
      <c r="AT807" s="719"/>
      <c r="AU807" s="719"/>
      <c r="AV807" s="720"/>
    </row>
    <row r="808" spans="44:48" ht="15" customHeight="1">
      <c r="AR808" s="68" t="str">
        <f t="shared" si="126"/>
        <v/>
      </c>
      <c r="AS808" s="719"/>
      <c r="AT808" s="719"/>
      <c r="AU808" s="719"/>
      <c r="AV808" s="720"/>
    </row>
    <row r="809" spans="44:48" ht="15" customHeight="1">
      <c r="AR809" s="68" t="str">
        <f t="shared" si="126"/>
        <v/>
      </c>
      <c r="AS809" s="719"/>
      <c r="AT809" s="719"/>
      <c r="AU809" s="719"/>
      <c r="AV809" s="720"/>
    </row>
    <row r="810" spans="44:48" ht="15" customHeight="1">
      <c r="AR810" s="68" t="str">
        <f t="shared" si="126"/>
        <v/>
      </c>
      <c r="AS810" s="719"/>
      <c r="AT810" s="719"/>
      <c r="AU810" s="719"/>
      <c r="AV810" s="720"/>
    </row>
    <row r="811" spans="44:48" ht="15" customHeight="1">
      <c r="AR811" s="68" t="str">
        <f t="shared" si="126"/>
        <v/>
      </c>
      <c r="AS811" s="719"/>
      <c r="AT811" s="719"/>
      <c r="AU811" s="719"/>
      <c r="AV811" s="720"/>
    </row>
    <row r="812" spans="44:48" ht="15" customHeight="1">
      <c r="AR812" s="68" t="str">
        <f t="shared" si="126"/>
        <v/>
      </c>
      <c r="AS812" s="719"/>
      <c r="AT812" s="719"/>
      <c r="AU812" s="719"/>
      <c r="AV812" s="720"/>
    </row>
    <row r="813" spans="44:48" ht="15" customHeight="1">
      <c r="AR813" s="68" t="str">
        <f t="shared" si="126"/>
        <v/>
      </c>
      <c r="AS813" s="719"/>
      <c r="AT813" s="719"/>
      <c r="AU813" s="719"/>
      <c r="AV813" s="720"/>
    </row>
    <row r="814" spans="44:48" ht="15" customHeight="1">
      <c r="AR814" s="68" t="str">
        <f t="shared" si="126"/>
        <v/>
      </c>
      <c r="AS814" s="719"/>
      <c r="AT814" s="719"/>
      <c r="AU814" s="719"/>
      <c r="AV814" s="720"/>
    </row>
    <row r="815" spans="44:48" ht="15" customHeight="1">
      <c r="AR815" s="68" t="str">
        <f t="shared" si="126"/>
        <v/>
      </c>
      <c r="AS815" s="719"/>
      <c r="AT815" s="719"/>
      <c r="AU815" s="719"/>
      <c r="AV815" s="720"/>
    </row>
    <row r="816" spans="44:48" ht="15" customHeight="1">
      <c r="AR816" s="68" t="str">
        <f t="shared" si="126"/>
        <v/>
      </c>
      <c r="AS816" s="719"/>
      <c r="AT816" s="719"/>
      <c r="AU816" s="719"/>
      <c r="AV816" s="720"/>
    </row>
    <row r="817" spans="44:48" ht="15" customHeight="1">
      <c r="AR817" s="68" t="str">
        <f t="shared" si="126"/>
        <v/>
      </c>
      <c r="AS817" s="719"/>
      <c r="AT817" s="719"/>
      <c r="AU817" s="719"/>
      <c r="AV817" s="720"/>
    </row>
    <row r="818" spans="44:48" ht="15" customHeight="1">
      <c r="AR818" s="68" t="str">
        <f t="shared" si="126"/>
        <v/>
      </c>
      <c r="AS818" s="719"/>
      <c r="AT818" s="719"/>
      <c r="AU818" s="719"/>
      <c r="AV818" s="720"/>
    </row>
    <row r="819" spans="44:48" ht="15" customHeight="1">
      <c r="AR819" s="68" t="str">
        <f t="shared" si="126"/>
        <v/>
      </c>
      <c r="AS819" s="719"/>
      <c r="AT819" s="719"/>
      <c r="AU819" s="719"/>
      <c r="AV819" s="720"/>
    </row>
    <row r="820" spans="44:48" ht="15" customHeight="1">
      <c r="AR820" s="68" t="str">
        <f t="shared" si="126"/>
        <v/>
      </c>
      <c r="AS820" s="719"/>
      <c r="AT820" s="719"/>
      <c r="AU820" s="719"/>
      <c r="AV820" s="720"/>
    </row>
    <row r="821" spans="44:48" ht="15" customHeight="1">
      <c r="AR821" s="68" t="str">
        <f t="shared" si="126"/>
        <v/>
      </c>
      <c r="AS821" s="719"/>
      <c r="AT821" s="719"/>
      <c r="AU821" s="719"/>
      <c r="AV821" s="720"/>
    </row>
    <row r="822" spans="44:48" ht="15" customHeight="1">
      <c r="AR822" s="68" t="str">
        <f t="shared" si="126"/>
        <v/>
      </c>
      <c r="AS822" s="719"/>
      <c r="AT822" s="719"/>
      <c r="AU822" s="719"/>
      <c r="AV822" s="720"/>
    </row>
    <row r="823" spans="44:48" ht="15" customHeight="1">
      <c r="AR823" s="68" t="str">
        <f t="shared" si="126"/>
        <v/>
      </c>
      <c r="AS823" s="719"/>
      <c r="AT823" s="719"/>
      <c r="AU823" s="719"/>
      <c r="AV823" s="720"/>
    </row>
    <row r="824" spans="44:48" ht="15" customHeight="1">
      <c r="AR824" s="68" t="str">
        <f t="shared" si="126"/>
        <v/>
      </c>
      <c r="AS824" s="719"/>
      <c r="AT824" s="719"/>
      <c r="AU824" s="719"/>
      <c r="AV824" s="720"/>
    </row>
    <row r="825" spans="44:48" ht="15" customHeight="1">
      <c r="AR825" s="68" t="str">
        <f t="shared" si="126"/>
        <v/>
      </c>
      <c r="AS825" s="719"/>
      <c r="AT825" s="719"/>
      <c r="AU825" s="719"/>
      <c r="AV825" s="720"/>
    </row>
    <row r="826" spans="44:48" ht="15" customHeight="1">
      <c r="AR826" s="68" t="str">
        <f t="shared" si="126"/>
        <v/>
      </c>
      <c r="AS826" s="719"/>
      <c r="AT826" s="719"/>
      <c r="AU826" s="719"/>
      <c r="AV826" s="720"/>
    </row>
    <row r="827" spans="44:48" ht="15" customHeight="1">
      <c r="AR827" s="68" t="str">
        <f t="shared" si="126"/>
        <v/>
      </c>
      <c r="AS827" s="719"/>
      <c r="AT827" s="719"/>
      <c r="AU827" s="719"/>
      <c r="AV827" s="720"/>
    </row>
    <row r="828" spans="44:48" ht="15" customHeight="1">
      <c r="AR828" s="68" t="str">
        <f t="shared" si="126"/>
        <v/>
      </c>
      <c r="AS828" s="719"/>
      <c r="AT828" s="719"/>
      <c r="AU828" s="719"/>
      <c r="AV828" s="720"/>
    </row>
    <row r="829" spans="44:48" ht="15" customHeight="1">
      <c r="AR829" s="68" t="str">
        <f t="shared" si="126"/>
        <v/>
      </c>
      <c r="AS829" s="719"/>
      <c r="AT829" s="719"/>
      <c r="AU829" s="719"/>
      <c r="AV829" s="720"/>
    </row>
    <row r="830" spans="44:48" ht="15" customHeight="1">
      <c r="AR830" s="68" t="str">
        <f t="shared" si="126"/>
        <v/>
      </c>
      <c r="AS830" s="719"/>
      <c r="AT830" s="719"/>
      <c r="AU830" s="719"/>
      <c r="AV830" s="720"/>
    </row>
    <row r="831" spans="44:48" ht="15" customHeight="1">
      <c r="AR831" s="68" t="str">
        <f t="shared" si="126"/>
        <v/>
      </c>
      <c r="AS831" s="719"/>
      <c r="AT831" s="719"/>
      <c r="AU831" s="719"/>
      <c r="AV831" s="720"/>
    </row>
    <row r="832" spans="44:48" ht="15" customHeight="1">
      <c r="AR832" s="68" t="str">
        <f t="shared" si="126"/>
        <v/>
      </c>
      <c r="AS832" s="719"/>
      <c r="AT832" s="719"/>
      <c r="AU832" s="719"/>
      <c r="AV832" s="720"/>
    </row>
    <row r="833" spans="44:48" ht="15" customHeight="1">
      <c r="AR833" s="68" t="str">
        <f t="shared" si="126"/>
        <v/>
      </c>
      <c r="AS833" s="719"/>
      <c r="AT833" s="719"/>
      <c r="AU833" s="719"/>
      <c r="AV833" s="720"/>
    </row>
    <row r="834" spans="44:48" ht="15" customHeight="1">
      <c r="AR834" s="68" t="str">
        <f t="shared" si="126"/>
        <v/>
      </c>
      <c r="AS834" s="719"/>
      <c r="AT834" s="719"/>
      <c r="AU834" s="719"/>
      <c r="AV834" s="720"/>
    </row>
    <row r="835" spans="44:48" ht="15" customHeight="1">
      <c r="AR835" s="68" t="str">
        <f t="shared" si="126"/>
        <v/>
      </c>
      <c r="AS835" s="719"/>
      <c r="AT835" s="719"/>
      <c r="AU835" s="719"/>
      <c r="AV835" s="720"/>
    </row>
    <row r="836" spans="44:48" ht="15" customHeight="1">
      <c r="AR836" s="68" t="str">
        <f t="shared" si="126"/>
        <v/>
      </c>
      <c r="AS836" s="719"/>
      <c r="AT836" s="719"/>
      <c r="AU836" s="719"/>
      <c r="AV836" s="720"/>
    </row>
    <row r="837" spans="44:48" ht="15" customHeight="1">
      <c r="AR837" s="68" t="str">
        <f t="shared" si="126"/>
        <v/>
      </c>
      <c r="AS837" s="719"/>
      <c r="AT837" s="719"/>
      <c r="AU837" s="719"/>
      <c r="AV837" s="720"/>
    </row>
    <row r="838" spans="44:48" ht="15" customHeight="1">
      <c r="AR838" s="68" t="str">
        <f t="shared" si="126"/>
        <v/>
      </c>
      <c r="AS838" s="719"/>
      <c r="AT838" s="719"/>
      <c r="AU838" s="719"/>
      <c r="AV838" s="720"/>
    </row>
    <row r="839" spans="44:48" ht="15" customHeight="1">
      <c r="AR839" s="68" t="str">
        <f t="shared" si="126"/>
        <v/>
      </c>
      <c r="AS839" s="719"/>
      <c r="AT839" s="719"/>
      <c r="AU839" s="719"/>
      <c r="AV839" s="720"/>
    </row>
    <row r="840" spans="44:48" ht="15" customHeight="1">
      <c r="AR840" s="68" t="str">
        <f t="shared" si="126"/>
        <v/>
      </c>
      <c r="AS840" s="719"/>
      <c r="AT840" s="719"/>
      <c r="AU840" s="719"/>
      <c r="AV840" s="720"/>
    </row>
    <row r="841" spans="44:48" ht="15" customHeight="1">
      <c r="AR841" s="68" t="str">
        <f t="shared" ref="AR841:AR905" si="127">CONCATENATE(AT841,AU841)</f>
        <v/>
      </c>
      <c r="AS841" s="719"/>
      <c r="AT841" s="719"/>
      <c r="AU841" s="719"/>
      <c r="AV841" s="720"/>
    </row>
    <row r="842" spans="44:48" ht="15" customHeight="1">
      <c r="AR842" s="68" t="str">
        <f t="shared" si="127"/>
        <v/>
      </c>
      <c r="AS842" s="719"/>
      <c r="AT842" s="719"/>
      <c r="AU842" s="719"/>
      <c r="AV842" s="720"/>
    </row>
    <row r="843" spans="44:48" ht="15" customHeight="1">
      <c r="AR843" s="68" t="str">
        <f t="shared" si="127"/>
        <v/>
      </c>
      <c r="AS843" s="719"/>
      <c r="AT843" s="719"/>
      <c r="AU843" s="719"/>
      <c r="AV843" s="720"/>
    </row>
    <row r="844" spans="44:48" ht="15" customHeight="1">
      <c r="AR844" s="68" t="str">
        <f t="shared" si="127"/>
        <v/>
      </c>
      <c r="AS844" s="719"/>
      <c r="AT844" s="719"/>
      <c r="AU844" s="719"/>
      <c r="AV844" s="720"/>
    </row>
    <row r="845" spans="44:48" ht="15" customHeight="1">
      <c r="AR845" s="68" t="str">
        <f t="shared" si="127"/>
        <v/>
      </c>
      <c r="AS845" s="719"/>
      <c r="AT845" s="719"/>
      <c r="AU845" s="719"/>
      <c r="AV845" s="720"/>
    </row>
    <row r="846" spans="44:48" ht="15" customHeight="1">
      <c r="AR846" s="68" t="str">
        <f t="shared" si="127"/>
        <v/>
      </c>
      <c r="AS846" s="719"/>
      <c r="AT846" s="719"/>
      <c r="AU846" s="719"/>
      <c r="AV846" s="720"/>
    </row>
    <row r="847" spans="44:48" ht="15" customHeight="1">
      <c r="AR847" s="68" t="str">
        <f t="shared" si="127"/>
        <v/>
      </c>
      <c r="AS847" s="719"/>
      <c r="AT847" s="719"/>
      <c r="AU847" s="719"/>
      <c r="AV847" s="720"/>
    </row>
    <row r="848" spans="44:48" ht="15" customHeight="1">
      <c r="AR848" s="68" t="str">
        <f t="shared" si="127"/>
        <v/>
      </c>
      <c r="AS848" s="719"/>
      <c r="AT848" s="719"/>
      <c r="AU848" s="719"/>
      <c r="AV848" s="720"/>
    </row>
    <row r="849" spans="44:48" ht="15" customHeight="1">
      <c r="AR849" s="68" t="str">
        <f t="shared" si="127"/>
        <v/>
      </c>
      <c r="AS849" s="719"/>
      <c r="AT849" s="719"/>
      <c r="AU849" s="719"/>
      <c r="AV849" s="720"/>
    </row>
    <row r="850" spans="44:48" ht="15" customHeight="1">
      <c r="AR850" s="68" t="str">
        <f t="shared" si="127"/>
        <v/>
      </c>
      <c r="AS850" s="719"/>
      <c r="AT850" s="719"/>
      <c r="AU850" s="719"/>
      <c r="AV850" s="720"/>
    </row>
    <row r="851" spans="44:48" ht="15" customHeight="1">
      <c r="AR851" s="68" t="str">
        <f t="shared" si="127"/>
        <v/>
      </c>
      <c r="AS851" s="719"/>
      <c r="AT851" s="719"/>
      <c r="AU851" s="719"/>
      <c r="AV851" s="720"/>
    </row>
    <row r="852" spans="44:48" ht="15" customHeight="1">
      <c r="AR852" s="68" t="str">
        <f t="shared" si="127"/>
        <v/>
      </c>
      <c r="AS852" s="719"/>
      <c r="AT852" s="719"/>
      <c r="AU852" s="719"/>
      <c r="AV852" s="720"/>
    </row>
    <row r="853" spans="44:48" ht="15" customHeight="1">
      <c r="AR853" s="68" t="str">
        <f t="shared" si="127"/>
        <v/>
      </c>
      <c r="AS853" s="719"/>
      <c r="AT853" s="719"/>
      <c r="AU853" s="719"/>
      <c r="AV853" s="720"/>
    </row>
    <row r="854" spans="44:48" ht="15" customHeight="1">
      <c r="AR854" s="68" t="str">
        <f t="shared" si="127"/>
        <v/>
      </c>
      <c r="AS854" s="719"/>
      <c r="AT854" s="719"/>
      <c r="AU854" s="719"/>
      <c r="AV854" s="720"/>
    </row>
    <row r="855" spans="44:48" ht="15" customHeight="1">
      <c r="AR855" s="68" t="str">
        <f t="shared" si="127"/>
        <v/>
      </c>
      <c r="AS855" s="719"/>
      <c r="AT855" s="719"/>
      <c r="AU855" s="719"/>
      <c r="AV855" s="720"/>
    </row>
    <row r="856" spans="44:48" ht="15" customHeight="1">
      <c r="AR856" s="68" t="str">
        <f t="shared" si="127"/>
        <v/>
      </c>
      <c r="AS856" s="719"/>
      <c r="AT856" s="719"/>
      <c r="AU856" s="719"/>
      <c r="AV856" s="720"/>
    </row>
    <row r="857" spans="44:48" ht="15" customHeight="1">
      <c r="AR857" s="68" t="str">
        <f t="shared" si="127"/>
        <v/>
      </c>
      <c r="AS857" s="719"/>
      <c r="AT857" s="719"/>
      <c r="AU857" s="719"/>
      <c r="AV857" s="720"/>
    </row>
    <row r="858" spans="44:48" ht="15" customHeight="1">
      <c r="AR858" s="68" t="str">
        <f t="shared" si="127"/>
        <v/>
      </c>
      <c r="AS858" s="719"/>
      <c r="AT858" s="719"/>
      <c r="AU858" s="719"/>
      <c r="AV858" s="720"/>
    </row>
    <row r="859" spans="44:48" ht="15" customHeight="1">
      <c r="AR859" s="68" t="str">
        <f t="shared" si="127"/>
        <v/>
      </c>
      <c r="AS859" s="719"/>
      <c r="AT859" s="719"/>
      <c r="AU859" s="719"/>
      <c r="AV859" s="720"/>
    </row>
    <row r="860" spans="44:48" ht="15" customHeight="1">
      <c r="AR860" s="68" t="str">
        <f t="shared" si="127"/>
        <v/>
      </c>
      <c r="AS860" s="719"/>
      <c r="AT860" s="719"/>
      <c r="AU860" s="719"/>
      <c r="AV860" s="720"/>
    </row>
    <row r="861" spans="44:48" ht="15" customHeight="1">
      <c r="AR861" s="68" t="str">
        <f t="shared" si="127"/>
        <v/>
      </c>
      <c r="AS861" s="719"/>
      <c r="AT861" s="719"/>
      <c r="AU861" s="719"/>
      <c r="AV861" s="720"/>
    </row>
    <row r="862" spans="44:48" ht="15" customHeight="1">
      <c r="AR862" s="68" t="str">
        <f t="shared" si="127"/>
        <v/>
      </c>
      <c r="AS862" s="719"/>
      <c r="AT862" s="719"/>
      <c r="AU862" s="719"/>
      <c r="AV862" s="720"/>
    </row>
    <row r="863" spans="44:48" ht="15" customHeight="1">
      <c r="AR863" s="68" t="str">
        <f t="shared" si="127"/>
        <v/>
      </c>
      <c r="AS863" s="719"/>
      <c r="AT863" s="719"/>
      <c r="AU863" s="719"/>
      <c r="AV863" s="720"/>
    </row>
    <row r="864" spans="44:48" ht="15" customHeight="1">
      <c r="AR864" s="68" t="str">
        <f t="shared" si="127"/>
        <v/>
      </c>
      <c r="AS864" s="719"/>
      <c r="AT864" s="719"/>
      <c r="AU864" s="719"/>
      <c r="AV864" s="720"/>
    </row>
    <row r="865" spans="44:48" ht="15" customHeight="1">
      <c r="AR865" s="68" t="str">
        <f t="shared" si="127"/>
        <v/>
      </c>
      <c r="AS865" s="719"/>
      <c r="AT865" s="719"/>
      <c r="AU865" s="719"/>
      <c r="AV865" s="720"/>
    </row>
    <row r="866" spans="44:48" ht="15" customHeight="1">
      <c r="AR866" s="68" t="str">
        <f t="shared" si="127"/>
        <v/>
      </c>
      <c r="AS866" s="719"/>
      <c r="AT866" s="719"/>
      <c r="AU866" s="719"/>
      <c r="AV866" s="720"/>
    </row>
    <row r="867" spans="44:48" ht="15" customHeight="1">
      <c r="AR867" s="68" t="str">
        <f t="shared" si="127"/>
        <v/>
      </c>
      <c r="AS867" s="719"/>
      <c r="AT867" s="719"/>
      <c r="AU867" s="719"/>
      <c r="AV867" s="720"/>
    </row>
    <row r="868" spans="44:48" ht="15" customHeight="1">
      <c r="AR868" s="68" t="str">
        <f t="shared" si="127"/>
        <v/>
      </c>
      <c r="AS868" s="719"/>
      <c r="AT868" s="719"/>
      <c r="AU868" s="719"/>
      <c r="AV868" s="720"/>
    </row>
    <row r="869" spans="44:48" ht="15" customHeight="1">
      <c r="AR869" s="68" t="str">
        <f t="shared" si="127"/>
        <v/>
      </c>
      <c r="AS869" s="719"/>
      <c r="AT869" s="719"/>
      <c r="AU869" s="719"/>
      <c r="AV869" s="720"/>
    </row>
    <row r="870" spans="44:48" ht="15" customHeight="1">
      <c r="AR870" s="68" t="str">
        <f t="shared" si="127"/>
        <v/>
      </c>
      <c r="AS870" s="719"/>
      <c r="AT870" s="719"/>
      <c r="AU870" s="719"/>
      <c r="AV870" s="720"/>
    </row>
    <row r="871" spans="44:48" ht="15" customHeight="1">
      <c r="AR871" s="68" t="str">
        <f t="shared" si="127"/>
        <v/>
      </c>
      <c r="AS871" s="719"/>
      <c r="AT871" s="719"/>
      <c r="AU871" s="719"/>
      <c r="AV871" s="720"/>
    </row>
    <row r="872" spans="44:48" ht="15" customHeight="1">
      <c r="AR872" s="68" t="str">
        <f t="shared" si="127"/>
        <v/>
      </c>
      <c r="AS872" s="719"/>
      <c r="AT872" s="719"/>
      <c r="AU872" s="719"/>
      <c r="AV872" s="720"/>
    </row>
    <row r="873" spans="44:48" ht="15" customHeight="1">
      <c r="AR873" s="68" t="str">
        <f t="shared" si="127"/>
        <v/>
      </c>
      <c r="AS873" s="719"/>
      <c r="AT873" s="719"/>
      <c r="AU873" s="719"/>
      <c r="AV873" s="720"/>
    </row>
    <row r="874" spans="44:48" ht="15" customHeight="1">
      <c r="AR874" s="68" t="str">
        <f t="shared" si="127"/>
        <v/>
      </c>
      <c r="AS874" s="719"/>
      <c r="AT874" s="719"/>
      <c r="AU874" s="719"/>
      <c r="AV874" s="720"/>
    </row>
    <row r="875" spans="44:48" ht="15" customHeight="1">
      <c r="AR875" s="68" t="str">
        <f t="shared" si="127"/>
        <v/>
      </c>
      <c r="AS875" s="719"/>
      <c r="AT875" s="719"/>
      <c r="AU875" s="719"/>
      <c r="AV875" s="720"/>
    </row>
    <row r="876" spans="44:48" ht="15" customHeight="1">
      <c r="AR876" s="68" t="str">
        <f t="shared" si="127"/>
        <v/>
      </c>
      <c r="AS876" s="721"/>
      <c r="AT876" s="722"/>
      <c r="AU876" s="721"/>
      <c r="AV876" s="722"/>
    </row>
    <row r="877" spans="44:48" ht="15" customHeight="1">
      <c r="AR877" s="68" t="str">
        <f t="shared" si="127"/>
        <v/>
      </c>
      <c r="AS877" s="721"/>
      <c r="AT877" s="722"/>
      <c r="AU877" s="721"/>
      <c r="AV877" s="722"/>
    </row>
    <row r="878" spans="44:48" ht="15" customHeight="1">
      <c r="AR878" s="68" t="str">
        <f t="shared" si="127"/>
        <v/>
      </c>
      <c r="AS878" s="721"/>
      <c r="AT878" s="722"/>
      <c r="AU878" s="721"/>
      <c r="AV878" s="722"/>
    </row>
    <row r="879" spans="44:48" ht="15" customHeight="1">
      <c r="AR879" s="68" t="str">
        <f t="shared" si="127"/>
        <v/>
      </c>
      <c r="AS879" s="721"/>
      <c r="AT879" s="722"/>
      <c r="AU879" s="721"/>
      <c r="AV879" s="722"/>
    </row>
    <row r="880" spans="44:48" ht="15" customHeight="1">
      <c r="AR880" s="68" t="str">
        <f t="shared" si="127"/>
        <v/>
      </c>
      <c r="AS880" s="721"/>
      <c r="AT880" s="722"/>
      <c r="AU880" s="721"/>
      <c r="AV880" s="722"/>
    </row>
    <row r="881" spans="44:48" ht="15" customHeight="1">
      <c r="AR881" s="68" t="str">
        <f t="shared" si="127"/>
        <v/>
      </c>
      <c r="AS881" s="721"/>
      <c r="AT881" s="722"/>
      <c r="AU881" s="721"/>
      <c r="AV881" s="722"/>
    </row>
    <row r="882" spans="44:48" ht="15" customHeight="1">
      <c r="AR882" s="68" t="str">
        <f t="shared" si="127"/>
        <v/>
      </c>
      <c r="AS882" s="721"/>
      <c r="AT882" s="722"/>
      <c r="AU882" s="721"/>
      <c r="AV882" s="722"/>
    </row>
    <row r="883" spans="44:48" ht="15" customHeight="1">
      <c r="AR883" s="68" t="str">
        <f t="shared" si="127"/>
        <v/>
      </c>
      <c r="AS883" s="721"/>
      <c r="AT883" s="722"/>
      <c r="AU883" s="721"/>
      <c r="AV883" s="722"/>
    </row>
    <row r="884" spans="44:48" ht="15" customHeight="1">
      <c r="AR884" s="68" t="str">
        <f t="shared" si="127"/>
        <v/>
      </c>
      <c r="AS884" s="721"/>
      <c r="AT884" s="722"/>
      <c r="AU884" s="721"/>
      <c r="AV884" s="722"/>
    </row>
    <row r="885" spans="44:48" ht="15" customHeight="1">
      <c r="AR885" s="68" t="str">
        <f t="shared" si="127"/>
        <v/>
      </c>
      <c r="AS885" s="721"/>
      <c r="AT885" s="722"/>
      <c r="AU885" s="721"/>
      <c r="AV885" s="722"/>
    </row>
    <row r="886" spans="44:48" ht="15" customHeight="1">
      <c r="AR886" s="68" t="str">
        <f t="shared" si="127"/>
        <v/>
      </c>
      <c r="AS886" s="721"/>
      <c r="AT886" s="722"/>
      <c r="AU886" s="721"/>
      <c r="AV886" s="722"/>
    </row>
    <row r="887" spans="44:48" ht="15" customHeight="1">
      <c r="AR887" s="68" t="str">
        <f t="shared" si="127"/>
        <v/>
      </c>
      <c r="AS887" s="721"/>
      <c r="AT887" s="722"/>
      <c r="AU887" s="721"/>
      <c r="AV887" s="722"/>
    </row>
    <row r="888" spans="44:48" ht="15" customHeight="1">
      <c r="AR888" s="68" t="str">
        <f t="shared" si="127"/>
        <v/>
      </c>
      <c r="AS888" s="721"/>
      <c r="AT888" s="722"/>
      <c r="AU888" s="721"/>
      <c r="AV888" s="722"/>
    </row>
    <row r="889" spans="44:48" ht="15" customHeight="1">
      <c r="AR889" s="68" t="str">
        <f t="shared" si="127"/>
        <v/>
      </c>
      <c r="AS889" s="721"/>
      <c r="AT889" s="722"/>
      <c r="AU889" s="721"/>
      <c r="AV889" s="722"/>
    </row>
    <row r="890" spans="44:48" ht="15" customHeight="1">
      <c r="AR890" s="68" t="str">
        <f t="shared" si="127"/>
        <v/>
      </c>
      <c r="AS890" s="721"/>
      <c r="AT890" s="722"/>
      <c r="AU890" s="721"/>
      <c r="AV890" s="722"/>
    </row>
    <row r="891" spans="44:48" ht="15" customHeight="1">
      <c r="AR891" s="68" t="str">
        <f t="shared" si="127"/>
        <v/>
      </c>
      <c r="AS891" s="721"/>
      <c r="AT891" s="722"/>
      <c r="AU891" s="721"/>
      <c r="AV891" s="722"/>
    </row>
    <row r="892" spans="44:48" ht="15" customHeight="1">
      <c r="AR892" s="68" t="str">
        <f t="shared" si="127"/>
        <v/>
      </c>
      <c r="AS892" s="721"/>
      <c r="AT892" s="722"/>
      <c r="AU892" s="721"/>
      <c r="AV892" s="722"/>
    </row>
    <row r="893" spans="44:48" ht="15" customHeight="1">
      <c r="AR893" s="68" t="str">
        <f t="shared" si="127"/>
        <v/>
      </c>
      <c r="AS893" s="721"/>
      <c r="AT893" s="722"/>
      <c r="AU893" s="721"/>
      <c r="AV893" s="722"/>
    </row>
    <row r="894" spans="44:48" ht="15" customHeight="1">
      <c r="AR894" s="68" t="str">
        <f t="shared" si="127"/>
        <v/>
      </c>
      <c r="AS894" s="721"/>
      <c r="AT894" s="722"/>
      <c r="AU894" s="721"/>
      <c r="AV894" s="722"/>
    </row>
    <row r="895" spans="44:48" ht="15" customHeight="1">
      <c r="AR895" s="68" t="str">
        <f t="shared" si="127"/>
        <v/>
      </c>
      <c r="AS895" s="721"/>
      <c r="AT895" s="722"/>
      <c r="AU895" s="721"/>
      <c r="AV895" s="722"/>
    </row>
    <row r="896" spans="44:48" ht="15" customHeight="1">
      <c r="AR896" s="68" t="str">
        <f t="shared" si="127"/>
        <v/>
      </c>
      <c r="AS896" s="721"/>
      <c r="AT896" s="722"/>
      <c r="AU896" s="721"/>
      <c r="AV896" s="722"/>
    </row>
    <row r="897" spans="44:48" ht="15" customHeight="1">
      <c r="AR897" s="68" t="str">
        <f t="shared" si="127"/>
        <v/>
      </c>
      <c r="AS897" s="721"/>
      <c r="AT897" s="722"/>
      <c r="AU897" s="721"/>
      <c r="AV897" s="722"/>
    </row>
    <row r="898" spans="44:48" ht="15" customHeight="1">
      <c r="AR898" s="68" t="str">
        <f t="shared" si="127"/>
        <v/>
      </c>
      <c r="AS898" s="721"/>
      <c r="AT898" s="722"/>
      <c r="AU898" s="721"/>
      <c r="AV898" s="722"/>
    </row>
    <row r="899" spans="44:48" ht="15" customHeight="1">
      <c r="AR899" s="68" t="str">
        <f t="shared" si="127"/>
        <v/>
      </c>
      <c r="AS899" s="721"/>
      <c r="AT899" s="722"/>
      <c r="AU899" s="721"/>
      <c r="AV899" s="722"/>
    </row>
    <row r="900" spans="44:48" ht="15" customHeight="1">
      <c r="AR900" s="68" t="str">
        <f t="shared" si="127"/>
        <v/>
      </c>
      <c r="AS900" s="721"/>
      <c r="AT900" s="722"/>
      <c r="AU900" s="721"/>
      <c r="AV900" s="722"/>
    </row>
    <row r="901" spans="44:48" ht="15" customHeight="1">
      <c r="AR901" s="68" t="str">
        <f t="shared" si="127"/>
        <v/>
      </c>
      <c r="AS901" s="721"/>
      <c r="AT901" s="722"/>
      <c r="AU901" s="721"/>
      <c r="AV901" s="722"/>
    </row>
    <row r="902" spans="44:48" ht="15" customHeight="1">
      <c r="AR902" s="68" t="str">
        <f t="shared" si="127"/>
        <v/>
      </c>
      <c r="AS902" s="721"/>
      <c r="AT902" s="722"/>
      <c r="AU902" s="721"/>
      <c r="AV902" s="722"/>
    </row>
    <row r="903" spans="44:48" ht="15" customHeight="1">
      <c r="AR903" s="68" t="str">
        <f t="shared" si="127"/>
        <v/>
      </c>
      <c r="AS903" s="721"/>
      <c r="AT903" s="722"/>
      <c r="AU903" s="721"/>
      <c r="AV903" s="722"/>
    </row>
    <row r="904" spans="44:48" ht="15" customHeight="1">
      <c r="AR904" s="68" t="str">
        <f t="shared" si="127"/>
        <v/>
      </c>
      <c r="AS904" s="721"/>
      <c r="AT904" s="722"/>
      <c r="AU904" s="721"/>
      <c r="AV904" s="722"/>
    </row>
    <row r="905" spans="44:48" ht="15" customHeight="1">
      <c r="AR905" s="68" t="str">
        <f t="shared" si="127"/>
        <v/>
      </c>
      <c r="AS905" s="721"/>
      <c r="AT905" s="722"/>
      <c r="AU905" s="721"/>
      <c r="AV905" s="722"/>
    </row>
    <row r="906" spans="44:48" ht="15" customHeight="1">
      <c r="AR906" s="68" t="str">
        <f t="shared" ref="AR906:AR930" si="128">CONCATENATE(AT906,AU906)</f>
        <v/>
      </c>
      <c r="AS906" s="721"/>
      <c r="AT906" s="722"/>
      <c r="AU906" s="721"/>
      <c r="AV906" s="722"/>
    </row>
    <row r="907" spans="44:48" ht="15" customHeight="1">
      <c r="AR907" s="68" t="str">
        <f t="shared" si="128"/>
        <v/>
      </c>
      <c r="AS907" s="721"/>
      <c r="AT907" s="722"/>
      <c r="AU907" s="721"/>
      <c r="AV907" s="722"/>
    </row>
    <row r="908" spans="44:48" ht="15" customHeight="1">
      <c r="AR908" s="68" t="str">
        <f t="shared" si="128"/>
        <v/>
      </c>
      <c r="AS908" s="721"/>
      <c r="AT908" s="722"/>
      <c r="AU908" s="721"/>
      <c r="AV908" s="722"/>
    </row>
    <row r="909" spans="44:48" ht="15" customHeight="1">
      <c r="AR909" s="68" t="str">
        <f t="shared" si="128"/>
        <v/>
      </c>
      <c r="AS909" s="721"/>
      <c r="AT909" s="722"/>
      <c r="AU909" s="721"/>
      <c r="AV909" s="722"/>
    </row>
    <row r="910" spans="44:48" ht="15" customHeight="1">
      <c r="AR910" s="68" t="str">
        <f t="shared" si="128"/>
        <v/>
      </c>
      <c r="AS910" s="721"/>
      <c r="AT910" s="722"/>
      <c r="AU910" s="721"/>
      <c r="AV910" s="722"/>
    </row>
    <row r="911" spans="44:48" ht="15" customHeight="1">
      <c r="AR911" s="68" t="str">
        <f t="shared" si="128"/>
        <v/>
      </c>
      <c r="AS911" s="721"/>
      <c r="AT911" s="722"/>
      <c r="AU911" s="721"/>
      <c r="AV911" s="722"/>
    </row>
    <row r="912" spans="44:48" ht="15" customHeight="1">
      <c r="AR912" s="68" t="str">
        <f t="shared" si="128"/>
        <v/>
      </c>
      <c r="AS912" s="721"/>
      <c r="AT912" s="722"/>
      <c r="AU912" s="721"/>
      <c r="AV912" s="722"/>
    </row>
    <row r="913" spans="44:48" ht="15" customHeight="1">
      <c r="AR913" s="68" t="str">
        <f t="shared" si="128"/>
        <v/>
      </c>
      <c r="AS913" s="721"/>
      <c r="AT913" s="722"/>
      <c r="AU913" s="721"/>
      <c r="AV913" s="722"/>
    </row>
    <row r="914" spans="44:48" ht="15" customHeight="1">
      <c r="AR914" s="68" t="str">
        <f t="shared" si="128"/>
        <v/>
      </c>
      <c r="AS914" s="721"/>
      <c r="AT914" s="722"/>
      <c r="AU914" s="721"/>
      <c r="AV914" s="722"/>
    </row>
    <row r="915" spans="44:48" ht="15" customHeight="1">
      <c r="AR915" s="68" t="str">
        <f t="shared" si="128"/>
        <v/>
      </c>
      <c r="AS915" s="721"/>
      <c r="AT915" s="722"/>
      <c r="AU915" s="721"/>
      <c r="AV915" s="722"/>
    </row>
    <row r="916" spans="44:48" ht="15" customHeight="1">
      <c r="AR916" s="68" t="str">
        <f t="shared" si="128"/>
        <v/>
      </c>
      <c r="AS916" s="721"/>
      <c r="AT916" s="722"/>
      <c r="AU916" s="721"/>
      <c r="AV916" s="722"/>
    </row>
    <row r="917" spans="44:48" ht="15" customHeight="1">
      <c r="AR917" s="68" t="str">
        <f t="shared" si="128"/>
        <v/>
      </c>
      <c r="AS917" s="721"/>
      <c r="AT917" s="722"/>
      <c r="AU917" s="721"/>
      <c r="AV917" s="722"/>
    </row>
    <row r="918" spans="44:48" ht="15" customHeight="1">
      <c r="AR918" s="68" t="str">
        <f t="shared" si="128"/>
        <v/>
      </c>
      <c r="AS918" s="721"/>
      <c r="AT918" s="722"/>
      <c r="AU918" s="721"/>
      <c r="AV918" s="722"/>
    </row>
    <row r="919" spans="44:48" ht="15" customHeight="1">
      <c r="AR919" s="68" t="str">
        <f t="shared" si="128"/>
        <v/>
      </c>
      <c r="AS919" s="721"/>
      <c r="AT919" s="722"/>
      <c r="AU919" s="721"/>
      <c r="AV919" s="722"/>
    </row>
    <row r="920" spans="44:48" ht="15" customHeight="1">
      <c r="AR920" s="68" t="str">
        <f t="shared" si="128"/>
        <v/>
      </c>
      <c r="AS920" s="721"/>
      <c r="AT920" s="722"/>
      <c r="AU920" s="721"/>
      <c r="AV920" s="722"/>
    </row>
    <row r="921" spans="44:48" ht="15" customHeight="1">
      <c r="AR921" s="68" t="str">
        <f t="shared" si="128"/>
        <v/>
      </c>
      <c r="AS921" s="721"/>
      <c r="AT921" s="722"/>
      <c r="AU921" s="721"/>
      <c r="AV921" s="722"/>
    </row>
    <row r="922" spans="44:48" ht="15" customHeight="1">
      <c r="AR922" s="68" t="str">
        <f t="shared" si="128"/>
        <v/>
      </c>
      <c r="AS922" s="721"/>
      <c r="AT922" s="722"/>
      <c r="AU922" s="721"/>
      <c r="AV922" s="722"/>
    </row>
    <row r="923" spans="44:48" ht="15" customHeight="1">
      <c r="AR923" s="68" t="str">
        <f t="shared" si="128"/>
        <v/>
      </c>
      <c r="AS923" s="721"/>
      <c r="AT923" s="722"/>
      <c r="AU923" s="721"/>
      <c r="AV923" s="722"/>
    </row>
    <row r="924" spans="44:48" ht="15" customHeight="1">
      <c r="AR924" s="68" t="str">
        <f t="shared" si="128"/>
        <v/>
      </c>
      <c r="AS924" s="721"/>
      <c r="AT924" s="722"/>
      <c r="AU924" s="721"/>
      <c r="AV924" s="722"/>
    </row>
    <row r="925" spans="44:48" ht="15" customHeight="1">
      <c r="AR925" s="68" t="str">
        <f t="shared" si="128"/>
        <v/>
      </c>
      <c r="AS925" s="721"/>
      <c r="AT925" s="722"/>
      <c r="AU925" s="721"/>
      <c r="AV925" s="722"/>
    </row>
    <row r="926" spans="44:48" ht="15" customHeight="1">
      <c r="AR926" s="68" t="str">
        <f t="shared" si="128"/>
        <v/>
      </c>
      <c r="AS926" s="721"/>
      <c r="AT926" s="722"/>
      <c r="AU926" s="721"/>
      <c r="AV926" s="722"/>
    </row>
    <row r="927" spans="44:48" ht="15" customHeight="1">
      <c r="AR927" s="68" t="str">
        <f t="shared" si="128"/>
        <v/>
      </c>
      <c r="AS927" s="721"/>
      <c r="AT927" s="722"/>
      <c r="AU927" s="721"/>
      <c r="AV927" s="722"/>
    </row>
    <row r="928" spans="44:48" ht="15" customHeight="1">
      <c r="AR928" s="68" t="str">
        <f t="shared" si="128"/>
        <v/>
      </c>
      <c r="AS928" s="721"/>
      <c r="AT928" s="722"/>
      <c r="AU928" s="721"/>
      <c r="AV928" s="722"/>
    </row>
    <row r="929" spans="44:48" ht="15" customHeight="1">
      <c r="AR929" s="68" t="str">
        <f t="shared" si="128"/>
        <v/>
      </c>
      <c r="AS929" s="721"/>
      <c r="AT929" s="722"/>
      <c r="AU929" s="721"/>
      <c r="AV929" s="722"/>
    </row>
    <row r="930" spans="44:48" ht="15" customHeight="1">
      <c r="AR930" s="68" t="str">
        <f t="shared" si="128"/>
        <v/>
      </c>
      <c r="AS930" s="721"/>
      <c r="AT930" s="722"/>
      <c r="AU930" s="721"/>
      <c r="AV930" s="722"/>
    </row>
  </sheetData>
  <autoFilter ref="AH4:AP4" xr:uid="{00000000-0009-0000-0000-000008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B142"/>
  <sheetViews>
    <sheetView zoomScale="80" zoomScaleNormal="80" workbookViewId="0">
      <selection activeCell="Z6" sqref="Z6:AA6"/>
    </sheetView>
  </sheetViews>
  <sheetFormatPr defaultColWidth="11.42578125" defaultRowHeight="15"/>
  <cols>
    <col min="1" max="1" width="30.140625" style="27" customWidth="1"/>
    <col min="2" max="2" width="25.7109375" style="27" customWidth="1"/>
    <col min="3" max="3" width="13.5703125" style="27" customWidth="1"/>
    <col min="4" max="4" width="12.7109375" style="27" customWidth="1"/>
    <col min="5" max="7" width="9.7109375" style="27" customWidth="1"/>
    <col min="8" max="8" width="8.140625" style="27" bestFit="1" customWidth="1"/>
    <col min="9" max="9" width="12" style="27" bestFit="1" customWidth="1"/>
    <col min="10" max="11" width="10.7109375" style="27" customWidth="1"/>
    <col min="12" max="12" width="11.42578125" style="27" customWidth="1"/>
    <col min="13" max="13" width="11.42578125" style="27"/>
    <col min="14" max="19" width="11.42578125" style="27" customWidth="1"/>
    <col min="20" max="20" width="8.28515625" style="27" customWidth="1"/>
    <col min="21" max="27" width="11.42578125" style="27" customWidth="1"/>
    <col min="28" max="28" width="13.5703125" style="27" customWidth="1"/>
    <col min="29" max="16384" width="11.42578125" style="27"/>
  </cols>
  <sheetData>
    <row r="1" spans="1:28" ht="34.5" customHeight="1" thickBot="1">
      <c r="A1" s="905" t="s">
        <v>730</v>
      </c>
      <c r="B1" s="906"/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906"/>
      <c r="U1" s="906"/>
      <c r="V1" s="906"/>
      <c r="W1" s="906"/>
      <c r="X1" s="906"/>
      <c r="Y1" s="906"/>
      <c r="Z1" s="906"/>
      <c r="AA1" s="906"/>
      <c r="AB1" s="907"/>
    </row>
    <row r="2" spans="1:28" ht="44.25" customHeight="1" thickBot="1">
      <c r="A2" s="899" t="s">
        <v>273</v>
      </c>
      <c r="B2" s="901" t="s">
        <v>688</v>
      </c>
      <c r="C2" s="903" t="s">
        <v>689</v>
      </c>
      <c r="D2" s="442" t="s">
        <v>535</v>
      </c>
      <c r="E2" s="804" t="s">
        <v>537</v>
      </c>
      <c r="F2" s="804" t="s">
        <v>731</v>
      </c>
      <c r="G2" s="908" t="s">
        <v>732</v>
      </c>
      <c r="H2" s="804" t="s">
        <v>690</v>
      </c>
      <c r="I2" s="804" t="s">
        <v>733</v>
      </c>
      <c r="J2" s="804" t="s">
        <v>734</v>
      </c>
      <c r="K2" s="908" t="s">
        <v>735</v>
      </c>
      <c r="L2" s="804" t="s">
        <v>736</v>
      </c>
      <c r="M2" s="804" t="s">
        <v>636</v>
      </c>
      <c r="N2" s="804" t="s">
        <v>737</v>
      </c>
      <c r="O2" s="804" t="s">
        <v>695</v>
      </c>
      <c r="P2" s="804" t="s">
        <v>738</v>
      </c>
      <c r="Q2" s="804" t="s">
        <v>657</v>
      </c>
      <c r="R2" s="804" t="s">
        <v>739</v>
      </c>
      <c r="S2" s="804" t="s">
        <v>740</v>
      </c>
      <c r="T2" s="804" t="s">
        <v>740</v>
      </c>
      <c r="U2" s="804" t="s">
        <v>567</v>
      </c>
      <c r="V2" s="804" t="s">
        <v>741</v>
      </c>
      <c r="W2" s="804" t="s">
        <v>561</v>
      </c>
      <c r="X2" s="804" t="s">
        <v>645</v>
      </c>
      <c r="Y2" s="804" t="s">
        <v>742</v>
      </c>
      <c r="Z2" s="804" t="s">
        <v>743</v>
      </c>
      <c r="AA2" s="758" t="s">
        <v>744</v>
      </c>
      <c r="AB2" s="443" t="s">
        <v>745</v>
      </c>
    </row>
    <row r="3" spans="1:28" ht="15.75" thickBot="1">
      <c r="A3" s="900"/>
      <c r="B3" s="902"/>
      <c r="C3" s="904"/>
      <c r="D3" s="444" t="s">
        <v>534</v>
      </c>
      <c r="E3" s="445" t="s">
        <v>581</v>
      </c>
      <c r="F3" s="446" t="s">
        <v>582</v>
      </c>
      <c r="G3" s="909"/>
      <c r="H3" s="445" t="s">
        <v>539</v>
      </c>
      <c r="I3" s="445" t="s">
        <v>579</v>
      </c>
      <c r="J3" s="445" t="s">
        <v>580</v>
      </c>
      <c r="K3" s="909"/>
      <c r="L3" s="445" t="s">
        <v>543</v>
      </c>
      <c r="M3" s="445" t="s">
        <v>635</v>
      </c>
      <c r="N3" s="445" t="s">
        <v>546</v>
      </c>
      <c r="O3" s="445" t="s">
        <v>552</v>
      </c>
      <c r="P3" s="367" t="s">
        <v>549</v>
      </c>
      <c r="Q3" s="445" t="s">
        <v>554</v>
      </c>
      <c r="R3" s="445" t="s">
        <v>557</v>
      </c>
      <c r="S3" s="445" t="s">
        <v>568</v>
      </c>
      <c r="T3" s="445" t="s">
        <v>746</v>
      </c>
      <c r="U3" s="445" t="s">
        <v>566</v>
      </c>
      <c r="V3" s="445" t="s">
        <v>563</v>
      </c>
      <c r="W3" s="445" t="s">
        <v>560</v>
      </c>
      <c r="X3" s="445" t="s">
        <v>644</v>
      </c>
      <c r="Y3" s="445" t="s">
        <v>747</v>
      </c>
      <c r="Z3" s="445" t="s">
        <v>748</v>
      </c>
      <c r="AA3" s="759" t="s">
        <v>570</v>
      </c>
      <c r="AB3" s="447"/>
    </row>
    <row r="4" spans="1:28" ht="30" customHeight="1" thickBot="1">
      <c r="A4" s="490" t="s">
        <v>749</v>
      </c>
      <c r="B4" s="460"/>
      <c r="C4" s="460"/>
      <c r="D4" s="471">
        <v>123</v>
      </c>
      <c r="E4" s="472">
        <v>51</v>
      </c>
      <c r="F4" s="472">
        <v>39</v>
      </c>
      <c r="G4" s="910"/>
      <c r="H4" s="472">
        <v>43</v>
      </c>
      <c r="I4" s="472">
        <v>125</v>
      </c>
      <c r="J4" s="472">
        <v>88</v>
      </c>
      <c r="K4" s="910"/>
      <c r="L4" s="472">
        <v>57</v>
      </c>
      <c r="M4" s="472">
        <v>0</v>
      </c>
      <c r="N4" s="472">
        <v>19</v>
      </c>
      <c r="O4" s="472">
        <v>5</v>
      </c>
      <c r="P4" s="472">
        <v>9</v>
      </c>
      <c r="Q4" s="472">
        <v>2</v>
      </c>
      <c r="R4" s="472">
        <v>8</v>
      </c>
      <c r="S4" s="472">
        <v>4</v>
      </c>
      <c r="T4" s="472">
        <v>0</v>
      </c>
      <c r="U4" s="472">
        <v>2</v>
      </c>
      <c r="V4" s="472">
        <v>7</v>
      </c>
      <c r="W4" s="472">
        <v>1</v>
      </c>
      <c r="X4" s="472">
        <v>0</v>
      </c>
      <c r="Y4" s="472">
        <v>0</v>
      </c>
      <c r="Z4" s="472">
        <v>0</v>
      </c>
      <c r="AA4" s="472">
        <v>1</v>
      </c>
      <c r="AB4" s="472"/>
    </row>
    <row r="5" spans="1:28" ht="20.100000000000001" customHeight="1" thickBot="1">
      <c r="A5" s="453" t="s">
        <v>750</v>
      </c>
      <c r="B5" s="454"/>
      <c r="C5" s="454"/>
      <c r="D5" s="448">
        <v>1540243</v>
      </c>
      <c r="E5" s="449">
        <v>386527</v>
      </c>
      <c r="F5" s="449">
        <v>1677</v>
      </c>
      <c r="G5" s="449">
        <v>388204</v>
      </c>
      <c r="H5" s="449">
        <v>358327</v>
      </c>
      <c r="I5" s="449">
        <v>228582</v>
      </c>
      <c r="J5" s="449">
        <v>33633</v>
      </c>
      <c r="K5" s="449">
        <v>262215</v>
      </c>
      <c r="L5" s="449">
        <v>113969</v>
      </c>
      <c r="M5" s="449">
        <v>0</v>
      </c>
      <c r="N5" s="449">
        <v>38196</v>
      </c>
      <c r="O5" s="449">
        <v>14462</v>
      </c>
      <c r="P5" s="449">
        <v>5782</v>
      </c>
      <c r="Q5" s="449">
        <v>2480</v>
      </c>
      <c r="R5" s="449">
        <v>14</v>
      </c>
      <c r="S5" s="449">
        <v>8</v>
      </c>
      <c r="T5" s="449">
        <v>0</v>
      </c>
      <c r="U5" s="449">
        <v>3</v>
      </c>
      <c r="V5" s="449">
        <v>10</v>
      </c>
      <c r="W5" s="449">
        <v>1</v>
      </c>
      <c r="X5" s="449">
        <v>0</v>
      </c>
      <c r="Y5" s="449">
        <v>0</v>
      </c>
      <c r="Z5" s="449">
        <v>0</v>
      </c>
      <c r="AA5" s="760">
        <v>1</v>
      </c>
      <c r="AB5" s="450">
        <v>2723915</v>
      </c>
    </row>
    <row r="6" spans="1:28" ht="16.5" thickBot="1">
      <c r="A6" s="491" t="s">
        <v>706</v>
      </c>
      <c r="B6" s="452"/>
      <c r="C6" s="452"/>
      <c r="D6" s="492">
        <v>46684</v>
      </c>
      <c r="E6" s="493">
        <v>2843</v>
      </c>
      <c r="F6" s="493">
        <v>10</v>
      </c>
      <c r="G6" s="493">
        <v>2853</v>
      </c>
      <c r="H6" s="493">
        <v>1267</v>
      </c>
      <c r="I6" s="493">
        <v>8087</v>
      </c>
      <c r="J6" s="493">
        <v>2924</v>
      </c>
      <c r="K6" s="493">
        <v>11011</v>
      </c>
      <c r="L6" s="493">
        <v>0</v>
      </c>
      <c r="M6" s="493">
        <v>0</v>
      </c>
      <c r="N6" s="493">
        <v>0</v>
      </c>
      <c r="O6" s="493">
        <v>0</v>
      </c>
      <c r="P6" s="493">
        <v>0</v>
      </c>
      <c r="Q6" s="493">
        <v>0</v>
      </c>
      <c r="R6" s="493">
        <v>0</v>
      </c>
      <c r="S6" s="493">
        <v>0</v>
      </c>
      <c r="T6" s="493">
        <v>0</v>
      </c>
      <c r="U6" s="493">
        <v>0</v>
      </c>
      <c r="V6" s="493">
        <v>2</v>
      </c>
      <c r="W6" s="493">
        <v>0</v>
      </c>
      <c r="X6" s="493">
        <v>0</v>
      </c>
      <c r="Y6" s="493">
        <v>0</v>
      </c>
      <c r="Z6" s="493">
        <v>0</v>
      </c>
      <c r="AA6" s="493">
        <v>0</v>
      </c>
      <c r="AB6" s="450">
        <v>61817</v>
      </c>
    </row>
    <row r="7" spans="1:28" ht="15.75" thickBot="1">
      <c r="A7" s="422" t="s">
        <v>311</v>
      </c>
      <c r="B7" s="807" t="s">
        <v>706</v>
      </c>
      <c r="C7" s="34">
        <v>142</v>
      </c>
      <c r="D7" s="486">
        <v>2783</v>
      </c>
      <c r="E7" s="487">
        <v>0</v>
      </c>
      <c r="F7" s="339">
        <v>0</v>
      </c>
      <c r="G7" s="339">
        <v>0</v>
      </c>
      <c r="H7" s="487">
        <v>0</v>
      </c>
      <c r="I7" s="487">
        <v>175</v>
      </c>
      <c r="J7" s="339">
        <v>0</v>
      </c>
      <c r="K7" s="339">
        <v>175</v>
      </c>
      <c r="L7" s="487">
        <v>0</v>
      </c>
      <c r="M7" s="487">
        <v>0</v>
      </c>
      <c r="N7" s="487">
        <v>0</v>
      </c>
      <c r="O7" s="487">
        <v>0</v>
      </c>
      <c r="P7" s="487">
        <v>0</v>
      </c>
      <c r="Q7" s="487">
        <v>0</v>
      </c>
      <c r="R7" s="487">
        <v>0</v>
      </c>
      <c r="S7" s="487">
        <v>0</v>
      </c>
      <c r="T7" s="339">
        <v>0</v>
      </c>
      <c r="U7" s="487">
        <v>0</v>
      </c>
      <c r="V7" s="487">
        <v>0</v>
      </c>
      <c r="W7" s="487">
        <v>0</v>
      </c>
      <c r="X7" s="487">
        <v>0</v>
      </c>
      <c r="Y7" s="487">
        <v>0</v>
      </c>
      <c r="Z7" s="487">
        <v>0</v>
      </c>
      <c r="AA7" s="761">
        <v>0</v>
      </c>
      <c r="AB7" s="450">
        <v>2958</v>
      </c>
    </row>
    <row r="8" spans="1:28" ht="15.75" thickBot="1">
      <c r="A8" s="422" t="s">
        <v>313</v>
      </c>
      <c r="B8" s="807" t="s">
        <v>706</v>
      </c>
      <c r="C8" s="34">
        <v>425</v>
      </c>
      <c r="D8" s="486">
        <v>5139</v>
      </c>
      <c r="E8" s="487">
        <v>0</v>
      </c>
      <c r="F8" s="339">
        <v>0</v>
      </c>
      <c r="G8" s="339">
        <v>0</v>
      </c>
      <c r="H8" s="487">
        <v>0</v>
      </c>
      <c r="I8" s="487">
        <v>713</v>
      </c>
      <c r="J8" s="339">
        <v>6</v>
      </c>
      <c r="K8" s="339">
        <v>719</v>
      </c>
      <c r="L8" s="487">
        <v>0</v>
      </c>
      <c r="M8" s="487">
        <v>0</v>
      </c>
      <c r="N8" s="487">
        <v>0</v>
      </c>
      <c r="O8" s="487">
        <v>0</v>
      </c>
      <c r="P8" s="487">
        <v>0</v>
      </c>
      <c r="Q8" s="487">
        <v>0</v>
      </c>
      <c r="R8" s="487">
        <v>0</v>
      </c>
      <c r="S8" s="487">
        <v>0</v>
      </c>
      <c r="T8" s="339">
        <v>0</v>
      </c>
      <c r="U8" s="487">
        <v>0</v>
      </c>
      <c r="V8" s="487">
        <v>0</v>
      </c>
      <c r="W8" s="487">
        <v>0</v>
      </c>
      <c r="X8" s="487">
        <v>0</v>
      </c>
      <c r="Y8" s="487">
        <v>0</v>
      </c>
      <c r="Z8" s="487">
        <v>0</v>
      </c>
      <c r="AA8" s="761">
        <v>0</v>
      </c>
      <c r="AB8" s="450">
        <v>5858</v>
      </c>
    </row>
    <row r="9" spans="1:28" ht="15.75" thickBot="1">
      <c r="A9" s="422" t="s">
        <v>315</v>
      </c>
      <c r="B9" s="807" t="s">
        <v>706</v>
      </c>
      <c r="C9" s="34">
        <v>579</v>
      </c>
      <c r="D9" s="486">
        <v>16869</v>
      </c>
      <c r="E9" s="487">
        <v>1847</v>
      </c>
      <c r="F9" s="339">
        <v>10</v>
      </c>
      <c r="G9" s="339">
        <v>1857</v>
      </c>
      <c r="H9" s="487">
        <v>0</v>
      </c>
      <c r="I9" s="487">
        <v>4609</v>
      </c>
      <c r="J9" s="339">
        <v>2887</v>
      </c>
      <c r="K9" s="339">
        <v>7496</v>
      </c>
      <c r="L9" s="487">
        <v>0</v>
      </c>
      <c r="M9" s="487">
        <v>0</v>
      </c>
      <c r="N9" s="487">
        <v>0</v>
      </c>
      <c r="O9" s="487">
        <v>0</v>
      </c>
      <c r="P9" s="487">
        <v>0</v>
      </c>
      <c r="Q9" s="487">
        <v>0</v>
      </c>
      <c r="R9" s="487">
        <v>0</v>
      </c>
      <c r="S9" s="487">
        <v>0</v>
      </c>
      <c r="T9" s="339">
        <v>0</v>
      </c>
      <c r="U9" s="487">
        <v>0</v>
      </c>
      <c r="V9" s="487">
        <v>0</v>
      </c>
      <c r="W9" s="487">
        <v>0</v>
      </c>
      <c r="X9" s="487">
        <v>0</v>
      </c>
      <c r="Y9" s="487">
        <v>0</v>
      </c>
      <c r="Z9" s="487">
        <v>0</v>
      </c>
      <c r="AA9" s="761">
        <v>0</v>
      </c>
      <c r="AB9" s="450">
        <v>26222</v>
      </c>
    </row>
    <row r="10" spans="1:28" ht="15.75" thickBot="1">
      <c r="A10" s="422" t="s">
        <v>317</v>
      </c>
      <c r="B10" s="807" t="s">
        <v>706</v>
      </c>
      <c r="C10" s="34">
        <v>585</v>
      </c>
      <c r="D10" s="486">
        <v>5110</v>
      </c>
      <c r="E10" s="487">
        <v>996</v>
      </c>
      <c r="F10" s="339">
        <v>0</v>
      </c>
      <c r="G10" s="339">
        <v>996</v>
      </c>
      <c r="H10" s="487">
        <v>0</v>
      </c>
      <c r="I10" s="487">
        <v>894</v>
      </c>
      <c r="J10" s="339">
        <v>6</v>
      </c>
      <c r="K10" s="339">
        <v>900</v>
      </c>
      <c r="L10" s="487">
        <v>0</v>
      </c>
      <c r="M10" s="487">
        <v>0</v>
      </c>
      <c r="N10" s="487">
        <v>0</v>
      </c>
      <c r="O10" s="487">
        <v>0</v>
      </c>
      <c r="P10" s="487">
        <v>0</v>
      </c>
      <c r="Q10" s="487">
        <v>0</v>
      </c>
      <c r="R10" s="487">
        <v>0</v>
      </c>
      <c r="S10" s="487">
        <v>0</v>
      </c>
      <c r="T10" s="339">
        <v>0</v>
      </c>
      <c r="U10" s="487">
        <v>0</v>
      </c>
      <c r="V10" s="487">
        <v>0</v>
      </c>
      <c r="W10" s="487">
        <v>0</v>
      </c>
      <c r="X10" s="487">
        <v>0</v>
      </c>
      <c r="Y10" s="487">
        <v>0</v>
      </c>
      <c r="Z10" s="487">
        <v>0</v>
      </c>
      <c r="AA10" s="761">
        <v>0</v>
      </c>
      <c r="AB10" s="450">
        <v>7006</v>
      </c>
    </row>
    <row r="11" spans="1:28" ht="15.75" thickBot="1">
      <c r="A11" s="422" t="s">
        <v>319</v>
      </c>
      <c r="B11" s="807" t="s">
        <v>706</v>
      </c>
      <c r="C11" s="34">
        <v>591</v>
      </c>
      <c r="D11" s="486">
        <v>7731</v>
      </c>
      <c r="E11" s="487">
        <v>0</v>
      </c>
      <c r="F11" s="339">
        <v>0</v>
      </c>
      <c r="G11" s="339">
        <v>0</v>
      </c>
      <c r="H11" s="487">
        <v>1267</v>
      </c>
      <c r="I11" s="487">
        <v>1220</v>
      </c>
      <c r="J11" s="339">
        <v>11</v>
      </c>
      <c r="K11" s="339">
        <v>1231</v>
      </c>
      <c r="L11" s="487">
        <v>0</v>
      </c>
      <c r="M11" s="487">
        <v>0</v>
      </c>
      <c r="N11" s="487">
        <v>0</v>
      </c>
      <c r="O11" s="487">
        <v>0</v>
      </c>
      <c r="P11" s="487">
        <v>0</v>
      </c>
      <c r="Q11" s="487">
        <v>0</v>
      </c>
      <c r="R11" s="487">
        <v>0</v>
      </c>
      <c r="S11" s="487">
        <v>0</v>
      </c>
      <c r="T11" s="339">
        <v>0</v>
      </c>
      <c r="U11" s="487">
        <v>0</v>
      </c>
      <c r="V11" s="487">
        <v>2</v>
      </c>
      <c r="W11" s="487">
        <v>0</v>
      </c>
      <c r="X11" s="487">
        <v>0</v>
      </c>
      <c r="Y11" s="487">
        <v>0</v>
      </c>
      <c r="Z11" s="487">
        <v>0</v>
      </c>
      <c r="AA11" s="761">
        <v>0</v>
      </c>
      <c r="AB11" s="450">
        <v>10231</v>
      </c>
    </row>
    <row r="12" spans="1:28" ht="15.75" thickBot="1">
      <c r="A12" s="422" t="s">
        <v>320</v>
      </c>
      <c r="B12" s="807" t="s">
        <v>706</v>
      </c>
      <c r="C12" s="34">
        <v>893</v>
      </c>
      <c r="D12" s="486">
        <v>9052</v>
      </c>
      <c r="E12" s="487">
        <v>0</v>
      </c>
      <c r="F12" s="339">
        <v>0</v>
      </c>
      <c r="G12" s="339">
        <v>0</v>
      </c>
      <c r="H12" s="487">
        <v>0</v>
      </c>
      <c r="I12" s="487">
        <v>476</v>
      </c>
      <c r="J12" s="339">
        <v>14</v>
      </c>
      <c r="K12" s="339">
        <v>490</v>
      </c>
      <c r="L12" s="487">
        <v>0</v>
      </c>
      <c r="M12" s="487">
        <v>0</v>
      </c>
      <c r="N12" s="487">
        <v>0</v>
      </c>
      <c r="O12" s="487">
        <v>0</v>
      </c>
      <c r="P12" s="487">
        <v>0</v>
      </c>
      <c r="Q12" s="487">
        <v>0</v>
      </c>
      <c r="R12" s="487">
        <v>0</v>
      </c>
      <c r="S12" s="487">
        <v>0</v>
      </c>
      <c r="T12" s="339">
        <v>0</v>
      </c>
      <c r="U12" s="487">
        <v>0</v>
      </c>
      <c r="V12" s="487">
        <v>0</v>
      </c>
      <c r="W12" s="487">
        <v>0</v>
      </c>
      <c r="X12" s="487">
        <v>0</v>
      </c>
      <c r="Y12" s="487">
        <v>0</v>
      </c>
      <c r="Z12" s="487">
        <v>0</v>
      </c>
      <c r="AA12" s="761">
        <v>0</v>
      </c>
      <c r="AB12" s="450">
        <v>9542</v>
      </c>
    </row>
    <row r="13" spans="1:28" ht="16.5" thickBot="1">
      <c r="A13" s="494" t="s">
        <v>751</v>
      </c>
      <c r="B13" s="124"/>
      <c r="C13" s="35"/>
      <c r="D13" s="495">
        <v>43917</v>
      </c>
      <c r="E13" s="496">
        <v>163639</v>
      </c>
      <c r="F13" s="496">
        <v>733</v>
      </c>
      <c r="G13" s="496">
        <v>164372</v>
      </c>
      <c r="H13" s="496">
        <v>0</v>
      </c>
      <c r="I13" s="496">
        <v>7507</v>
      </c>
      <c r="J13" s="496">
        <v>52</v>
      </c>
      <c r="K13" s="496">
        <v>7559</v>
      </c>
      <c r="L13" s="496">
        <v>2</v>
      </c>
      <c r="M13" s="496">
        <v>0</v>
      </c>
      <c r="N13" s="496">
        <v>9685</v>
      </c>
      <c r="O13" s="496">
        <v>0</v>
      </c>
      <c r="P13" s="496">
        <v>6</v>
      </c>
      <c r="Q13" s="496">
        <v>0</v>
      </c>
      <c r="R13" s="496">
        <v>0</v>
      </c>
      <c r="S13" s="496">
        <v>1</v>
      </c>
      <c r="T13" s="496">
        <v>0</v>
      </c>
      <c r="U13" s="496">
        <v>0</v>
      </c>
      <c r="V13" s="496">
        <v>0</v>
      </c>
      <c r="W13" s="496">
        <v>0</v>
      </c>
      <c r="X13" s="496">
        <v>0</v>
      </c>
      <c r="Y13" s="496">
        <v>0</v>
      </c>
      <c r="Z13" s="496">
        <v>0</v>
      </c>
      <c r="AA13" s="496">
        <v>0</v>
      </c>
      <c r="AB13" s="450">
        <v>225542</v>
      </c>
    </row>
    <row r="14" spans="1:28" ht="15.75" thickBot="1">
      <c r="A14" s="422" t="s">
        <v>321</v>
      </c>
      <c r="B14" s="807" t="s">
        <v>710</v>
      </c>
      <c r="C14" s="34">
        <v>120</v>
      </c>
      <c r="D14" s="486">
        <v>715</v>
      </c>
      <c r="E14" s="487">
        <v>19592</v>
      </c>
      <c r="F14" s="339">
        <v>31</v>
      </c>
      <c r="G14" s="339">
        <v>19623</v>
      </c>
      <c r="H14" s="487">
        <v>0</v>
      </c>
      <c r="I14" s="487">
        <v>218</v>
      </c>
      <c r="J14" s="339">
        <v>2</v>
      </c>
      <c r="K14" s="339">
        <v>220</v>
      </c>
      <c r="L14" s="487">
        <v>0</v>
      </c>
      <c r="M14" s="487">
        <v>0</v>
      </c>
      <c r="N14" s="487">
        <v>2337</v>
      </c>
      <c r="O14" s="487">
        <v>0</v>
      </c>
      <c r="P14" s="487">
        <v>5</v>
      </c>
      <c r="Q14" s="487">
        <v>0</v>
      </c>
      <c r="R14" s="487">
        <v>0</v>
      </c>
      <c r="S14" s="487">
        <v>0</v>
      </c>
      <c r="T14" s="339">
        <v>0</v>
      </c>
      <c r="U14" s="487">
        <v>0</v>
      </c>
      <c r="V14" s="487">
        <v>0</v>
      </c>
      <c r="W14" s="487">
        <v>0</v>
      </c>
      <c r="X14" s="487">
        <v>0</v>
      </c>
      <c r="Y14" s="487">
        <v>0</v>
      </c>
      <c r="Z14" s="487">
        <v>0</v>
      </c>
      <c r="AA14" s="761">
        <v>0</v>
      </c>
      <c r="AB14" s="450">
        <v>22900</v>
      </c>
    </row>
    <row r="15" spans="1:28" ht="15.75" thickBot="1">
      <c r="A15" s="422" t="s">
        <v>322</v>
      </c>
      <c r="B15" s="807" t="s">
        <v>710</v>
      </c>
      <c r="C15" s="34">
        <v>154</v>
      </c>
      <c r="D15" s="486">
        <v>26624</v>
      </c>
      <c r="E15" s="487">
        <v>43399</v>
      </c>
      <c r="F15" s="339">
        <v>551</v>
      </c>
      <c r="G15" s="339">
        <v>43950</v>
      </c>
      <c r="H15" s="487">
        <v>0</v>
      </c>
      <c r="I15" s="487">
        <v>4823</v>
      </c>
      <c r="J15" s="339">
        <v>41</v>
      </c>
      <c r="K15" s="339">
        <v>4864</v>
      </c>
      <c r="L15" s="487">
        <v>0</v>
      </c>
      <c r="M15" s="487">
        <v>0</v>
      </c>
      <c r="N15" s="487">
        <v>2844</v>
      </c>
      <c r="O15" s="487">
        <v>0</v>
      </c>
      <c r="P15" s="487">
        <v>1</v>
      </c>
      <c r="Q15" s="487">
        <v>0</v>
      </c>
      <c r="R15" s="487">
        <v>0</v>
      </c>
      <c r="S15" s="487">
        <v>0</v>
      </c>
      <c r="T15" s="339">
        <v>0</v>
      </c>
      <c r="U15" s="487">
        <v>0</v>
      </c>
      <c r="V15" s="487">
        <v>0</v>
      </c>
      <c r="W15" s="487">
        <v>0</v>
      </c>
      <c r="X15" s="487">
        <v>0</v>
      </c>
      <c r="Y15" s="487">
        <v>0</v>
      </c>
      <c r="Z15" s="487">
        <v>0</v>
      </c>
      <c r="AA15" s="761">
        <v>0</v>
      </c>
      <c r="AB15" s="450">
        <v>78283</v>
      </c>
    </row>
    <row r="16" spans="1:28" ht="15.75" thickBot="1">
      <c r="A16" s="422" t="s">
        <v>323</v>
      </c>
      <c r="B16" s="807" t="s">
        <v>710</v>
      </c>
      <c r="C16" s="34">
        <v>250</v>
      </c>
      <c r="D16" s="486">
        <v>4902</v>
      </c>
      <c r="E16" s="487">
        <v>39743</v>
      </c>
      <c r="F16" s="339">
        <v>100</v>
      </c>
      <c r="G16" s="339">
        <v>39843</v>
      </c>
      <c r="H16" s="487">
        <v>0</v>
      </c>
      <c r="I16" s="487">
        <v>1409</v>
      </c>
      <c r="J16" s="339">
        <v>5</v>
      </c>
      <c r="K16" s="339">
        <v>1414</v>
      </c>
      <c r="L16" s="487">
        <v>1</v>
      </c>
      <c r="M16" s="487">
        <v>0</v>
      </c>
      <c r="N16" s="487">
        <v>1848</v>
      </c>
      <c r="O16" s="487">
        <v>0</v>
      </c>
      <c r="P16" s="487">
        <v>0</v>
      </c>
      <c r="Q16" s="487">
        <v>0</v>
      </c>
      <c r="R16" s="487">
        <v>0</v>
      </c>
      <c r="S16" s="487">
        <v>0</v>
      </c>
      <c r="T16" s="339">
        <v>0</v>
      </c>
      <c r="U16" s="487">
        <v>0</v>
      </c>
      <c r="V16" s="487">
        <v>0</v>
      </c>
      <c r="W16" s="487">
        <v>0</v>
      </c>
      <c r="X16" s="487">
        <v>0</v>
      </c>
      <c r="Y16" s="487">
        <v>0</v>
      </c>
      <c r="Z16" s="487">
        <v>0</v>
      </c>
      <c r="AA16" s="761">
        <v>0</v>
      </c>
      <c r="AB16" s="450">
        <v>48008</v>
      </c>
    </row>
    <row r="17" spans="1:28" ht="15.75" thickBot="1">
      <c r="A17" s="422" t="s">
        <v>324</v>
      </c>
      <c r="B17" s="807" t="s">
        <v>710</v>
      </c>
      <c r="C17" s="34">
        <v>495</v>
      </c>
      <c r="D17" s="486">
        <v>751</v>
      </c>
      <c r="E17" s="487">
        <v>24977</v>
      </c>
      <c r="F17" s="339">
        <v>32</v>
      </c>
      <c r="G17" s="339">
        <v>25009</v>
      </c>
      <c r="H17" s="487">
        <v>0</v>
      </c>
      <c r="I17" s="487">
        <v>284</v>
      </c>
      <c r="J17" s="339">
        <v>3</v>
      </c>
      <c r="K17" s="339">
        <v>287</v>
      </c>
      <c r="L17" s="487">
        <v>1</v>
      </c>
      <c r="M17" s="487">
        <v>0</v>
      </c>
      <c r="N17" s="487">
        <v>0</v>
      </c>
      <c r="O17" s="487">
        <v>0</v>
      </c>
      <c r="P17" s="487">
        <v>0</v>
      </c>
      <c r="Q17" s="487">
        <v>0</v>
      </c>
      <c r="R17" s="487">
        <v>0</v>
      </c>
      <c r="S17" s="487">
        <v>1</v>
      </c>
      <c r="T17" s="339">
        <v>0</v>
      </c>
      <c r="U17" s="487">
        <v>0</v>
      </c>
      <c r="V17" s="487">
        <v>0</v>
      </c>
      <c r="W17" s="487">
        <v>0</v>
      </c>
      <c r="X17" s="487">
        <v>0</v>
      </c>
      <c r="Y17" s="487">
        <v>0</v>
      </c>
      <c r="Z17" s="487">
        <v>0</v>
      </c>
      <c r="AA17" s="761">
        <v>0</v>
      </c>
      <c r="AB17" s="450">
        <v>26049</v>
      </c>
    </row>
    <row r="18" spans="1:28" ht="15.75" thickBot="1">
      <c r="A18" s="422" t="s">
        <v>325</v>
      </c>
      <c r="B18" s="807" t="s">
        <v>710</v>
      </c>
      <c r="C18" s="34">
        <v>790</v>
      </c>
      <c r="D18" s="486">
        <v>6731</v>
      </c>
      <c r="E18" s="487">
        <v>18735</v>
      </c>
      <c r="F18" s="339">
        <v>10</v>
      </c>
      <c r="G18" s="339">
        <v>18745</v>
      </c>
      <c r="H18" s="487">
        <v>0</v>
      </c>
      <c r="I18" s="487">
        <v>322</v>
      </c>
      <c r="J18" s="339">
        <v>1</v>
      </c>
      <c r="K18" s="339">
        <v>323</v>
      </c>
      <c r="L18" s="487">
        <v>0</v>
      </c>
      <c r="M18" s="487">
        <v>0</v>
      </c>
      <c r="N18" s="487">
        <v>0</v>
      </c>
      <c r="O18" s="487">
        <v>0</v>
      </c>
      <c r="P18" s="487">
        <v>0</v>
      </c>
      <c r="Q18" s="487">
        <v>0</v>
      </c>
      <c r="R18" s="487">
        <v>0</v>
      </c>
      <c r="S18" s="487">
        <v>0</v>
      </c>
      <c r="T18" s="339">
        <v>0</v>
      </c>
      <c r="U18" s="487">
        <v>0</v>
      </c>
      <c r="V18" s="487">
        <v>0</v>
      </c>
      <c r="W18" s="487">
        <v>0</v>
      </c>
      <c r="X18" s="487">
        <v>0</v>
      </c>
      <c r="Y18" s="487">
        <v>0</v>
      </c>
      <c r="Z18" s="487">
        <v>0</v>
      </c>
      <c r="AA18" s="761">
        <v>0</v>
      </c>
      <c r="AB18" s="450">
        <v>25799</v>
      </c>
    </row>
    <row r="19" spans="1:28" ht="15.75" thickBot="1">
      <c r="A19" s="422" t="s">
        <v>326</v>
      </c>
      <c r="B19" s="807" t="s">
        <v>710</v>
      </c>
      <c r="C19" s="34">
        <v>895</v>
      </c>
      <c r="D19" s="486">
        <v>4194</v>
      </c>
      <c r="E19" s="487">
        <v>17193</v>
      </c>
      <c r="F19" s="339">
        <v>9</v>
      </c>
      <c r="G19" s="339">
        <v>17202</v>
      </c>
      <c r="H19" s="487">
        <v>0</v>
      </c>
      <c r="I19" s="487">
        <v>451</v>
      </c>
      <c r="J19" s="339">
        <v>0</v>
      </c>
      <c r="K19" s="339">
        <v>451</v>
      </c>
      <c r="L19" s="487">
        <v>0</v>
      </c>
      <c r="M19" s="487">
        <v>0</v>
      </c>
      <c r="N19" s="487">
        <v>2656</v>
      </c>
      <c r="O19" s="487">
        <v>0</v>
      </c>
      <c r="P19" s="487">
        <v>0</v>
      </c>
      <c r="Q19" s="487">
        <v>0</v>
      </c>
      <c r="R19" s="487">
        <v>0</v>
      </c>
      <c r="S19" s="487">
        <v>0</v>
      </c>
      <c r="T19" s="339">
        <v>0</v>
      </c>
      <c r="U19" s="487">
        <v>0</v>
      </c>
      <c r="V19" s="487">
        <v>0</v>
      </c>
      <c r="W19" s="487">
        <v>0</v>
      </c>
      <c r="X19" s="487">
        <v>0</v>
      </c>
      <c r="Y19" s="487">
        <v>0</v>
      </c>
      <c r="Z19" s="487">
        <v>0</v>
      </c>
      <c r="AA19" s="761">
        <v>0</v>
      </c>
      <c r="AB19" s="450">
        <v>24503</v>
      </c>
    </row>
    <row r="20" spans="1:28" ht="15.75" customHeight="1" thickBot="1">
      <c r="A20" s="494" t="s">
        <v>509</v>
      </c>
      <c r="B20" s="124"/>
      <c r="C20" s="35"/>
      <c r="D20" s="495">
        <v>212500</v>
      </c>
      <c r="E20" s="496">
        <v>22621</v>
      </c>
      <c r="F20" s="496">
        <v>25</v>
      </c>
      <c r="G20" s="496">
        <v>22646</v>
      </c>
      <c r="H20" s="496">
        <v>40264</v>
      </c>
      <c r="I20" s="496">
        <v>72987</v>
      </c>
      <c r="J20" s="496">
        <v>29178</v>
      </c>
      <c r="K20" s="496">
        <v>102165</v>
      </c>
      <c r="L20" s="496">
        <v>2184</v>
      </c>
      <c r="M20" s="496">
        <v>0</v>
      </c>
      <c r="N20" s="496">
        <v>15596</v>
      </c>
      <c r="O20" s="496">
        <v>0</v>
      </c>
      <c r="P20" s="496">
        <v>5775</v>
      </c>
      <c r="Q20" s="496">
        <v>0</v>
      </c>
      <c r="R20" s="496">
        <v>1</v>
      </c>
      <c r="S20" s="496">
        <v>3</v>
      </c>
      <c r="T20" s="496">
        <v>0</v>
      </c>
      <c r="U20" s="496">
        <v>3</v>
      </c>
      <c r="V20" s="496">
        <v>4</v>
      </c>
      <c r="W20" s="496">
        <v>0</v>
      </c>
      <c r="X20" s="496">
        <v>0</v>
      </c>
      <c r="Y20" s="496">
        <v>0</v>
      </c>
      <c r="Z20" s="496">
        <v>0</v>
      </c>
      <c r="AA20" s="496">
        <v>1</v>
      </c>
      <c r="AB20" s="450">
        <v>401142</v>
      </c>
    </row>
    <row r="21" spans="1:28" ht="15.75" thickBot="1">
      <c r="A21" s="422" t="s">
        <v>327</v>
      </c>
      <c r="B21" s="441" t="s">
        <v>713</v>
      </c>
      <c r="C21" s="34">
        <v>45</v>
      </c>
      <c r="D21" s="486">
        <v>36327</v>
      </c>
      <c r="E21" s="487">
        <v>2905</v>
      </c>
      <c r="F21" s="339">
        <v>3</v>
      </c>
      <c r="G21" s="339">
        <v>2908</v>
      </c>
      <c r="H21" s="487">
        <v>10416</v>
      </c>
      <c r="I21" s="487">
        <v>10691</v>
      </c>
      <c r="J21" s="339">
        <v>3592</v>
      </c>
      <c r="K21" s="339">
        <v>14283</v>
      </c>
      <c r="L21" s="487">
        <v>1205</v>
      </c>
      <c r="M21" s="487">
        <v>0</v>
      </c>
      <c r="N21" s="487">
        <v>1041</v>
      </c>
      <c r="O21" s="487">
        <v>0</v>
      </c>
      <c r="P21" s="487">
        <v>0</v>
      </c>
      <c r="Q21" s="487">
        <v>0</v>
      </c>
      <c r="R21" s="487">
        <v>0</v>
      </c>
      <c r="S21" s="487">
        <v>0</v>
      </c>
      <c r="T21" s="339">
        <v>0</v>
      </c>
      <c r="U21" s="487">
        <v>0</v>
      </c>
      <c r="V21" s="487">
        <v>0</v>
      </c>
      <c r="W21" s="487">
        <v>0</v>
      </c>
      <c r="X21" s="487">
        <v>0</v>
      </c>
      <c r="Y21" s="487">
        <v>0</v>
      </c>
      <c r="Z21" s="487">
        <v>0</v>
      </c>
      <c r="AA21" s="761">
        <v>0</v>
      </c>
      <c r="AB21" s="450">
        <v>66180</v>
      </c>
    </row>
    <row r="22" spans="1:28" ht="15.75" thickBot="1">
      <c r="A22" s="422" t="s">
        <v>328</v>
      </c>
      <c r="B22" s="441" t="s">
        <v>713</v>
      </c>
      <c r="C22" s="34">
        <v>51</v>
      </c>
      <c r="D22" s="486">
        <v>15771</v>
      </c>
      <c r="E22" s="487">
        <v>0</v>
      </c>
      <c r="F22" s="339">
        <v>0</v>
      </c>
      <c r="G22" s="339">
        <v>0</v>
      </c>
      <c r="H22" s="487">
        <v>956</v>
      </c>
      <c r="I22" s="487">
        <v>4256</v>
      </c>
      <c r="J22" s="339">
        <v>2991</v>
      </c>
      <c r="K22" s="339">
        <v>7247</v>
      </c>
      <c r="L22" s="487">
        <v>61</v>
      </c>
      <c r="M22" s="487">
        <v>0</v>
      </c>
      <c r="N22" s="487">
        <v>14</v>
      </c>
      <c r="O22" s="487">
        <v>0</v>
      </c>
      <c r="P22" s="487">
        <v>1595</v>
      </c>
      <c r="Q22" s="487">
        <v>0</v>
      </c>
      <c r="R22" s="487">
        <v>0</v>
      </c>
      <c r="S22" s="487">
        <v>0</v>
      </c>
      <c r="T22" s="339">
        <v>0</v>
      </c>
      <c r="U22" s="487">
        <v>0</v>
      </c>
      <c r="V22" s="487">
        <v>0</v>
      </c>
      <c r="W22" s="487">
        <v>0</v>
      </c>
      <c r="X22" s="487">
        <v>0</v>
      </c>
      <c r="Y22" s="487">
        <v>0</v>
      </c>
      <c r="Z22" s="487">
        <v>0</v>
      </c>
      <c r="AA22" s="761">
        <v>0</v>
      </c>
      <c r="AB22" s="450">
        <v>25644</v>
      </c>
    </row>
    <row r="23" spans="1:28" ht="15.75" thickBot="1">
      <c r="A23" s="422" t="s">
        <v>329</v>
      </c>
      <c r="B23" s="441" t="s">
        <v>713</v>
      </c>
      <c r="C23" s="34">
        <v>147</v>
      </c>
      <c r="D23" s="486">
        <v>19705</v>
      </c>
      <c r="E23" s="487">
        <v>1814</v>
      </c>
      <c r="F23" s="339">
        <v>1</v>
      </c>
      <c r="G23" s="339">
        <v>1815</v>
      </c>
      <c r="H23" s="487">
        <v>3545</v>
      </c>
      <c r="I23" s="487">
        <v>4090</v>
      </c>
      <c r="J23" s="339">
        <v>1459</v>
      </c>
      <c r="K23" s="339">
        <v>5549</v>
      </c>
      <c r="L23" s="487">
        <v>258</v>
      </c>
      <c r="M23" s="487">
        <v>0</v>
      </c>
      <c r="N23" s="487">
        <v>0</v>
      </c>
      <c r="O23" s="487">
        <v>0</v>
      </c>
      <c r="P23" s="487">
        <v>0</v>
      </c>
      <c r="Q23" s="487">
        <v>0</v>
      </c>
      <c r="R23" s="487">
        <v>0</v>
      </c>
      <c r="S23" s="487">
        <v>0</v>
      </c>
      <c r="T23" s="339">
        <v>0</v>
      </c>
      <c r="U23" s="487">
        <v>1</v>
      </c>
      <c r="V23" s="487">
        <v>2</v>
      </c>
      <c r="W23" s="487">
        <v>0</v>
      </c>
      <c r="X23" s="487">
        <v>0</v>
      </c>
      <c r="Y23" s="487">
        <v>0</v>
      </c>
      <c r="Z23" s="487">
        <v>0</v>
      </c>
      <c r="AA23" s="761">
        <v>0</v>
      </c>
      <c r="AB23" s="450">
        <v>30875</v>
      </c>
    </row>
    <row r="24" spans="1:28" ht="15.75" thickBot="1">
      <c r="A24" s="422" t="s">
        <v>330</v>
      </c>
      <c r="B24" s="441" t="s">
        <v>713</v>
      </c>
      <c r="C24" s="34">
        <v>172</v>
      </c>
      <c r="D24" s="486">
        <v>21924</v>
      </c>
      <c r="E24" s="487">
        <v>1491</v>
      </c>
      <c r="F24" s="339">
        <v>5</v>
      </c>
      <c r="G24" s="339">
        <v>1496</v>
      </c>
      <c r="H24" s="487">
        <v>5681</v>
      </c>
      <c r="I24" s="487">
        <v>6634</v>
      </c>
      <c r="J24" s="339">
        <v>2384</v>
      </c>
      <c r="K24" s="339">
        <v>9018</v>
      </c>
      <c r="L24" s="487">
        <v>111</v>
      </c>
      <c r="M24" s="487">
        <v>0</v>
      </c>
      <c r="N24" s="487">
        <v>3047</v>
      </c>
      <c r="O24" s="487">
        <v>0</v>
      </c>
      <c r="P24" s="487">
        <v>563</v>
      </c>
      <c r="Q24" s="487">
        <v>0</v>
      </c>
      <c r="R24" s="487">
        <v>0</v>
      </c>
      <c r="S24" s="487">
        <v>0</v>
      </c>
      <c r="T24" s="339">
        <v>0</v>
      </c>
      <c r="U24" s="487">
        <v>0</v>
      </c>
      <c r="V24" s="487">
        <v>0</v>
      </c>
      <c r="W24" s="487">
        <v>0</v>
      </c>
      <c r="X24" s="487">
        <v>0</v>
      </c>
      <c r="Y24" s="487">
        <v>0</v>
      </c>
      <c r="Z24" s="487">
        <v>0</v>
      </c>
      <c r="AA24" s="761">
        <v>0</v>
      </c>
      <c r="AB24" s="450">
        <v>41840</v>
      </c>
    </row>
    <row r="25" spans="1:28" ht="15.75" thickBot="1">
      <c r="A25" s="422" t="s">
        <v>331</v>
      </c>
      <c r="B25" s="441" t="s">
        <v>713</v>
      </c>
      <c r="C25" s="34">
        <v>475</v>
      </c>
      <c r="D25" s="486">
        <v>2185</v>
      </c>
      <c r="E25" s="487">
        <v>0</v>
      </c>
      <c r="F25" s="339">
        <v>0</v>
      </c>
      <c r="G25" s="339">
        <v>0</v>
      </c>
      <c r="H25" s="487">
        <v>0</v>
      </c>
      <c r="I25" s="487">
        <v>105</v>
      </c>
      <c r="J25" s="339">
        <v>3</v>
      </c>
      <c r="K25" s="339">
        <v>108</v>
      </c>
      <c r="L25" s="487">
        <v>1</v>
      </c>
      <c r="M25" s="487">
        <v>0</v>
      </c>
      <c r="N25" s="487">
        <v>2547</v>
      </c>
      <c r="O25" s="487">
        <v>0</v>
      </c>
      <c r="P25" s="487">
        <v>0</v>
      </c>
      <c r="Q25" s="487">
        <v>0</v>
      </c>
      <c r="R25" s="487">
        <v>0</v>
      </c>
      <c r="S25" s="487">
        <v>0</v>
      </c>
      <c r="T25" s="339">
        <v>0</v>
      </c>
      <c r="U25" s="487">
        <v>0</v>
      </c>
      <c r="V25" s="487">
        <v>0</v>
      </c>
      <c r="W25" s="487">
        <v>0</v>
      </c>
      <c r="X25" s="487">
        <v>0</v>
      </c>
      <c r="Y25" s="487">
        <v>0</v>
      </c>
      <c r="Z25" s="487">
        <v>0</v>
      </c>
      <c r="AA25" s="761">
        <v>0</v>
      </c>
      <c r="AB25" s="450">
        <v>4841</v>
      </c>
    </row>
    <row r="26" spans="1:28" ht="15.75" thickBot="1">
      <c r="A26" s="422" t="s">
        <v>332</v>
      </c>
      <c r="B26" s="441" t="s">
        <v>713</v>
      </c>
      <c r="C26" s="34">
        <v>480</v>
      </c>
      <c r="D26" s="486">
        <v>14489</v>
      </c>
      <c r="E26" s="487">
        <v>1095</v>
      </c>
      <c r="F26" s="339">
        <v>1</v>
      </c>
      <c r="G26" s="339">
        <v>1096</v>
      </c>
      <c r="H26" s="487">
        <v>0</v>
      </c>
      <c r="I26" s="487">
        <v>1701</v>
      </c>
      <c r="J26" s="339">
        <v>631</v>
      </c>
      <c r="K26" s="339">
        <v>2332</v>
      </c>
      <c r="L26" s="487">
        <v>1</v>
      </c>
      <c r="M26" s="487">
        <v>0</v>
      </c>
      <c r="N26" s="487">
        <v>3154</v>
      </c>
      <c r="O26" s="487">
        <v>0</v>
      </c>
      <c r="P26" s="487">
        <v>67</v>
      </c>
      <c r="Q26" s="487">
        <v>0</v>
      </c>
      <c r="R26" s="487">
        <v>0</v>
      </c>
      <c r="S26" s="487">
        <v>0</v>
      </c>
      <c r="T26" s="339">
        <v>0</v>
      </c>
      <c r="U26" s="487">
        <v>2</v>
      </c>
      <c r="V26" s="487">
        <v>1</v>
      </c>
      <c r="W26" s="487">
        <v>0</v>
      </c>
      <c r="X26" s="487">
        <v>0</v>
      </c>
      <c r="Y26" s="487">
        <v>0</v>
      </c>
      <c r="Z26" s="487">
        <v>0</v>
      </c>
      <c r="AA26" s="761">
        <v>0</v>
      </c>
      <c r="AB26" s="450">
        <v>21142</v>
      </c>
    </row>
    <row r="27" spans="1:28" ht="15.75" thickBot="1">
      <c r="A27" s="422" t="s">
        <v>333</v>
      </c>
      <c r="B27" s="441" t="s">
        <v>713</v>
      </c>
      <c r="C27" s="34">
        <v>490</v>
      </c>
      <c r="D27" s="486">
        <v>20076</v>
      </c>
      <c r="E27" s="487">
        <v>6279</v>
      </c>
      <c r="F27" s="339">
        <v>5</v>
      </c>
      <c r="G27" s="339">
        <v>6284</v>
      </c>
      <c r="H27" s="487">
        <v>0</v>
      </c>
      <c r="I27" s="487">
        <v>15369</v>
      </c>
      <c r="J27" s="339">
        <v>4285</v>
      </c>
      <c r="K27" s="339">
        <v>19654</v>
      </c>
      <c r="L27" s="487">
        <v>1</v>
      </c>
      <c r="M27" s="487">
        <v>0</v>
      </c>
      <c r="N27" s="487">
        <v>2075</v>
      </c>
      <c r="O27" s="487">
        <v>0</v>
      </c>
      <c r="P27" s="487">
        <v>1303</v>
      </c>
      <c r="Q27" s="487">
        <v>0</v>
      </c>
      <c r="R27" s="487">
        <v>0</v>
      </c>
      <c r="S27" s="487">
        <v>0</v>
      </c>
      <c r="T27" s="339">
        <v>0</v>
      </c>
      <c r="U27" s="487">
        <v>0</v>
      </c>
      <c r="V27" s="487">
        <v>0</v>
      </c>
      <c r="W27" s="487">
        <v>0</v>
      </c>
      <c r="X27" s="487">
        <v>0</v>
      </c>
      <c r="Y27" s="487">
        <v>0</v>
      </c>
      <c r="Z27" s="487">
        <v>0</v>
      </c>
      <c r="AA27" s="761">
        <v>0</v>
      </c>
      <c r="AB27" s="450">
        <v>49393</v>
      </c>
    </row>
    <row r="28" spans="1:28" ht="15.75" thickBot="1">
      <c r="A28" s="422" t="s">
        <v>334</v>
      </c>
      <c r="B28" s="441" t="s">
        <v>713</v>
      </c>
      <c r="C28" s="34">
        <v>659</v>
      </c>
      <c r="D28" s="486">
        <v>14035</v>
      </c>
      <c r="E28" s="487">
        <v>0</v>
      </c>
      <c r="F28" s="339">
        <v>0</v>
      </c>
      <c r="G28" s="339">
        <v>0</v>
      </c>
      <c r="H28" s="487">
        <v>0</v>
      </c>
      <c r="I28" s="487">
        <v>3970</v>
      </c>
      <c r="J28" s="339">
        <v>2011</v>
      </c>
      <c r="K28" s="339">
        <v>5981</v>
      </c>
      <c r="L28" s="487">
        <v>4</v>
      </c>
      <c r="M28" s="487">
        <v>0</v>
      </c>
      <c r="N28" s="487">
        <v>6</v>
      </c>
      <c r="O28" s="487">
        <v>0</v>
      </c>
      <c r="P28" s="487">
        <v>1226</v>
      </c>
      <c r="Q28" s="487">
        <v>0</v>
      </c>
      <c r="R28" s="487">
        <v>1</v>
      </c>
      <c r="S28" s="487">
        <v>2</v>
      </c>
      <c r="T28" s="339">
        <v>0</v>
      </c>
      <c r="U28" s="487">
        <v>0</v>
      </c>
      <c r="V28" s="487">
        <v>0</v>
      </c>
      <c r="W28" s="487">
        <v>0</v>
      </c>
      <c r="X28" s="487">
        <v>0</v>
      </c>
      <c r="Y28" s="487">
        <v>0</v>
      </c>
      <c r="Z28" s="487">
        <v>0</v>
      </c>
      <c r="AA28" s="761">
        <v>0</v>
      </c>
      <c r="AB28" s="450">
        <v>21255</v>
      </c>
    </row>
    <row r="29" spans="1:28" ht="15.75" thickBot="1">
      <c r="A29" s="422" t="s">
        <v>335</v>
      </c>
      <c r="B29" s="441" t="s">
        <v>713</v>
      </c>
      <c r="C29" s="34">
        <v>665</v>
      </c>
      <c r="D29" s="486">
        <v>25825</v>
      </c>
      <c r="E29" s="487">
        <v>1464</v>
      </c>
      <c r="F29" s="339">
        <v>1</v>
      </c>
      <c r="G29" s="339">
        <v>1465</v>
      </c>
      <c r="H29" s="487">
        <v>0</v>
      </c>
      <c r="I29" s="487">
        <v>2599</v>
      </c>
      <c r="J29" s="339">
        <v>862</v>
      </c>
      <c r="K29" s="339">
        <v>3461</v>
      </c>
      <c r="L29" s="487">
        <v>0</v>
      </c>
      <c r="M29" s="487">
        <v>0</v>
      </c>
      <c r="N29" s="487">
        <v>0</v>
      </c>
      <c r="O29" s="487">
        <v>0</v>
      </c>
      <c r="P29" s="487">
        <v>0</v>
      </c>
      <c r="Q29" s="487">
        <v>0</v>
      </c>
      <c r="R29" s="487">
        <v>0</v>
      </c>
      <c r="S29" s="487">
        <v>1</v>
      </c>
      <c r="T29" s="339">
        <v>0</v>
      </c>
      <c r="U29" s="487">
        <v>0</v>
      </c>
      <c r="V29" s="487">
        <v>0</v>
      </c>
      <c r="W29" s="487">
        <v>0</v>
      </c>
      <c r="X29" s="487">
        <v>0</v>
      </c>
      <c r="Y29" s="487">
        <v>0</v>
      </c>
      <c r="Z29" s="487">
        <v>0</v>
      </c>
      <c r="AA29" s="761">
        <v>0</v>
      </c>
      <c r="AB29" s="450">
        <v>30752</v>
      </c>
    </row>
    <row r="30" spans="1:28" ht="15.75" thickBot="1">
      <c r="A30" s="422" t="s">
        <v>336</v>
      </c>
      <c r="B30" s="441" t="s">
        <v>713</v>
      </c>
      <c r="C30" s="34">
        <v>837</v>
      </c>
      <c r="D30" s="486">
        <v>36006</v>
      </c>
      <c r="E30" s="487">
        <v>7573</v>
      </c>
      <c r="F30" s="339">
        <v>9</v>
      </c>
      <c r="G30" s="339">
        <v>7582</v>
      </c>
      <c r="H30" s="487">
        <v>19666</v>
      </c>
      <c r="I30" s="487">
        <v>23480</v>
      </c>
      <c r="J30" s="339">
        <v>10947</v>
      </c>
      <c r="K30" s="339">
        <v>34427</v>
      </c>
      <c r="L30" s="487">
        <v>542</v>
      </c>
      <c r="M30" s="487">
        <v>0</v>
      </c>
      <c r="N30" s="487">
        <v>2511</v>
      </c>
      <c r="O30" s="487">
        <v>0</v>
      </c>
      <c r="P30" s="487">
        <v>1021</v>
      </c>
      <c r="Q30" s="487">
        <v>0</v>
      </c>
      <c r="R30" s="487">
        <v>0</v>
      </c>
      <c r="S30" s="487">
        <v>0</v>
      </c>
      <c r="T30" s="339">
        <v>0</v>
      </c>
      <c r="U30" s="487">
        <v>0</v>
      </c>
      <c r="V30" s="487">
        <v>1</v>
      </c>
      <c r="W30" s="487">
        <v>0</v>
      </c>
      <c r="X30" s="487">
        <v>0</v>
      </c>
      <c r="Y30" s="487">
        <v>0</v>
      </c>
      <c r="Z30" s="487">
        <v>0</v>
      </c>
      <c r="AA30" s="761">
        <v>1</v>
      </c>
      <c r="AB30" s="450">
        <v>101757</v>
      </c>
    </row>
    <row r="31" spans="1:28" ht="15.75" thickBot="1">
      <c r="A31" s="422" t="s">
        <v>337</v>
      </c>
      <c r="B31" s="441" t="s">
        <v>713</v>
      </c>
      <c r="C31" s="34">
        <v>873</v>
      </c>
      <c r="D31" s="486">
        <v>6157</v>
      </c>
      <c r="E31" s="487">
        <v>0</v>
      </c>
      <c r="F31" s="339">
        <v>0</v>
      </c>
      <c r="G31" s="339">
        <v>0</v>
      </c>
      <c r="H31" s="487">
        <v>0</v>
      </c>
      <c r="I31" s="487">
        <v>92</v>
      </c>
      <c r="J31" s="339">
        <v>13</v>
      </c>
      <c r="K31" s="339">
        <v>105</v>
      </c>
      <c r="L31" s="487">
        <v>0</v>
      </c>
      <c r="M31" s="487">
        <v>0</v>
      </c>
      <c r="N31" s="487">
        <v>1201</v>
      </c>
      <c r="O31" s="487">
        <v>0</v>
      </c>
      <c r="P31" s="487">
        <v>0</v>
      </c>
      <c r="Q31" s="487">
        <v>0</v>
      </c>
      <c r="R31" s="487">
        <v>0</v>
      </c>
      <c r="S31" s="487">
        <v>0</v>
      </c>
      <c r="T31" s="339">
        <v>0</v>
      </c>
      <c r="U31" s="487">
        <v>0</v>
      </c>
      <c r="V31" s="487">
        <v>0</v>
      </c>
      <c r="W31" s="487">
        <v>0</v>
      </c>
      <c r="X31" s="487">
        <v>0</v>
      </c>
      <c r="Y31" s="487">
        <v>0</v>
      </c>
      <c r="Z31" s="487">
        <v>0</v>
      </c>
      <c r="AA31" s="761">
        <v>0</v>
      </c>
      <c r="AB31" s="450">
        <v>7463</v>
      </c>
    </row>
    <row r="32" spans="1:28" ht="16.5" thickBot="1">
      <c r="A32" s="494" t="s">
        <v>716</v>
      </c>
      <c r="B32" s="124"/>
      <c r="C32" s="35"/>
      <c r="D32" s="495">
        <v>67074</v>
      </c>
      <c r="E32" s="496">
        <v>61448</v>
      </c>
      <c r="F32" s="496">
        <v>35</v>
      </c>
      <c r="G32" s="496">
        <v>61483</v>
      </c>
      <c r="H32" s="496">
        <v>0</v>
      </c>
      <c r="I32" s="496">
        <v>11141</v>
      </c>
      <c r="J32" s="496">
        <v>408</v>
      </c>
      <c r="K32" s="496">
        <v>11549</v>
      </c>
      <c r="L32" s="496">
        <v>44</v>
      </c>
      <c r="M32" s="496">
        <v>0</v>
      </c>
      <c r="N32" s="496">
        <v>1522</v>
      </c>
      <c r="O32" s="496">
        <v>0</v>
      </c>
      <c r="P32" s="496">
        <v>0</v>
      </c>
      <c r="Q32" s="496">
        <v>0</v>
      </c>
      <c r="R32" s="496">
        <v>0</v>
      </c>
      <c r="S32" s="496">
        <v>0</v>
      </c>
      <c r="T32" s="496">
        <v>0</v>
      </c>
      <c r="U32" s="496">
        <v>0</v>
      </c>
      <c r="V32" s="496">
        <v>1</v>
      </c>
      <c r="W32" s="496">
        <v>0</v>
      </c>
      <c r="X32" s="496">
        <v>0</v>
      </c>
      <c r="Y32" s="496">
        <v>0</v>
      </c>
      <c r="Z32" s="496">
        <v>0</v>
      </c>
      <c r="AA32" s="496">
        <v>0</v>
      </c>
      <c r="AB32" s="450">
        <v>141673</v>
      </c>
    </row>
    <row r="33" spans="1:28" ht="15.75" thickBot="1">
      <c r="A33" s="422" t="s">
        <v>338</v>
      </c>
      <c r="B33" s="441" t="s">
        <v>716</v>
      </c>
      <c r="C33" s="34">
        <v>31</v>
      </c>
      <c r="D33" s="486">
        <v>4812</v>
      </c>
      <c r="E33" s="487">
        <v>12175</v>
      </c>
      <c r="F33" s="339">
        <v>7</v>
      </c>
      <c r="G33" s="339">
        <v>12182</v>
      </c>
      <c r="H33" s="487">
        <v>0</v>
      </c>
      <c r="I33" s="487">
        <v>885</v>
      </c>
      <c r="J33" s="339">
        <v>6</v>
      </c>
      <c r="K33" s="339">
        <v>891</v>
      </c>
      <c r="L33" s="487">
        <v>0</v>
      </c>
      <c r="M33" s="487">
        <v>0</v>
      </c>
      <c r="N33" s="487">
        <v>0</v>
      </c>
      <c r="O33" s="487">
        <v>0</v>
      </c>
      <c r="P33" s="487">
        <v>0</v>
      </c>
      <c r="Q33" s="487">
        <v>0</v>
      </c>
      <c r="R33" s="487">
        <v>0</v>
      </c>
      <c r="S33" s="487">
        <v>0</v>
      </c>
      <c r="T33" s="339">
        <v>0</v>
      </c>
      <c r="U33" s="487">
        <v>0</v>
      </c>
      <c r="V33" s="487">
        <v>0</v>
      </c>
      <c r="W33" s="487">
        <v>0</v>
      </c>
      <c r="X33" s="487">
        <v>0</v>
      </c>
      <c r="Y33" s="487">
        <v>0</v>
      </c>
      <c r="Z33" s="487">
        <v>0</v>
      </c>
      <c r="AA33" s="761">
        <v>0</v>
      </c>
      <c r="AB33" s="450">
        <v>17885</v>
      </c>
    </row>
    <row r="34" spans="1:28" ht="15.75" thickBot="1">
      <c r="A34" s="422" t="s">
        <v>339</v>
      </c>
      <c r="B34" s="441" t="s">
        <v>716</v>
      </c>
      <c r="C34" s="34">
        <v>40</v>
      </c>
      <c r="D34" s="486">
        <v>2668</v>
      </c>
      <c r="E34" s="487">
        <v>12170</v>
      </c>
      <c r="F34" s="339">
        <v>4</v>
      </c>
      <c r="G34" s="339">
        <v>12174</v>
      </c>
      <c r="H34" s="487">
        <v>0</v>
      </c>
      <c r="I34" s="487">
        <v>320</v>
      </c>
      <c r="J34" s="339">
        <v>13</v>
      </c>
      <c r="K34" s="339">
        <v>333</v>
      </c>
      <c r="L34" s="487">
        <v>0</v>
      </c>
      <c r="M34" s="487">
        <v>0</v>
      </c>
      <c r="N34" s="487">
        <v>0</v>
      </c>
      <c r="O34" s="487">
        <v>0</v>
      </c>
      <c r="P34" s="487">
        <v>0</v>
      </c>
      <c r="Q34" s="487">
        <v>0</v>
      </c>
      <c r="R34" s="487">
        <v>0</v>
      </c>
      <c r="S34" s="487">
        <v>0</v>
      </c>
      <c r="T34" s="339">
        <v>0</v>
      </c>
      <c r="U34" s="487">
        <v>0</v>
      </c>
      <c r="V34" s="487">
        <v>0</v>
      </c>
      <c r="W34" s="487">
        <v>0</v>
      </c>
      <c r="X34" s="487">
        <v>0</v>
      </c>
      <c r="Y34" s="487">
        <v>0</v>
      </c>
      <c r="Z34" s="487">
        <v>0</v>
      </c>
      <c r="AA34" s="761">
        <v>0</v>
      </c>
      <c r="AB34" s="450">
        <v>15175</v>
      </c>
    </row>
    <row r="35" spans="1:28" ht="15.75" thickBot="1">
      <c r="A35" s="422" t="s">
        <v>340</v>
      </c>
      <c r="B35" s="441" t="s">
        <v>716</v>
      </c>
      <c r="C35" s="34">
        <v>190</v>
      </c>
      <c r="D35" s="486">
        <v>6019</v>
      </c>
      <c r="E35" s="487">
        <v>0</v>
      </c>
      <c r="F35" s="339">
        <v>0</v>
      </c>
      <c r="G35" s="339">
        <v>0</v>
      </c>
      <c r="H35" s="487">
        <v>0</v>
      </c>
      <c r="I35" s="487">
        <v>639</v>
      </c>
      <c r="J35" s="339">
        <v>2</v>
      </c>
      <c r="K35" s="339">
        <v>641</v>
      </c>
      <c r="L35" s="487">
        <v>0</v>
      </c>
      <c r="M35" s="487">
        <v>0</v>
      </c>
      <c r="N35" s="487">
        <v>0</v>
      </c>
      <c r="O35" s="487">
        <v>0</v>
      </c>
      <c r="P35" s="487">
        <v>0</v>
      </c>
      <c r="Q35" s="487">
        <v>0</v>
      </c>
      <c r="R35" s="487">
        <v>0</v>
      </c>
      <c r="S35" s="487">
        <v>0</v>
      </c>
      <c r="T35" s="339">
        <v>0</v>
      </c>
      <c r="U35" s="487">
        <v>0</v>
      </c>
      <c r="V35" s="487">
        <v>0</v>
      </c>
      <c r="W35" s="487">
        <v>0</v>
      </c>
      <c r="X35" s="487">
        <v>0</v>
      </c>
      <c r="Y35" s="487">
        <v>0</v>
      </c>
      <c r="Z35" s="487">
        <v>0</v>
      </c>
      <c r="AA35" s="761">
        <v>0</v>
      </c>
      <c r="AB35" s="450">
        <v>6660</v>
      </c>
    </row>
    <row r="36" spans="1:28" ht="15.75" thickBot="1">
      <c r="A36" s="422" t="s">
        <v>341</v>
      </c>
      <c r="B36" s="441" t="s">
        <v>716</v>
      </c>
      <c r="C36" s="34">
        <v>604</v>
      </c>
      <c r="D36" s="486">
        <v>5569</v>
      </c>
      <c r="E36" s="487">
        <v>16103</v>
      </c>
      <c r="F36" s="339">
        <v>9</v>
      </c>
      <c r="G36" s="339">
        <v>16112</v>
      </c>
      <c r="H36" s="487">
        <v>0</v>
      </c>
      <c r="I36" s="487">
        <v>1246</v>
      </c>
      <c r="J36" s="339">
        <v>39</v>
      </c>
      <c r="K36" s="339">
        <v>1285</v>
      </c>
      <c r="L36" s="487">
        <v>1</v>
      </c>
      <c r="M36" s="487">
        <v>0</v>
      </c>
      <c r="N36" s="487">
        <v>0</v>
      </c>
      <c r="O36" s="487">
        <v>0</v>
      </c>
      <c r="P36" s="487">
        <v>0</v>
      </c>
      <c r="Q36" s="487">
        <v>0</v>
      </c>
      <c r="R36" s="487">
        <v>0</v>
      </c>
      <c r="S36" s="487">
        <v>0</v>
      </c>
      <c r="T36" s="339">
        <v>0</v>
      </c>
      <c r="U36" s="487">
        <v>0</v>
      </c>
      <c r="V36" s="487">
        <v>0</v>
      </c>
      <c r="W36" s="487">
        <v>0</v>
      </c>
      <c r="X36" s="487">
        <v>0</v>
      </c>
      <c r="Y36" s="487">
        <v>0</v>
      </c>
      <c r="Z36" s="487">
        <v>0</v>
      </c>
      <c r="AA36" s="761">
        <v>0</v>
      </c>
      <c r="AB36" s="450">
        <v>22967</v>
      </c>
    </row>
    <row r="37" spans="1:28" ht="15.75" thickBot="1">
      <c r="A37" s="422" t="s">
        <v>342</v>
      </c>
      <c r="B37" s="441" t="s">
        <v>716</v>
      </c>
      <c r="C37" s="34">
        <v>670</v>
      </c>
      <c r="D37" s="486">
        <v>12861</v>
      </c>
      <c r="E37" s="487">
        <v>0</v>
      </c>
      <c r="F37" s="339">
        <v>0</v>
      </c>
      <c r="G37" s="339">
        <v>0</v>
      </c>
      <c r="H37" s="487">
        <v>0</v>
      </c>
      <c r="I37" s="487">
        <v>1058</v>
      </c>
      <c r="J37" s="339">
        <v>0</v>
      </c>
      <c r="K37" s="339">
        <v>1058</v>
      </c>
      <c r="L37" s="487">
        <v>1</v>
      </c>
      <c r="M37" s="487">
        <v>0</v>
      </c>
      <c r="N37" s="487">
        <v>0</v>
      </c>
      <c r="O37" s="487">
        <v>0</v>
      </c>
      <c r="P37" s="487">
        <v>0</v>
      </c>
      <c r="Q37" s="487">
        <v>0</v>
      </c>
      <c r="R37" s="487">
        <v>0</v>
      </c>
      <c r="S37" s="487">
        <v>0</v>
      </c>
      <c r="T37" s="339">
        <v>0</v>
      </c>
      <c r="U37" s="487">
        <v>0</v>
      </c>
      <c r="V37" s="487">
        <v>1</v>
      </c>
      <c r="W37" s="487">
        <v>0</v>
      </c>
      <c r="X37" s="487">
        <v>0</v>
      </c>
      <c r="Y37" s="487">
        <v>0</v>
      </c>
      <c r="Z37" s="487">
        <v>0</v>
      </c>
      <c r="AA37" s="761">
        <v>0</v>
      </c>
      <c r="AB37" s="450">
        <v>13921</v>
      </c>
    </row>
    <row r="38" spans="1:28" ht="15.75" thickBot="1">
      <c r="A38" s="422" t="s">
        <v>343</v>
      </c>
      <c r="B38" s="441" t="s">
        <v>716</v>
      </c>
      <c r="C38" s="34">
        <v>690</v>
      </c>
      <c r="D38" s="486">
        <v>5726</v>
      </c>
      <c r="E38" s="487">
        <v>0</v>
      </c>
      <c r="F38" s="339">
        <v>0</v>
      </c>
      <c r="G38" s="339">
        <v>0</v>
      </c>
      <c r="H38" s="487">
        <v>0</v>
      </c>
      <c r="I38" s="487">
        <v>371</v>
      </c>
      <c r="J38" s="339">
        <v>1</v>
      </c>
      <c r="K38" s="339">
        <v>372</v>
      </c>
      <c r="L38" s="487">
        <v>0</v>
      </c>
      <c r="M38" s="487">
        <v>0</v>
      </c>
      <c r="N38" s="487">
        <v>0</v>
      </c>
      <c r="O38" s="487">
        <v>0</v>
      </c>
      <c r="P38" s="487">
        <v>0</v>
      </c>
      <c r="Q38" s="487">
        <v>0</v>
      </c>
      <c r="R38" s="487">
        <v>0</v>
      </c>
      <c r="S38" s="487">
        <v>0</v>
      </c>
      <c r="T38" s="339">
        <v>0</v>
      </c>
      <c r="U38" s="487">
        <v>0</v>
      </c>
      <c r="V38" s="487">
        <v>0</v>
      </c>
      <c r="W38" s="487">
        <v>0</v>
      </c>
      <c r="X38" s="487">
        <v>0</v>
      </c>
      <c r="Y38" s="487">
        <v>0</v>
      </c>
      <c r="Z38" s="487">
        <v>0</v>
      </c>
      <c r="AA38" s="761">
        <v>0</v>
      </c>
      <c r="AB38" s="450">
        <v>6098</v>
      </c>
    </row>
    <row r="39" spans="1:28" ht="15.75" thickBot="1">
      <c r="A39" s="422" t="s">
        <v>344</v>
      </c>
      <c r="B39" s="441" t="s">
        <v>716</v>
      </c>
      <c r="C39" s="34">
        <v>736</v>
      </c>
      <c r="D39" s="486">
        <v>7458</v>
      </c>
      <c r="E39" s="487">
        <v>14156</v>
      </c>
      <c r="F39" s="339">
        <v>13</v>
      </c>
      <c r="G39" s="339">
        <v>14169</v>
      </c>
      <c r="H39" s="487">
        <v>0</v>
      </c>
      <c r="I39" s="487">
        <v>3702</v>
      </c>
      <c r="J39" s="339">
        <v>12</v>
      </c>
      <c r="K39" s="339">
        <v>3714</v>
      </c>
      <c r="L39" s="487">
        <v>4</v>
      </c>
      <c r="M39" s="487">
        <v>0</v>
      </c>
      <c r="N39" s="487">
        <v>1522</v>
      </c>
      <c r="O39" s="487">
        <v>0</v>
      </c>
      <c r="P39" s="487">
        <v>0</v>
      </c>
      <c r="Q39" s="487">
        <v>0</v>
      </c>
      <c r="R39" s="487">
        <v>0</v>
      </c>
      <c r="S39" s="487">
        <v>0</v>
      </c>
      <c r="T39" s="339">
        <v>0</v>
      </c>
      <c r="U39" s="487">
        <v>0</v>
      </c>
      <c r="V39" s="487">
        <v>0</v>
      </c>
      <c r="W39" s="487">
        <v>0</v>
      </c>
      <c r="X39" s="487">
        <v>0</v>
      </c>
      <c r="Y39" s="487">
        <v>0</v>
      </c>
      <c r="Z39" s="487">
        <v>0</v>
      </c>
      <c r="AA39" s="761">
        <v>0</v>
      </c>
      <c r="AB39" s="450">
        <v>26867</v>
      </c>
    </row>
    <row r="40" spans="1:28" ht="15.75" thickBot="1">
      <c r="A40" s="422" t="s">
        <v>345</v>
      </c>
      <c r="B40" s="441" t="s">
        <v>716</v>
      </c>
      <c r="C40" s="34">
        <v>858</v>
      </c>
      <c r="D40" s="486">
        <v>10463</v>
      </c>
      <c r="E40" s="487">
        <v>0</v>
      </c>
      <c r="F40" s="339">
        <v>0</v>
      </c>
      <c r="G40" s="339">
        <v>0</v>
      </c>
      <c r="H40" s="487">
        <v>0</v>
      </c>
      <c r="I40" s="487">
        <v>795</v>
      </c>
      <c r="J40" s="339">
        <v>6</v>
      </c>
      <c r="K40" s="339">
        <v>801</v>
      </c>
      <c r="L40" s="487">
        <v>0</v>
      </c>
      <c r="M40" s="487">
        <v>0</v>
      </c>
      <c r="N40" s="487">
        <v>0</v>
      </c>
      <c r="O40" s="487">
        <v>0</v>
      </c>
      <c r="P40" s="487">
        <v>0</v>
      </c>
      <c r="Q40" s="487">
        <v>0</v>
      </c>
      <c r="R40" s="487">
        <v>0</v>
      </c>
      <c r="S40" s="487">
        <v>0</v>
      </c>
      <c r="T40" s="339">
        <v>0</v>
      </c>
      <c r="U40" s="487">
        <v>0</v>
      </c>
      <c r="V40" s="487">
        <v>0</v>
      </c>
      <c r="W40" s="487">
        <v>0</v>
      </c>
      <c r="X40" s="487">
        <v>0</v>
      </c>
      <c r="Y40" s="487">
        <v>0</v>
      </c>
      <c r="Z40" s="487">
        <v>0</v>
      </c>
      <c r="AA40" s="761">
        <v>0</v>
      </c>
      <c r="AB40" s="450">
        <v>11264</v>
      </c>
    </row>
    <row r="41" spans="1:28" ht="15.75" thickBot="1">
      <c r="A41" s="422" t="s">
        <v>346</v>
      </c>
      <c r="B41" s="441" t="s">
        <v>716</v>
      </c>
      <c r="C41" s="34">
        <v>885</v>
      </c>
      <c r="D41" s="486">
        <v>3515</v>
      </c>
      <c r="E41" s="487">
        <v>491</v>
      </c>
      <c r="F41" s="339">
        <v>0</v>
      </c>
      <c r="G41" s="339">
        <v>491</v>
      </c>
      <c r="H41" s="487">
        <v>0</v>
      </c>
      <c r="I41" s="487">
        <v>1219</v>
      </c>
      <c r="J41" s="339">
        <v>324</v>
      </c>
      <c r="K41" s="339">
        <v>1543</v>
      </c>
      <c r="L41" s="487">
        <v>0</v>
      </c>
      <c r="M41" s="487">
        <v>0</v>
      </c>
      <c r="N41" s="487">
        <v>0</v>
      </c>
      <c r="O41" s="487">
        <v>0</v>
      </c>
      <c r="P41" s="487">
        <v>0</v>
      </c>
      <c r="Q41" s="487">
        <v>0</v>
      </c>
      <c r="R41" s="487">
        <v>0</v>
      </c>
      <c r="S41" s="487">
        <v>0</v>
      </c>
      <c r="T41" s="339">
        <v>0</v>
      </c>
      <c r="U41" s="487">
        <v>0</v>
      </c>
      <c r="V41" s="487">
        <v>0</v>
      </c>
      <c r="W41" s="487">
        <v>0</v>
      </c>
      <c r="X41" s="487">
        <v>0</v>
      </c>
      <c r="Y41" s="487">
        <v>0</v>
      </c>
      <c r="Z41" s="487">
        <v>0</v>
      </c>
      <c r="AA41" s="761">
        <v>0</v>
      </c>
      <c r="AB41" s="450">
        <v>5549</v>
      </c>
    </row>
    <row r="42" spans="1:28" ht="15.75" thickBot="1">
      <c r="A42" s="422" t="s">
        <v>347</v>
      </c>
      <c r="B42" s="441" t="s">
        <v>716</v>
      </c>
      <c r="C42" s="34">
        <v>890</v>
      </c>
      <c r="D42" s="486">
        <v>7983</v>
      </c>
      <c r="E42" s="487">
        <v>6353</v>
      </c>
      <c r="F42" s="339">
        <v>2</v>
      </c>
      <c r="G42" s="339">
        <v>6355</v>
      </c>
      <c r="H42" s="487">
        <v>0</v>
      </c>
      <c r="I42" s="487">
        <v>906</v>
      </c>
      <c r="J42" s="339">
        <v>5</v>
      </c>
      <c r="K42" s="339">
        <v>911</v>
      </c>
      <c r="L42" s="487">
        <v>38</v>
      </c>
      <c r="M42" s="487">
        <v>0</v>
      </c>
      <c r="N42" s="487">
        <v>0</v>
      </c>
      <c r="O42" s="487">
        <v>0</v>
      </c>
      <c r="P42" s="487">
        <v>0</v>
      </c>
      <c r="Q42" s="487">
        <v>0</v>
      </c>
      <c r="R42" s="487">
        <v>0</v>
      </c>
      <c r="S42" s="487">
        <v>0</v>
      </c>
      <c r="T42" s="339">
        <v>0</v>
      </c>
      <c r="U42" s="487">
        <v>0</v>
      </c>
      <c r="V42" s="487">
        <v>0</v>
      </c>
      <c r="W42" s="487">
        <v>0</v>
      </c>
      <c r="X42" s="487">
        <v>0</v>
      </c>
      <c r="Y42" s="487">
        <v>0</v>
      </c>
      <c r="Z42" s="487">
        <v>0</v>
      </c>
      <c r="AA42" s="761">
        <v>0</v>
      </c>
      <c r="AB42" s="450">
        <v>15287</v>
      </c>
    </row>
    <row r="43" spans="1:28" ht="16.5" thickBot="1">
      <c r="A43" s="494" t="s">
        <v>511</v>
      </c>
      <c r="B43" s="124"/>
      <c r="C43" s="35"/>
      <c r="D43" s="495">
        <v>78985</v>
      </c>
      <c r="E43" s="496">
        <v>51015</v>
      </c>
      <c r="F43" s="496">
        <v>59</v>
      </c>
      <c r="G43" s="496">
        <v>51074</v>
      </c>
      <c r="H43" s="496">
        <v>1361</v>
      </c>
      <c r="I43" s="496">
        <v>9586</v>
      </c>
      <c r="J43" s="496">
        <v>71</v>
      </c>
      <c r="K43" s="496">
        <v>9657</v>
      </c>
      <c r="L43" s="496">
        <v>29</v>
      </c>
      <c r="M43" s="496">
        <v>0</v>
      </c>
      <c r="N43" s="496">
        <v>9801</v>
      </c>
      <c r="O43" s="496">
        <v>0</v>
      </c>
      <c r="P43" s="496">
        <v>0</v>
      </c>
      <c r="Q43" s="496">
        <v>0</v>
      </c>
      <c r="R43" s="496">
        <v>1</v>
      </c>
      <c r="S43" s="496">
        <v>0</v>
      </c>
      <c r="T43" s="496">
        <v>0</v>
      </c>
      <c r="U43" s="496">
        <v>0</v>
      </c>
      <c r="V43" s="496">
        <v>0</v>
      </c>
      <c r="W43" s="496">
        <v>0</v>
      </c>
      <c r="X43" s="496">
        <v>0</v>
      </c>
      <c r="Y43" s="496">
        <v>0</v>
      </c>
      <c r="Z43" s="496">
        <v>0</v>
      </c>
      <c r="AA43" s="496">
        <v>0</v>
      </c>
      <c r="AB43" s="450">
        <v>150908</v>
      </c>
    </row>
    <row r="44" spans="1:28" ht="15.75" thickBot="1">
      <c r="A44" s="422" t="s">
        <v>348</v>
      </c>
      <c r="B44" s="441" t="s">
        <v>511</v>
      </c>
      <c r="C44" s="34">
        <v>4</v>
      </c>
      <c r="D44" s="486">
        <v>1320</v>
      </c>
      <c r="E44" s="487">
        <v>0</v>
      </c>
      <c r="F44" s="339">
        <v>0</v>
      </c>
      <c r="G44" s="339">
        <v>0</v>
      </c>
      <c r="H44" s="487">
        <v>1</v>
      </c>
      <c r="I44" s="487">
        <v>100</v>
      </c>
      <c r="J44" s="339">
        <v>0</v>
      </c>
      <c r="K44" s="339">
        <v>100</v>
      </c>
      <c r="L44" s="487">
        <v>0</v>
      </c>
      <c r="M44" s="487">
        <v>0</v>
      </c>
      <c r="N44" s="487">
        <v>0</v>
      </c>
      <c r="O44" s="487">
        <v>0</v>
      </c>
      <c r="P44" s="487">
        <v>0</v>
      </c>
      <c r="Q44" s="487">
        <v>0</v>
      </c>
      <c r="R44" s="487">
        <v>0</v>
      </c>
      <c r="S44" s="487">
        <v>0</v>
      </c>
      <c r="T44" s="339">
        <v>0</v>
      </c>
      <c r="U44" s="487">
        <v>0</v>
      </c>
      <c r="V44" s="487">
        <v>0</v>
      </c>
      <c r="W44" s="487">
        <v>0</v>
      </c>
      <c r="X44" s="487">
        <v>0</v>
      </c>
      <c r="Y44" s="487">
        <v>0</v>
      </c>
      <c r="Z44" s="487">
        <v>0</v>
      </c>
      <c r="AA44" s="761">
        <v>0</v>
      </c>
      <c r="AB44" s="450">
        <v>1421</v>
      </c>
    </row>
    <row r="45" spans="1:28" ht="15.75" thickBot="1">
      <c r="A45" s="422" t="s">
        <v>349</v>
      </c>
      <c r="B45" s="441" t="s">
        <v>511</v>
      </c>
      <c r="C45" s="34">
        <v>42</v>
      </c>
      <c r="D45" s="486">
        <v>6735</v>
      </c>
      <c r="E45" s="487">
        <v>9801</v>
      </c>
      <c r="F45" s="339">
        <v>26</v>
      </c>
      <c r="G45" s="339">
        <v>9827</v>
      </c>
      <c r="H45" s="487">
        <v>0</v>
      </c>
      <c r="I45" s="487">
        <v>1973</v>
      </c>
      <c r="J45" s="339">
        <v>6</v>
      </c>
      <c r="K45" s="339">
        <v>1979</v>
      </c>
      <c r="L45" s="487">
        <v>1</v>
      </c>
      <c r="M45" s="487">
        <v>0</v>
      </c>
      <c r="N45" s="487">
        <v>0</v>
      </c>
      <c r="O45" s="487">
        <v>0</v>
      </c>
      <c r="P45" s="487">
        <v>0</v>
      </c>
      <c r="Q45" s="487">
        <v>0</v>
      </c>
      <c r="R45" s="487">
        <v>0</v>
      </c>
      <c r="S45" s="487">
        <v>0</v>
      </c>
      <c r="T45" s="339">
        <v>0</v>
      </c>
      <c r="U45" s="487">
        <v>0</v>
      </c>
      <c r="V45" s="487">
        <v>0</v>
      </c>
      <c r="W45" s="487">
        <v>0</v>
      </c>
      <c r="X45" s="487">
        <v>0</v>
      </c>
      <c r="Y45" s="487">
        <v>0</v>
      </c>
      <c r="Z45" s="487">
        <v>0</v>
      </c>
      <c r="AA45" s="761">
        <v>0</v>
      </c>
      <c r="AB45" s="450">
        <v>18542</v>
      </c>
    </row>
    <row r="46" spans="1:28" ht="15.75" thickBot="1">
      <c r="A46" s="422" t="s">
        <v>350</v>
      </c>
      <c r="B46" s="441" t="s">
        <v>511</v>
      </c>
      <c r="C46" s="34">
        <v>44</v>
      </c>
      <c r="D46" s="486">
        <v>5217</v>
      </c>
      <c r="E46" s="487">
        <v>0</v>
      </c>
      <c r="F46" s="339">
        <v>0</v>
      </c>
      <c r="G46" s="339">
        <v>0</v>
      </c>
      <c r="H46" s="487">
        <v>0</v>
      </c>
      <c r="I46" s="487">
        <v>487</v>
      </c>
      <c r="J46" s="339">
        <v>1</v>
      </c>
      <c r="K46" s="339">
        <v>488</v>
      </c>
      <c r="L46" s="487">
        <v>3</v>
      </c>
      <c r="M46" s="487">
        <v>0</v>
      </c>
      <c r="N46" s="487">
        <v>0</v>
      </c>
      <c r="O46" s="487">
        <v>0</v>
      </c>
      <c r="P46" s="487">
        <v>0</v>
      </c>
      <c r="Q46" s="487">
        <v>0</v>
      </c>
      <c r="R46" s="487">
        <v>0</v>
      </c>
      <c r="S46" s="487">
        <v>0</v>
      </c>
      <c r="T46" s="339">
        <v>0</v>
      </c>
      <c r="U46" s="487">
        <v>0</v>
      </c>
      <c r="V46" s="487">
        <v>0</v>
      </c>
      <c r="W46" s="487">
        <v>0</v>
      </c>
      <c r="X46" s="487">
        <v>0</v>
      </c>
      <c r="Y46" s="487">
        <v>0</v>
      </c>
      <c r="Z46" s="487">
        <v>0</v>
      </c>
      <c r="AA46" s="761">
        <v>0</v>
      </c>
      <c r="AB46" s="450">
        <v>5708</v>
      </c>
    </row>
    <row r="47" spans="1:28" ht="15.75" thickBot="1">
      <c r="A47" s="422" t="s">
        <v>351</v>
      </c>
      <c r="B47" s="441" t="s">
        <v>511</v>
      </c>
      <c r="C47" s="34">
        <v>59</v>
      </c>
      <c r="D47" s="486">
        <v>671</v>
      </c>
      <c r="E47" s="487">
        <v>1750</v>
      </c>
      <c r="F47" s="339">
        <v>0</v>
      </c>
      <c r="G47" s="339">
        <v>1750</v>
      </c>
      <c r="H47" s="487">
        <v>0</v>
      </c>
      <c r="I47" s="487">
        <v>97</v>
      </c>
      <c r="J47" s="339">
        <v>0</v>
      </c>
      <c r="K47" s="339">
        <v>97</v>
      </c>
      <c r="L47" s="487">
        <v>21</v>
      </c>
      <c r="M47" s="487">
        <v>0</v>
      </c>
      <c r="N47" s="487">
        <v>0</v>
      </c>
      <c r="O47" s="487">
        <v>0</v>
      </c>
      <c r="P47" s="487">
        <v>0</v>
      </c>
      <c r="Q47" s="487">
        <v>0</v>
      </c>
      <c r="R47" s="487">
        <v>0</v>
      </c>
      <c r="S47" s="487">
        <v>0</v>
      </c>
      <c r="T47" s="339">
        <v>0</v>
      </c>
      <c r="U47" s="487">
        <v>0</v>
      </c>
      <c r="V47" s="487">
        <v>0</v>
      </c>
      <c r="W47" s="487">
        <v>0</v>
      </c>
      <c r="X47" s="487">
        <v>0</v>
      </c>
      <c r="Y47" s="487">
        <v>0</v>
      </c>
      <c r="Z47" s="487">
        <v>0</v>
      </c>
      <c r="AA47" s="761">
        <v>0</v>
      </c>
      <c r="AB47" s="450">
        <v>2539</v>
      </c>
    </row>
    <row r="48" spans="1:28" ht="15.75" thickBot="1">
      <c r="A48" s="422" t="s">
        <v>352</v>
      </c>
      <c r="B48" s="441" t="s">
        <v>511</v>
      </c>
      <c r="C48" s="34">
        <v>113</v>
      </c>
      <c r="D48" s="486">
        <v>4743</v>
      </c>
      <c r="E48" s="487">
        <v>551</v>
      </c>
      <c r="F48" s="339">
        <v>0</v>
      </c>
      <c r="G48" s="339">
        <v>551</v>
      </c>
      <c r="H48" s="487">
        <v>0</v>
      </c>
      <c r="I48" s="487">
        <v>924</v>
      </c>
      <c r="J48" s="339">
        <v>4</v>
      </c>
      <c r="K48" s="339">
        <v>928</v>
      </c>
      <c r="L48" s="487">
        <v>0</v>
      </c>
      <c r="M48" s="487">
        <v>0</v>
      </c>
      <c r="N48" s="487">
        <v>0</v>
      </c>
      <c r="O48" s="487">
        <v>0</v>
      </c>
      <c r="P48" s="487">
        <v>0</v>
      </c>
      <c r="Q48" s="487">
        <v>0</v>
      </c>
      <c r="R48" s="487">
        <v>0</v>
      </c>
      <c r="S48" s="487">
        <v>0</v>
      </c>
      <c r="T48" s="339">
        <v>0</v>
      </c>
      <c r="U48" s="487">
        <v>0</v>
      </c>
      <c r="V48" s="487">
        <v>0</v>
      </c>
      <c r="W48" s="487">
        <v>0</v>
      </c>
      <c r="X48" s="487">
        <v>0</v>
      </c>
      <c r="Y48" s="487">
        <v>0</v>
      </c>
      <c r="Z48" s="487">
        <v>0</v>
      </c>
      <c r="AA48" s="761">
        <v>0</v>
      </c>
      <c r="AB48" s="450">
        <v>6222</v>
      </c>
    </row>
    <row r="49" spans="1:28" ht="15.75" thickBot="1">
      <c r="A49" s="422" t="s">
        <v>353</v>
      </c>
      <c r="B49" s="441" t="s">
        <v>511</v>
      </c>
      <c r="C49" s="34">
        <v>125</v>
      </c>
      <c r="D49" s="486">
        <v>6789</v>
      </c>
      <c r="E49" s="487">
        <v>0</v>
      </c>
      <c r="F49" s="339">
        <v>0</v>
      </c>
      <c r="G49" s="339">
        <v>0</v>
      </c>
      <c r="H49" s="487">
        <v>0</v>
      </c>
      <c r="I49" s="487">
        <v>151</v>
      </c>
      <c r="J49" s="339">
        <v>1</v>
      </c>
      <c r="K49" s="339">
        <v>152</v>
      </c>
      <c r="L49" s="487">
        <v>0</v>
      </c>
      <c r="M49" s="487">
        <v>0</v>
      </c>
      <c r="N49" s="487">
        <v>0</v>
      </c>
      <c r="O49" s="487">
        <v>0</v>
      </c>
      <c r="P49" s="487">
        <v>0</v>
      </c>
      <c r="Q49" s="487">
        <v>0</v>
      </c>
      <c r="R49" s="487">
        <v>0</v>
      </c>
      <c r="S49" s="487">
        <v>0</v>
      </c>
      <c r="T49" s="339">
        <v>0</v>
      </c>
      <c r="U49" s="487">
        <v>0</v>
      </c>
      <c r="V49" s="487">
        <v>0</v>
      </c>
      <c r="W49" s="487">
        <v>0</v>
      </c>
      <c r="X49" s="487">
        <v>0</v>
      </c>
      <c r="Y49" s="487">
        <v>0</v>
      </c>
      <c r="Z49" s="487">
        <v>0</v>
      </c>
      <c r="AA49" s="761">
        <v>0</v>
      </c>
      <c r="AB49" s="450">
        <v>6941</v>
      </c>
    </row>
    <row r="50" spans="1:28" ht="15.75" thickBot="1">
      <c r="A50" s="422" t="s">
        <v>354</v>
      </c>
      <c r="B50" s="441" t="s">
        <v>511</v>
      </c>
      <c r="C50" s="34">
        <v>138</v>
      </c>
      <c r="D50" s="486">
        <v>10428</v>
      </c>
      <c r="E50" s="487">
        <v>0</v>
      </c>
      <c r="F50" s="339">
        <v>0</v>
      </c>
      <c r="G50" s="339">
        <v>0</v>
      </c>
      <c r="H50" s="487">
        <v>0</v>
      </c>
      <c r="I50" s="487">
        <v>705</v>
      </c>
      <c r="J50" s="339">
        <v>2</v>
      </c>
      <c r="K50" s="339">
        <v>707</v>
      </c>
      <c r="L50" s="487">
        <v>0</v>
      </c>
      <c r="M50" s="487">
        <v>0</v>
      </c>
      <c r="N50" s="487">
        <v>0</v>
      </c>
      <c r="O50" s="487">
        <v>0</v>
      </c>
      <c r="P50" s="487">
        <v>0</v>
      </c>
      <c r="Q50" s="487">
        <v>0</v>
      </c>
      <c r="R50" s="487">
        <v>1</v>
      </c>
      <c r="S50" s="487">
        <v>0</v>
      </c>
      <c r="T50" s="339">
        <v>0</v>
      </c>
      <c r="U50" s="487">
        <v>0</v>
      </c>
      <c r="V50" s="487">
        <v>0</v>
      </c>
      <c r="W50" s="487">
        <v>0</v>
      </c>
      <c r="X50" s="487">
        <v>0</v>
      </c>
      <c r="Y50" s="487">
        <v>0</v>
      </c>
      <c r="Z50" s="487">
        <v>0</v>
      </c>
      <c r="AA50" s="761">
        <v>0</v>
      </c>
      <c r="AB50" s="450">
        <v>11136</v>
      </c>
    </row>
    <row r="51" spans="1:28" ht="15.75" thickBot="1">
      <c r="A51" s="422" t="s">
        <v>355</v>
      </c>
      <c r="B51" s="441" t="s">
        <v>511</v>
      </c>
      <c r="C51" s="34">
        <v>234</v>
      </c>
      <c r="D51" s="486">
        <v>586</v>
      </c>
      <c r="E51" s="487">
        <v>15125</v>
      </c>
      <c r="F51" s="339">
        <v>8</v>
      </c>
      <c r="G51" s="339">
        <v>15133</v>
      </c>
      <c r="H51" s="487">
        <v>0</v>
      </c>
      <c r="I51" s="487">
        <v>442</v>
      </c>
      <c r="J51" s="339">
        <v>34</v>
      </c>
      <c r="K51" s="339">
        <v>476</v>
      </c>
      <c r="L51" s="487">
        <v>0</v>
      </c>
      <c r="M51" s="487">
        <v>0</v>
      </c>
      <c r="N51" s="487">
        <v>5292</v>
      </c>
      <c r="O51" s="487">
        <v>0</v>
      </c>
      <c r="P51" s="487">
        <v>0</v>
      </c>
      <c r="Q51" s="487">
        <v>0</v>
      </c>
      <c r="R51" s="487">
        <v>0</v>
      </c>
      <c r="S51" s="487">
        <v>0</v>
      </c>
      <c r="T51" s="339">
        <v>0</v>
      </c>
      <c r="U51" s="487">
        <v>0</v>
      </c>
      <c r="V51" s="487">
        <v>0</v>
      </c>
      <c r="W51" s="487">
        <v>0</v>
      </c>
      <c r="X51" s="487">
        <v>0</v>
      </c>
      <c r="Y51" s="487">
        <v>0</v>
      </c>
      <c r="Z51" s="487">
        <v>0</v>
      </c>
      <c r="AA51" s="761">
        <v>0</v>
      </c>
      <c r="AB51" s="450">
        <v>21487</v>
      </c>
    </row>
    <row r="52" spans="1:28" ht="15.75" thickBot="1">
      <c r="A52" s="422" t="s">
        <v>356</v>
      </c>
      <c r="B52" s="441" t="s">
        <v>511</v>
      </c>
      <c r="C52" s="34">
        <v>240</v>
      </c>
      <c r="D52" s="486">
        <v>6210</v>
      </c>
      <c r="E52" s="487">
        <v>0</v>
      </c>
      <c r="F52" s="339">
        <v>0</v>
      </c>
      <c r="G52" s="339">
        <v>0</v>
      </c>
      <c r="H52" s="487">
        <v>0</v>
      </c>
      <c r="I52" s="487">
        <v>338</v>
      </c>
      <c r="J52" s="339">
        <v>4</v>
      </c>
      <c r="K52" s="339">
        <v>342</v>
      </c>
      <c r="L52" s="487">
        <v>0</v>
      </c>
      <c r="M52" s="487">
        <v>0</v>
      </c>
      <c r="N52" s="487">
        <v>0</v>
      </c>
      <c r="O52" s="487">
        <v>0</v>
      </c>
      <c r="P52" s="487">
        <v>0</v>
      </c>
      <c r="Q52" s="487">
        <v>0</v>
      </c>
      <c r="R52" s="487">
        <v>0</v>
      </c>
      <c r="S52" s="487">
        <v>0</v>
      </c>
      <c r="T52" s="339">
        <v>0</v>
      </c>
      <c r="U52" s="487">
        <v>0</v>
      </c>
      <c r="V52" s="487">
        <v>0</v>
      </c>
      <c r="W52" s="487">
        <v>0</v>
      </c>
      <c r="X52" s="487">
        <v>0</v>
      </c>
      <c r="Y52" s="487">
        <v>0</v>
      </c>
      <c r="Z52" s="487">
        <v>0</v>
      </c>
      <c r="AA52" s="761">
        <v>0</v>
      </c>
      <c r="AB52" s="450">
        <v>6552</v>
      </c>
    </row>
    <row r="53" spans="1:28" ht="15.75" thickBot="1">
      <c r="A53" s="422" t="s">
        <v>357</v>
      </c>
      <c r="B53" s="441" t="s">
        <v>511</v>
      </c>
      <c r="C53" s="34">
        <v>284</v>
      </c>
      <c r="D53" s="486">
        <v>2350</v>
      </c>
      <c r="E53" s="487">
        <v>11495</v>
      </c>
      <c r="F53" s="339">
        <v>15</v>
      </c>
      <c r="G53" s="339">
        <v>11510</v>
      </c>
      <c r="H53" s="487">
        <v>0</v>
      </c>
      <c r="I53" s="487">
        <v>442</v>
      </c>
      <c r="J53" s="339">
        <v>12</v>
      </c>
      <c r="K53" s="339">
        <v>454</v>
      </c>
      <c r="L53" s="487">
        <v>1</v>
      </c>
      <c r="M53" s="487">
        <v>0</v>
      </c>
      <c r="N53" s="487">
        <v>4318</v>
      </c>
      <c r="O53" s="487">
        <v>0</v>
      </c>
      <c r="P53" s="487">
        <v>0</v>
      </c>
      <c r="Q53" s="487">
        <v>0</v>
      </c>
      <c r="R53" s="487">
        <v>0</v>
      </c>
      <c r="S53" s="487">
        <v>0</v>
      </c>
      <c r="T53" s="339">
        <v>0</v>
      </c>
      <c r="U53" s="487">
        <v>0</v>
      </c>
      <c r="V53" s="487">
        <v>0</v>
      </c>
      <c r="W53" s="487">
        <v>0</v>
      </c>
      <c r="X53" s="487">
        <v>0</v>
      </c>
      <c r="Y53" s="487">
        <v>0</v>
      </c>
      <c r="Z53" s="487">
        <v>0</v>
      </c>
      <c r="AA53" s="761">
        <v>0</v>
      </c>
      <c r="AB53" s="450">
        <v>18633</v>
      </c>
    </row>
    <row r="54" spans="1:28" ht="15.75" thickBot="1">
      <c r="A54" s="422" t="s">
        <v>358</v>
      </c>
      <c r="B54" s="441" t="s">
        <v>511</v>
      </c>
      <c r="C54" s="34">
        <v>306</v>
      </c>
      <c r="D54" s="486">
        <v>876</v>
      </c>
      <c r="E54" s="487">
        <v>2685</v>
      </c>
      <c r="F54" s="339">
        <v>0</v>
      </c>
      <c r="G54" s="339">
        <v>2685</v>
      </c>
      <c r="H54" s="487">
        <v>0</v>
      </c>
      <c r="I54" s="487">
        <v>373</v>
      </c>
      <c r="J54" s="339">
        <v>1</v>
      </c>
      <c r="K54" s="339">
        <v>374</v>
      </c>
      <c r="L54" s="487">
        <v>1</v>
      </c>
      <c r="M54" s="487">
        <v>0</v>
      </c>
      <c r="N54" s="487">
        <v>0</v>
      </c>
      <c r="O54" s="487">
        <v>0</v>
      </c>
      <c r="P54" s="487">
        <v>0</v>
      </c>
      <c r="Q54" s="487">
        <v>0</v>
      </c>
      <c r="R54" s="487">
        <v>0</v>
      </c>
      <c r="S54" s="487">
        <v>0</v>
      </c>
      <c r="T54" s="339">
        <v>0</v>
      </c>
      <c r="U54" s="487">
        <v>0</v>
      </c>
      <c r="V54" s="487">
        <v>0</v>
      </c>
      <c r="W54" s="487">
        <v>0</v>
      </c>
      <c r="X54" s="487">
        <v>0</v>
      </c>
      <c r="Y54" s="487">
        <v>0</v>
      </c>
      <c r="Z54" s="487">
        <v>0</v>
      </c>
      <c r="AA54" s="761">
        <v>0</v>
      </c>
      <c r="AB54" s="450">
        <v>3936</v>
      </c>
    </row>
    <row r="55" spans="1:28" ht="15.75" thickBot="1">
      <c r="A55" s="422" t="s">
        <v>359</v>
      </c>
      <c r="B55" s="441" t="s">
        <v>511</v>
      </c>
      <c r="C55" s="34">
        <v>347</v>
      </c>
      <c r="D55" s="486">
        <v>2902</v>
      </c>
      <c r="E55" s="487">
        <v>0</v>
      </c>
      <c r="F55" s="339">
        <v>0</v>
      </c>
      <c r="G55" s="339">
        <v>0</v>
      </c>
      <c r="H55" s="487">
        <v>0</v>
      </c>
      <c r="I55" s="487">
        <v>162</v>
      </c>
      <c r="J55" s="339">
        <v>1</v>
      </c>
      <c r="K55" s="339">
        <v>163</v>
      </c>
      <c r="L55" s="487">
        <v>0</v>
      </c>
      <c r="M55" s="487">
        <v>0</v>
      </c>
      <c r="N55" s="487">
        <v>0</v>
      </c>
      <c r="O55" s="487">
        <v>0</v>
      </c>
      <c r="P55" s="487">
        <v>0</v>
      </c>
      <c r="Q55" s="487">
        <v>0</v>
      </c>
      <c r="R55" s="487">
        <v>0</v>
      </c>
      <c r="S55" s="487">
        <v>0</v>
      </c>
      <c r="T55" s="339">
        <v>0</v>
      </c>
      <c r="U55" s="487">
        <v>0</v>
      </c>
      <c r="V55" s="487">
        <v>0</v>
      </c>
      <c r="W55" s="487">
        <v>0</v>
      </c>
      <c r="X55" s="487">
        <v>0</v>
      </c>
      <c r="Y55" s="487">
        <v>0</v>
      </c>
      <c r="Z55" s="487">
        <v>0</v>
      </c>
      <c r="AA55" s="761">
        <v>0</v>
      </c>
      <c r="AB55" s="450">
        <v>3065</v>
      </c>
    </row>
    <row r="56" spans="1:28" ht="15.75" thickBot="1">
      <c r="A56" s="422" t="s">
        <v>360</v>
      </c>
      <c r="B56" s="441" t="s">
        <v>511</v>
      </c>
      <c r="C56" s="34">
        <v>411</v>
      </c>
      <c r="D56" s="486">
        <v>6973</v>
      </c>
      <c r="E56" s="487">
        <v>0</v>
      </c>
      <c r="F56" s="339">
        <v>0</v>
      </c>
      <c r="G56" s="339">
        <v>0</v>
      </c>
      <c r="H56" s="487">
        <v>0</v>
      </c>
      <c r="I56" s="487">
        <v>362</v>
      </c>
      <c r="J56" s="339">
        <v>0</v>
      </c>
      <c r="K56" s="339">
        <v>362</v>
      </c>
      <c r="L56" s="487">
        <v>0</v>
      </c>
      <c r="M56" s="487">
        <v>0</v>
      </c>
      <c r="N56" s="487">
        <v>0</v>
      </c>
      <c r="O56" s="487">
        <v>0</v>
      </c>
      <c r="P56" s="487">
        <v>0</v>
      </c>
      <c r="Q56" s="487">
        <v>0</v>
      </c>
      <c r="R56" s="487">
        <v>0</v>
      </c>
      <c r="S56" s="487">
        <v>0</v>
      </c>
      <c r="T56" s="339">
        <v>0</v>
      </c>
      <c r="U56" s="487">
        <v>0</v>
      </c>
      <c r="V56" s="487">
        <v>0</v>
      </c>
      <c r="W56" s="487">
        <v>0</v>
      </c>
      <c r="X56" s="487">
        <v>0</v>
      </c>
      <c r="Y56" s="487">
        <v>0</v>
      </c>
      <c r="Z56" s="487">
        <v>0</v>
      </c>
      <c r="AA56" s="761">
        <v>0</v>
      </c>
      <c r="AB56" s="450">
        <v>7335</v>
      </c>
    </row>
    <row r="57" spans="1:28" ht="15.75" thickBot="1">
      <c r="A57" s="422" t="s">
        <v>361</v>
      </c>
      <c r="B57" s="441" t="s">
        <v>511</v>
      </c>
      <c r="C57" s="34">
        <v>501</v>
      </c>
      <c r="D57" s="486">
        <v>1730</v>
      </c>
      <c r="E57" s="487">
        <v>0</v>
      </c>
      <c r="F57" s="339">
        <v>0</v>
      </c>
      <c r="G57" s="339">
        <v>0</v>
      </c>
      <c r="H57" s="487">
        <v>0</v>
      </c>
      <c r="I57" s="487">
        <v>86</v>
      </c>
      <c r="J57" s="339">
        <v>0</v>
      </c>
      <c r="K57" s="339">
        <v>86</v>
      </c>
      <c r="L57" s="487">
        <v>0</v>
      </c>
      <c r="M57" s="487">
        <v>0</v>
      </c>
      <c r="N57" s="487">
        <v>0</v>
      </c>
      <c r="O57" s="487">
        <v>0</v>
      </c>
      <c r="P57" s="487">
        <v>0</v>
      </c>
      <c r="Q57" s="487">
        <v>0</v>
      </c>
      <c r="R57" s="487">
        <v>0</v>
      </c>
      <c r="S57" s="487">
        <v>0</v>
      </c>
      <c r="T57" s="339">
        <v>0</v>
      </c>
      <c r="U57" s="487">
        <v>0</v>
      </c>
      <c r="V57" s="487">
        <v>0</v>
      </c>
      <c r="W57" s="487">
        <v>0</v>
      </c>
      <c r="X57" s="487">
        <v>0</v>
      </c>
      <c r="Y57" s="487">
        <v>0</v>
      </c>
      <c r="Z57" s="487">
        <v>0</v>
      </c>
      <c r="AA57" s="761">
        <v>0</v>
      </c>
      <c r="AB57" s="450">
        <v>1816</v>
      </c>
    </row>
    <row r="58" spans="1:28" ht="15.75" thickBot="1">
      <c r="A58" s="422" t="s">
        <v>362</v>
      </c>
      <c r="B58" s="441" t="s">
        <v>511</v>
      </c>
      <c r="C58" s="34">
        <v>543</v>
      </c>
      <c r="D58" s="486">
        <v>2410</v>
      </c>
      <c r="E58" s="487">
        <v>4119</v>
      </c>
      <c r="F58" s="339">
        <v>1</v>
      </c>
      <c r="G58" s="339">
        <v>4120</v>
      </c>
      <c r="H58" s="487">
        <v>0</v>
      </c>
      <c r="I58" s="487">
        <v>75</v>
      </c>
      <c r="J58" s="339">
        <v>1</v>
      </c>
      <c r="K58" s="339">
        <v>76</v>
      </c>
      <c r="L58" s="487">
        <v>2</v>
      </c>
      <c r="M58" s="487">
        <v>0</v>
      </c>
      <c r="N58" s="487">
        <v>0</v>
      </c>
      <c r="O58" s="487">
        <v>0</v>
      </c>
      <c r="P58" s="487">
        <v>0</v>
      </c>
      <c r="Q58" s="487">
        <v>0</v>
      </c>
      <c r="R58" s="487">
        <v>0</v>
      </c>
      <c r="S58" s="487">
        <v>0</v>
      </c>
      <c r="T58" s="339">
        <v>0</v>
      </c>
      <c r="U58" s="487">
        <v>0</v>
      </c>
      <c r="V58" s="487">
        <v>0</v>
      </c>
      <c r="W58" s="487">
        <v>0</v>
      </c>
      <c r="X58" s="487">
        <v>0</v>
      </c>
      <c r="Y58" s="487">
        <v>0</v>
      </c>
      <c r="Z58" s="487">
        <v>0</v>
      </c>
      <c r="AA58" s="761">
        <v>0</v>
      </c>
      <c r="AB58" s="450">
        <v>6608</v>
      </c>
    </row>
    <row r="59" spans="1:28" ht="15.75" thickBot="1">
      <c r="A59" s="422" t="s">
        <v>363</v>
      </c>
      <c r="B59" s="441" t="s">
        <v>511</v>
      </c>
      <c r="C59" s="34">
        <v>628</v>
      </c>
      <c r="D59" s="486">
        <v>6293</v>
      </c>
      <c r="E59" s="487">
        <v>424</v>
      </c>
      <c r="F59" s="339">
        <v>0</v>
      </c>
      <c r="G59" s="339">
        <v>424</v>
      </c>
      <c r="H59" s="487">
        <v>1</v>
      </c>
      <c r="I59" s="487">
        <v>387</v>
      </c>
      <c r="J59" s="339">
        <v>1</v>
      </c>
      <c r="K59" s="339">
        <v>388</v>
      </c>
      <c r="L59" s="487">
        <v>0</v>
      </c>
      <c r="M59" s="487">
        <v>0</v>
      </c>
      <c r="N59" s="487">
        <v>0</v>
      </c>
      <c r="O59" s="487">
        <v>0</v>
      </c>
      <c r="P59" s="487">
        <v>0</v>
      </c>
      <c r="Q59" s="487">
        <v>0</v>
      </c>
      <c r="R59" s="487">
        <v>0</v>
      </c>
      <c r="S59" s="487">
        <v>0</v>
      </c>
      <c r="T59" s="339">
        <v>0</v>
      </c>
      <c r="U59" s="487">
        <v>0</v>
      </c>
      <c r="V59" s="487">
        <v>0</v>
      </c>
      <c r="W59" s="487">
        <v>0</v>
      </c>
      <c r="X59" s="487">
        <v>0</v>
      </c>
      <c r="Y59" s="487">
        <v>0</v>
      </c>
      <c r="Z59" s="487">
        <v>0</v>
      </c>
      <c r="AA59" s="761">
        <v>0</v>
      </c>
      <c r="AB59" s="450">
        <v>7106</v>
      </c>
    </row>
    <row r="60" spans="1:28" ht="15.75" thickBot="1">
      <c r="A60" s="422" t="s">
        <v>364</v>
      </c>
      <c r="B60" s="441" t="s">
        <v>511</v>
      </c>
      <c r="C60" s="34">
        <v>656</v>
      </c>
      <c r="D60" s="486">
        <v>5057</v>
      </c>
      <c r="E60" s="487">
        <v>0</v>
      </c>
      <c r="F60" s="339">
        <v>0</v>
      </c>
      <c r="G60" s="339">
        <v>0</v>
      </c>
      <c r="H60" s="487">
        <v>1359</v>
      </c>
      <c r="I60" s="487">
        <v>1442</v>
      </c>
      <c r="J60" s="339">
        <v>1</v>
      </c>
      <c r="K60" s="339">
        <v>1443</v>
      </c>
      <c r="L60" s="487">
        <v>0</v>
      </c>
      <c r="M60" s="487">
        <v>0</v>
      </c>
      <c r="N60" s="487">
        <v>0</v>
      </c>
      <c r="O60" s="487">
        <v>0</v>
      </c>
      <c r="P60" s="487">
        <v>0</v>
      </c>
      <c r="Q60" s="487">
        <v>0</v>
      </c>
      <c r="R60" s="487">
        <v>0</v>
      </c>
      <c r="S60" s="487">
        <v>0</v>
      </c>
      <c r="T60" s="339">
        <v>0</v>
      </c>
      <c r="U60" s="487">
        <v>0</v>
      </c>
      <c r="V60" s="487">
        <v>0</v>
      </c>
      <c r="W60" s="487">
        <v>0</v>
      </c>
      <c r="X60" s="487">
        <v>0</v>
      </c>
      <c r="Y60" s="487">
        <v>0</v>
      </c>
      <c r="Z60" s="487">
        <v>0</v>
      </c>
      <c r="AA60" s="761">
        <v>0</v>
      </c>
      <c r="AB60" s="450">
        <v>7859</v>
      </c>
    </row>
    <row r="61" spans="1:28" ht="15.75" thickBot="1">
      <c r="A61" s="422" t="s">
        <v>365</v>
      </c>
      <c r="B61" s="441" t="s">
        <v>511</v>
      </c>
      <c r="C61" s="34">
        <v>761</v>
      </c>
      <c r="D61" s="486">
        <v>7695</v>
      </c>
      <c r="E61" s="487">
        <v>0</v>
      </c>
      <c r="F61" s="339">
        <v>0</v>
      </c>
      <c r="G61" s="339">
        <v>0</v>
      </c>
      <c r="H61" s="487">
        <v>0</v>
      </c>
      <c r="I61" s="487">
        <v>949</v>
      </c>
      <c r="J61" s="339">
        <v>1</v>
      </c>
      <c r="K61" s="339">
        <v>950</v>
      </c>
      <c r="L61" s="487">
        <v>0</v>
      </c>
      <c r="M61" s="487">
        <v>0</v>
      </c>
      <c r="N61" s="487">
        <v>0</v>
      </c>
      <c r="O61" s="487">
        <v>0</v>
      </c>
      <c r="P61" s="487">
        <v>0</v>
      </c>
      <c r="Q61" s="487">
        <v>0</v>
      </c>
      <c r="R61" s="487">
        <v>0</v>
      </c>
      <c r="S61" s="487">
        <v>0</v>
      </c>
      <c r="T61" s="339">
        <v>0</v>
      </c>
      <c r="U61" s="487">
        <v>0</v>
      </c>
      <c r="V61" s="487">
        <v>0</v>
      </c>
      <c r="W61" s="487">
        <v>0</v>
      </c>
      <c r="X61" s="487">
        <v>0</v>
      </c>
      <c r="Y61" s="487">
        <v>0</v>
      </c>
      <c r="Z61" s="487">
        <v>0</v>
      </c>
      <c r="AA61" s="761">
        <v>0</v>
      </c>
      <c r="AB61" s="450">
        <v>8645</v>
      </c>
    </row>
    <row r="62" spans="1:28" ht="15.75" thickBot="1">
      <c r="A62" s="422" t="s">
        <v>366</v>
      </c>
      <c r="B62" s="441" t="s">
        <v>511</v>
      </c>
      <c r="C62" s="34">
        <v>842</v>
      </c>
      <c r="D62" s="486">
        <v>0</v>
      </c>
      <c r="E62" s="487">
        <v>5065</v>
      </c>
      <c r="F62" s="339">
        <v>9</v>
      </c>
      <c r="G62" s="339">
        <v>5074</v>
      </c>
      <c r="H62" s="487">
        <v>0</v>
      </c>
      <c r="I62" s="487">
        <v>91</v>
      </c>
      <c r="J62" s="339">
        <v>1</v>
      </c>
      <c r="K62" s="339">
        <v>92</v>
      </c>
      <c r="L62" s="487">
        <v>0</v>
      </c>
      <c r="M62" s="487">
        <v>0</v>
      </c>
      <c r="N62" s="487">
        <v>191</v>
      </c>
      <c r="O62" s="487">
        <v>0</v>
      </c>
      <c r="P62" s="487">
        <v>0</v>
      </c>
      <c r="Q62" s="487">
        <v>0</v>
      </c>
      <c r="R62" s="487">
        <v>0</v>
      </c>
      <c r="S62" s="487">
        <v>0</v>
      </c>
      <c r="T62" s="339">
        <v>0</v>
      </c>
      <c r="U62" s="487">
        <v>0</v>
      </c>
      <c r="V62" s="487">
        <v>0</v>
      </c>
      <c r="W62" s="487">
        <v>0</v>
      </c>
      <c r="X62" s="487">
        <v>0</v>
      </c>
      <c r="Y62" s="487">
        <v>0</v>
      </c>
      <c r="Z62" s="487">
        <v>0</v>
      </c>
      <c r="AA62" s="761">
        <v>0</v>
      </c>
      <c r="AB62" s="450">
        <v>5357</v>
      </c>
    </row>
    <row r="63" spans="1:28" ht="16.5" thickBot="1">
      <c r="A63" s="494" t="s">
        <v>512</v>
      </c>
      <c r="B63" s="124"/>
      <c r="C63" s="35"/>
      <c r="D63" s="495">
        <v>89345</v>
      </c>
      <c r="E63" s="496">
        <v>31882</v>
      </c>
      <c r="F63" s="496">
        <v>21</v>
      </c>
      <c r="G63" s="496">
        <v>31903</v>
      </c>
      <c r="H63" s="496">
        <v>7124</v>
      </c>
      <c r="I63" s="496">
        <v>8310</v>
      </c>
      <c r="J63" s="496">
        <v>51</v>
      </c>
      <c r="K63" s="496">
        <v>8361</v>
      </c>
      <c r="L63" s="496">
        <v>3661</v>
      </c>
      <c r="M63" s="496">
        <v>0</v>
      </c>
      <c r="N63" s="496">
        <v>0</v>
      </c>
      <c r="O63" s="496">
        <v>0</v>
      </c>
      <c r="P63" s="496">
        <v>0</v>
      </c>
      <c r="Q63" s="496">
        <v>0</v>
      </c>
      <c r="R63" s="496">
        <v>0</v>
      </c>
      <c r="S63" s="496">
        <v>0</v>
      </c>
      <c r="T63" s="496">
        <v>0</v>
      </c>
      <c r="U63" s="496">
        <v>0</v>
      </c>
      <c r="V63" s="496">
        <v>0</v>
      </c>
      <c r="W63" s="496">
        <v>0</v>
      </c>
      <c r="X63" s="496">
        <v>0</v>
      </c>
      <c r="Y63" s="496">
        <v>0</v>
      </c>
      <c r="Z63" s="496">
        <v>0</v>
      </c>
      <c r="AA63" s="496">
        <v>0</v>
      </c>
      <c r="AB63" s="450">
        <v>140394</v>
      </c>
    </row>
    <row r="64" spans="1:28" ht="15.75" thickBot="1">
      <c r="A64" s="422" t="s">
        <v>367</v>
      </c>
      <c r="B64" s="441" t="s">
        <v>512</v>
      </c>
      <c r="C64" s="34">
        <v>38</v>
      </c>
      <c r="D64" s="486">
        <v>210</v>
      </c>
      <c r="E64" s="487">
        <v>8081</v>
      </c>
      <c r="F64" s="339">
        <v>6</v>
      </c>
      <c r="G64" s="339">
        <v>8087</v>
      </c>
      <c r="H64" s="487">
        <v>0</v>
      </c>
      <c r="I64" s="487">
        <v>232</v>
      </c>
      <c r="J64" s="339">
        <v>0</v>
      </c>
      <c r="K64" s="339">
        <v>232</v>
      </c>
      <c r="L64" s="487">
        <v>0</v>
      </c>
      <c r="M64" s="487">
        <v>0</v>
      </c>
      <c r="N64" s="487">
        <v>0</v>
      </c>
      <c r="O64" s="487">
        <v>0</v>
      </c>
      <c r="P64" s="487">
        <v>0</v>
      </c>
      <c r="Q64" s="487">
        <v>0</v>
      </c>
      <c r="R64" s="487">
        <v>0</v>
      </c>
      <c r="S64" s="487">
        <v>0</v>
      </c>
      <c r="T64" s="339">
        <v>0</v>
      </c>
      <c r="U64" s="487">
        <v>0</v>
      </c>
      <c r="V64" s="487">
        <v>0</v>
      </c>
      <c r="W64" s="487">
        <v>0</v>
      </c>
      <c r="X64" s="487">
        <v>0</v>
      </c>
      <c r="Y64" s="487">
        <v>0</v>
      </c>
      <c r="Z64" s="487">
        <v>0</v>
      </c>
      <c r="AA64" s="761">
        <v>0</v>
      </c>
      <c r="AB64" s="450">
        <v>8529</v>
      </c>
    </row>
    <row r="65" spans="1:28" ht="15.75" thickBot="1">
      <c r="A65" s="422" t="s">
        <v>368</v>
      </c>
      <c r="B65" s="441" t="s">
        <v>512</v>
      </c>
      <c r="C65" s="34">
        <v>86</v>
      </c>
      <c r="D65" s="486">
        <v>2502</v>
      </c>
      <c r="E65" s="487">
        <v>0</v>
      </c>
      <c r="F65" s="339">
        <v>0</v>
      </c>
      <c r="G65" s="339">
        <v>0</v>
      </c>
      <c r="H65" s="487">
        <v>24</v>
      </c>
      <c r="I65" s="487">
        <v>149</v>
      </c>
      <c r="J65" s="339">
        <v>0</v>
      </c>
      <c r="K65" s="339">
        <v>149</v>
      </c>
      <c r="L65" s="487">
        <v>1</v>
      </c>
      <c r="M65" s="487">
        <v>0</v>
      </c>
      <c r="N65" s="487">
        <v>0</v>
      </c>
      <c r="O65" s="487">
        <v>0</v>
      </c>
      <c r="P65" s="487">
        <v>0</v>
      </c>
      <c r="Q65" s="487">
        <v>0</v>
      </c>
      <c r="R65" s="487">
        <v>0</v>
      </c>
      <c r="S65" s="487">
        <v>0</v>
      </c>
      <c r="T65" s="339">
        <v>0</v>
      </c>
      <c r="U65" s="487">
        <v>0</v>
      </c>
      <c r="V65" s="487">
        <v>0</v>
      </c>
      <c r="W65" s="487">
        <v>0</v>
      </c>
      <c r="X65" s="487">
        <v>0</v>
      </c>
      <c r="Y65" s="487">
        <v>0</v>
      </c>
      <c r="Z65" s="487">
        <v>0</v>
      </c>
      <c r="AA65" s="761">
        <v>0</v>
      </c>
      <c r="AB65" s="450">
        <v>2676</v>
      </c>
    </row>
    <row r="66" spans="1:28" ht="15.75" thickBot="1">
      <c r="A66" s="422" t="s">
        <v>369</v>
      </c>
      <c r="B66" s="441" t="s">
        <v>512</v>
      </c>
      <c r="C66" s="34">
        <v>107</v>
      </c>
      <c r="D66" s="486">
        <v>1435</v>
      </c>
      <c r="E66" s="487">
        <v>3964</v>
      </c>
      <c r="F66" s="339">
        <v>4</v>
      </c>
      <c r="G66" s="339">
        <v>3968</v>
      </c>
      <c r="H66" s="487">
        <v>0</v>
      </c>
      <c r="I66" s="487">
        <v>228</v>
      </c>
      <c r="J66" s="339">
        <v>1</v>
      </c>
      <c r="K66" s="339">
        <v>229</v>
      </c>
      <c r="L66" s="487">
        <v>0</v>
      </c>
      <c r="M66" s="487">
        <v>0</v>
      </c>
      <c r="N66" s="487">
        <v>0</v>
      </c>
      <c r="O66" s="487">
        <v>0</v>
      </c>
      <c r="P66" s="487">
        <v>0</v>
      </c>
      <c r="Q66" s="487">
        <v>0</v>
      </c>
      <c r="R66" s="487">
        <v>0</v>
      </c>
      <c r="S66" s="487">
        <v>0</v>
      </c>
      <c r="T66" s="339">
        <v>0</v>
      </c>
      <c r="U66" s="487">
        <v>0</v>
      </c>
      <c r="V66" s="487">
        <v>0</v>
      </c>
      <c r="W66" s="487">
        <v>0</v>
      </c>
      <c r="X66" s="487">
        <v>0</v>
      </c>
      <c r="Y66" s="487">
        <v>0</v>
      </c>
      <c r="Z66" s="487">
        <v>0</v>
      </c>
      <c r="AA66" s="761">
        <v>0</v>
      </c>
      <c r="AB66" s="450">
        <v>5632</v>
      </c>
    </row>
    <row r="67" spans="1:28" ht="15.75" thickBot="1">
      <c r="A67" s="422" t="s">
        <v>370</v>
      </c>
      <c r="B67" s="441" t="s">
        <v>512</v>
      </c>
      <c r="C67" s="34">
        <v>134</v>
      </c>
      <c r="D67" s="486">
        <v>6100</v>
      </c>
      <c r="E67" s="487">
        <v>0</v>
      </c>
      <c r="F67" s="339">
        <v>0</v>
      </c>
      <c r="G67" s="339">
        <v>0</v>
      </c>
      <c r="H67" s="487">
        <v>0</v>
      </c>
      <c r="I67" s="487">
        <v>145</v>
      </c>
      <c r="J67" s="339">
        <v>0</v>
      </c>
      <c r="K67" s="339">
        <v>145</v>
      </c>
      <c r="L67" s="487">
        <v>0</v>
      </c>
      <c r="M67" s="487">
        <v>0</v>
      </c>
      <c r="N67" s="487">
        <v>0</v>
      </c>
      <c r="O67" s="487">
        <v>0</v>
      </c>
      <c r="P67" s="487">
        <v>0</v>
      </c>
      <c r="Q67" s="487">
        <v>0</v>
      </c>
      <c r="R67" s="487">
        <v>0</v>
      </c>
      <c r="S67" s="487">
        <v>0</v>
      </c>
      <c r="T67" s="339">
        <v>0</v>
      </c>
      <c r="U67" s="487">
        <v>0</v>
      </c>
      <c r="V67" s="487">
        <v>0</v>
      </c>
      <c r="W67" s="487">
        <v>0</v>
      </c>
      <c r="X67" s="487">
        <v>0</v>
      </c>
      <c r="Y67" s="487">
        <v>0</v>
      </c>
      <c r="Z67" s="487">
        <v>0</v>
      </c>
      <c r="AA67" s="761">
        <v>0</v>
      </c>
      <c r="AB67" s="450">
        <v>6245</v>
      </c>
    </row>
    <row r="68" spans="1:28" ht="15.75" thickBot="1">
      <c r="A68" s="422" t="s">
        <v>371</v>
      </c>
      <c r="B68" s="441" t="s">
        <v>512</v>
      </c>
      <c r="C68" s="34">
        <v>150</v>
      </c>
      <c r="D68" s="486">
        <v>1318</v>
      </c>
      <c r="E68" s="487">
        <v>0</v>
      </c>
      <c r="F68" s="339">
        <v>0</v>
      </c>
      <c r="G68" s="339">
        <v>0</v>
      </c>
      <c r="H68" s="487">
        <v>0</v>
      </c>
      <c r="I68" s="487">
        <v>267</v>
      </c>
      <c r="J68" s="339">
        <v>0</v>
      </c>
      <c r="K68" s="339">
        <v>267</v>
      </c>
      <c r="L68" s="487">
        <v>0</v>
      </c>
      <c r="M68" s="487">
        <v>0</v>
      </c>
      <c r="N68" s="487">
        <v>0</v>
      </c>
      <c r="O68" s="487">
        <v>0</v>
      </c>
      <c r="P68" s="487">
        <v>0</v>
      </c>
      <c r="Q68" s="487">
        <v>0</v>
      </c>
      <c r="R68" s="487">
        <v>0</v>
      </c>
      <c r="S68" s="487">
        <v>0</v>
      </c>
      <c r="T68" s="339">
        <v>0</v>
      </c>
      <c r="U68" s="487">
        <v>0</v>
      </c>
      <c r="V68" s="487">
        <v>0</v>
      </c>
      <c r="W68" s="487">
        <v>0</v>
      </c>
      <c r="X68" s="487">
        <v>0</v>
      </c>
      <c r="Y68" s="487">
        <v>0</v>
      </c>
      <c r="Z68" s="487">
        <v>0</v>
      </c>
      <c r="AA68" s="761">
        <v>0</v>
      </c>
      <c r="AB68" s="450">
        <v>1585</v>
      </c>
    </row>
    <row r="69" spans="1:28" ht="15.75" thickBot="1">
      <c r="A69" s="422" t="s">
        <v>372</v>
      </c>
      <c r="B69" s="441" t="s">
        <v>512</v>
      </c>
      <c r="C69" s="34">
        <v>237</v>
      </c>
      <c r="D69" s="486">
        <v>5574</v>
      </c>
      <c r="E69" s="487">
        <v>0</v>
      </c>
      <c r="F69" s="339">
        <v>0</v>
      </c>
      <c r="G69" s="339">
        <v>0</v>
      </c>
      <c r="H69" s="487">
        <v>2220</v>
      </c>
      <c r="I69" s="487">
        <v>248</v>
      </c>
      <c r="J69" s="339">
        <v>4</v>
      </c>
      <c r="K69" s="339">
        <v>252</v>
      </c>
      <c r="L69" s="487">
        <v>645</v>
      </c>
      <c r="M69" s="487">
        <v>0</v>
      </c>
      <c r="N69" s="487">
        <v>0</v>
      </c>
      <c r="O69" s="487">
        <v>0</v>
      </c>
      <c r="P69" s="487">
        <v>0</v>
      </c>
      <c r="Q69" s="487">
        <v>0</v>
      </c>
      <c r="R69" s="487">
        <v>0</v>
      </c>
      <c r="S69" s="487">
        <v>0</v>
      </c>
      <c r="T69" s="339">
        <v>0</v>
      </c>
      <c r="U69" s="487">
        <v>0</v>
      </c>
      <c r="V69" s="487">
        <v>0</v>
      </c>
      <c r="W69" s="487">
        <v>0</v>
      </c>
      <c r="X69" s="487">
        <v>0</v>
      </c>
      <c r="Y69" s="487">
        <v>0</v>
      </c>
      <c r="Z69" s="487">
        <v>0</v>
      </c>
      <c r="AA69" s="761">
        <v>0</v>
      </c>
      <c r="AB69" s="450">
        <v>8691</v>
      </c>
    </row>
    <row r="70" spans="1:28" ht="15.75" thickBot="1">
      <c r="A70" s="422" t="s">
        <v>373</v>
      </c>
      <c r="B70" s="441" t="s">
        <v>512</v>
      </c>
      <c r="C70" s="34">
        <v>264</v>
      </c>
      <c r="D70" s="486">
        <v>2173</v>
      </c>
      <c r="E70" s="487">
        <v>0</v>
      </c>
      <c r="F70" s="339">
        <v>0</v>
      </c>
      <c r="G70" s="339">
        <v>0</v>
      </c>
      <c r="H70" s="487">
        <v>0</v>
      </c>
      <c r="I70" s="487">
        <v>483</v>
      </c>
      <c r="J70" s="339">
        <v>0</v>
      </c>
      <c r="K70" s="339">
        <v>483</v>
      </c>
      <c r="L70" s="487">
        <v>317</v>
      </c>
      <c r="M70" s="487">
        <v>0</v>
      </c>
      <c r="N70" s="487">
        <v>0</v>
      </c>
      <c r="O70" s="487">
        <v>0</v>
      </c>
      <c r="P70" s="487">
        <v>0</v>
      </c>
      <c r="Q70" s="487">
        <v>0</v>
      </c>
      <c r="R70" s="487">
        <v>0</v>
      </c>
      <c r="S70" s="487">
        <v>0</v>
      </c>
      <c r="T70" s="339">
        <v>0</v>
      </c>
      <c r="U70" s="487">
        <v>0</v>
      </c>
      <c r="V70" s="487">
        <v>0</v>
      </c>
      <c r="W70" s="487">
        <v>0</v>
      </c>
      <c r="X70" s="487">
        <v>0</v>
      </c>
      <c r="Y70" s="487">
        <v>0</v>
      </c>
      <c r="Z70" s="487">
        <v>0</v>
      </c>
      <c r="AA70" s="761">
        <v>0</v>
      </c>
      <c r="AB70" s="450">
        <v>2973</v>
      </c>
    </row>
    <row r="71" spans="1:28" ht="15.75" thickBot="1">
      <c r="A71" s="422" t="s">
        <v>374</v>
      </c>
      <c r="B71" s="441" t="s">
        <v>512</v>
      </c>
      <c r="C71" s="34">
        <v>310</v>
      </c>
      <c r="D71" s="486">
        <v>4168</v>
      </c>
      <c r="E71" s="487">
        <v>0</v>
      </c>
      <c r="F71" s="339">
        <v>0</v>
      </c>
      <c r="G71" s="339">
        <v>0</v>
      </c>
      <c r="H71" s="487">
        <v>0</v>
      </c>
      <c r="I71" s="487">
        <v>551</v>
      </c>
      <c r="J71" s="339">
        <v>0</v>
      </c>
      <c r="K71" s="339">
        <v>551</v>
      </c>
      <c r="L71" s="487">
        <v>0</v>
      </c>
      <c r="M71" s="487">
        <v>0</v>
      </c>
      <c r="N71" s="487">
        <v>0</v>
      </c>
      <c r="O71" s="487">
        <v>0</v>
      </c>
      <c r="P71" s="487">
        <v>0</v>
      </c>
      <c r="Q71" s="487">
        <v>0</v>
      </c>
      <c r="R71" s="487">
        <v>0</v>
      </c>
      <c r="S71" s="487">
        <v>0</v>
      </c>
      <c r="T71" s="339">
        <v>0</v>
      </c>
      <c r="U71" s="487">
        <v>0</v>
      </c>
      <c r="V71" s="487">
        <v>0</v>
      </c>
      <c r="W71" s="487">
        <v>0</v>
      </c>
      <c r="X71" s="487">
        <v>0</v>
      </c>
      <c r="Y71" s="487">
        <v>0</v>
      </c>
      <c r="Z71" s="487">
        <v>0</v>
      </c>
      <c r="AA71" s="761">
        <v>0</v>
      </c>
      <c r="AB71" s="450">
        <v>4719</v>
      </c>
    </row>
    <row r="72" spans="1:28" ht="15.75" thickBot="1">
      <c r="A72" s="422" t="s">
        <v>375</v>
      </c>
      <c r="B72" s="441" t="s">
        <v>512</v>
      </c>
      <c r="C72" s="34">
        <v>315</v>
      </c>
      <c r="D72" s="486">
        <v>3533</v>
      </c>
      <c r="E72" s="487">
        <v>0</v>
      </c>
      <c r="F72" s="339">
        <v>0</v>
      </c>
      <c r="G72" s="339">
        <v>0</v>
      </c>
      <c r="H72" s="487">
        <v>0</v>
      </c>
      <c r="I72" s="487">
        <v>430</v>
      </c>
      <c r="J72" s="339">
        <v>0</v>
      </c>
      <c r="K72" s="339">
        <v>430</v>
      </c>
      <c r="L72" s="487">
        <v>0</v>
      </c>
      <c r="M72" s="487">
        <v>0</v>
      </c>
      <c r="N72" s="487">
        <v>0</v>
      </c>
      <c r="O72" s="487">
        <v>0</v>
      </c>
      <c r="P72" s="487">
        <v>0</v>
      </c>
      <c r="Q72" s="487">
        <v>0</v>
      </c>
      <c r="R72" s="487">
        <v>0</v>
      </c>
      <c r="S72" s="487">
        <v>0</v>
      </c>
      <c r="T72" s="339">
        <v>0</v>
      </c>
      <c r="U72" s="487">
        <v>0</v>
      </c>
      <c r="V72" s="487">
        <v>0</v>
      </c>
      <c r="W72" s="487">
        <v>0</v>
      </c>
      <c r="X72" s="487">
        <v>0</v>
      </c>
      <c r="Y72" s="487">
        <v>0</v>
      </c>
      <c r="Z72" s="487">
        <v>0</v>
      </c>
      <c r="AA72" s="761">
        <v>0</v>
      </c>
      <c r="AB72" s="450">
        <v>3963</v>
      </c>
    </row>
    <row r="73" spans="1:28" ht="15.75" thickBot="1">
      <c r="A73" s="422" t="s">
        <v>376</v>
      </c>
      <c r="B73" s="441" t="s">
        <v>512</v>
      </c>
      <c r="C73" s="34">
        <v>361</v>
      </c>
      <c r="D73" s="486">
        <v>15966</v>
      </c>
      <c r="E73" s="487">
        <v>0</v>
      </c>
      <c r="F73" s="339">
        <v>0</v>
      </c>
      <c r="G73" s="339">
        <v>0</v>
      </c>
      <c r="H73" s="487">
        <v>0</v>
      </c>
      <c r="I73" s="487">
        <v>956</v>
      </c>
      <c r="J73" s="339">
        <v>19</v>
      </c>
      <c r="K73" s="339">
        <v>975</v>
      </c>
      <c r="L73" s="487">
        <v>0</v>
      </c>
      <c r="M73" s="487">
        <v>0</v>
      </c>
      <c r="N73" s="487">
        <v>0</v>
      </c>
      <c r="O73" s="487">
        <v>0</v>
      </c>
      <c r="P73" s="487">
        <v>0</v>
      </c>
      <c r="Q73" s="487">
        <v>0</v>
      </c>
      <c r="R73" s="487">
        <v>0</v>
      </c>
      <c r="S73" s="487">
        <v>0</v>
      </c>
      <c r="T73" s="339">
        <v>0</v>
      </c>
      <c r="U73" s="487">
        <v>0</v>
      </c>
      <c r="V73" s="487">
        <v>0</v>
      </c>
      <c r="W73" s="487">
        <v>0</v>
      </c>
      <c r="X73" s="487">
        <v>0</v>
      </c>
      <c r="Y73" s="487">
        <v>0</v>
      </c>
      <c r="Z73" s="487">
        <v>0</v>
      </c>
      <c r="AA73" s="761">
        <v>0</v>
      </c>
      <c r="AB73" s="450">
        <v>16941</v>
      </c>
    </row>
    <row r="74" spans="1:28" ht="15.75" thickBot="1">
      <c r="A74" s="422" t="s">
        <v>377</v>
      </c>
      <c r="B74" s="441" t="s">
        <v>512</v>
      </c>
      <c r="C74" s="34">
        <v>647</v>
      </c>
      <c r="D74" s="486">
        <v>3890</v>
      </c>
      <c r="E74" s="487">
        <v>0</v>
      </c>
      <c r="F74" s="339">
        <v>0</v>
      </c>
      <c r="G74" s="339">
        <v>0</v>
      </c>
      <c r="H74" s="487">
        <v>0</v>
      </c>
      <c r="I74" s="487">
        <v>537</v>
      </c>
      <c r="J74" s="339">
        <v>2</v>
      </c>
      <c r="K74" s="339">
        <v>539</v>
      </c>
      <c r="L74" s="487">
        <v>0</v>
      </c>
      <c r="M74" s="487">
        <v>0</v>
      </c>
      <c r="N74" s="487">
        <v>0</v>
      </c>
      <c r="O74" s="487">
        <v>0</v>
      </c>
      <c r="P74" s="487">
        <v>0</v>
      </c>
      <c r="Q74" s="487">
        <v>0</v>
      </c>
      <c r="R74" s="487">
        <v>0</v>
      </c>
      <c r="S74" s="487">
        <v>0</v>
      </c>
      <c r="T74" s="339">
        <v>0</v>
      </c>
      <c r="U74" s="487">
        <v>0</v>
      </c>
      <c r="V74" s="487">
        <v>0</v>
      </c>
      <c r="W74" s="487">
        <v>0</v>
      </c>
      <c r="X74" s="487">
        <v>0</v>
      </c>
      <c r="Y74" s="487">
        <v>0</v>
      </c>
      <c r="Z74" s="487">
        <v>0</v>
      </c>
      <c r="AA74" s="761">
        <v>0</v>
      </c>
      <c r="AB74" s="450">
        <v>4429</v>
      </c>
    </row>
    <row r="75" spans="1:28" ht="15.75" thickBot="1">
      <c r="A75" s="422" t="s">
        <v>378</v>
      </c>
      <c r="B75" s="441" t="s">
        <v>512</v>
      </c>
      <c r="C75" s="34">
        <v>658</v>
      </c>
      <c r="D75" s="486">
        <v>1592</v>
      </c>
      <c r="E75" s="487">
        <v>0</v>
      </c>
      <c r="F75" s="339">
        <v>0</v>
      </c>
      <c r="G75" s="339">
        <v>0</v>
      </c>
      <c r="H75" s="487">
        <v>0</v>
      </c>
      <c r="I75" s="487">
        <v>248</v>
      </c>
      <c r="J75" s="339">
        <v>1</v>
      </c>
      <c r="K75" s="339">
        <v>249</v>
      </c>
      <c r="L75" s="487">
        <v>0</v>
      </c>
      <c r="M75" s="487">
        <v>0</v>
      </c>
      <c r="N75" s="487">
        <v>0</v>
      </c>
      <c r="O75" s="487">
        <v>0</v>
      </c>
      <c r="P75" s="487">
        <v>0</v>
      </c>
      <c r="Q75" s="487">
        <v>0</v>
      </c>
      <c r="R75" s="487">
        <v>0</v>
      </c>
      <c r="S75" s="487">
        <v>0</v>
      </c>
      <c r="T75" s="339">
        <v>0</v>
      </c>
      <c r="U75" s="487">
        <v>0</v>
      </c>
      <c r="V75" s="487">
        <v>0</v>
      </c>
      <c r="W75" s="487">
        <v>0</v>
      </c>
      <c r="X75" s="487">
        <v>0</v>
      </c>
      <c r="Y75" s="487">
        <v>0</v>
      </c>
      <c r="Z75" s="487">
        <v>0</v>
      </c>
      <c r="AA75" s="761">
        <v>0</v>
      </c>
      <c r="AB75" s="450">
        <v>1841</v>
      </c>
    </row>
    <row r="76" spans="1:28" ht="15.75" thickBot="1">
      <c r="A76" s="422" t="s">
        <v>379</v>
      </c>
      <c r="B76" s="441" t="s">
        <v>512</v>
      </c>
      <c r="C76" s="34">
        <v>664</v>
      </c>
      <c r="D76" s="486">
        <v>8133</v>
      </c>
      <c r="E76" s="487">
        <v>0</v>
      </c>
      <c r="F76" s="339">
        <v>0</v>
      </c>
      <c r="G76" s="339">
        <v>0</v>
      </c>
      <c r="H76" s="487">
        <v>0</v>
      </c>
      <c r="I76" s="487">
        <v>1285</v>
      </c>
      <c r="J76" s="339">
        <v>3</v>
      </c>
      <c r="K76" s="339">
        <v>1288</v>
      </c>
      <c r="L76" s="487">
        <v>1079</v>
      </c>
      <c r="M76" s="487">
        <v>0</v>
      </c>
      <c r="N76" s="487">
        <v>0</v>
      </c>
      <c r="O76" s="487">
        <v>0</v>
      </c>
      <c r="P76" s="487">
        <v>0</v>
      </c>
      <c r="Q76" s="487">
        <v>0</v>
      </c>
      <c r="R76" s="487">
        <v>0</v>
      </c>
      <c r="S76" s="487">
        <v>0</v>
      </c>
      <c r="T76" s="339">
        <v>0</v>
      </c>
      <c r="U76" s="487">
        <v>0</v>
      </c>
      <c r="V76" s="487">
        <v>0</v>
      </c>
      <c r="W76" s="487">
        <v>0</v>
      </c>
      <c r="X76" s="487">
        <v>0</v>
      </c>
      <c r="Y76" s="487">
        <v>0</v>
      </c>
      <c r="Z76" s="487">
        <v>0</v>
      </c>
      <c r="AA76" s="761">
        <v>0</v>
      </c>
      <c r="AB76" s="450">
        <v>10500</v>
      </c>
    </row>
    <row r="77" spans="1:28" ht="15.75" thickBot="1">
      <c r="A77" s="422" t="s">
        <v>380</v>
      </c>
      <c r="B77" s="441" t="s">
        <v>512</v>
      </c>
      <c r="C77" s="34">
        <v>686</v>
      </c>
      <c r="D77" s="486">
        <v>13164</v>
      </c>
      <c r="E77" s="487">
        <v>0</v>
      </c>
      <c r="F77" s="339">
        <v>0</v>
      </c>
      <c r="G77" s="339">
        <v>0</v>
      </c>
      <c r="H77" s="487">
        <v>2950</v>
      </c>
      <c r="I77" s="487">
        <v>636</v>
      </c>
      <c r="J77" s="339">
        <v>6</v>
      </c>
      <c r="K77" s="339">
        <v>642</v>
      </c>
      <c r="L77" s="487">
        <v>955</v>
      </c>
      <c r="M77" s="487">
        <v>0</v>
      </c>
      <c r="N77" s="487">
        <v>0</v>
      </c>
      <c r="O77" s="487">
        <v>0</v>
      </c>
      <c r="P77" s="487">
        <v>0</v>
      </c>
      <c r="Q77" s="487">
        <v>0</v>
      </c>
      <c r="R77" s="487">
        <v>0</v>
      </c>
      <c r="S77" s="487">
        <v>0</v>
      </c>
      <c r="T77" s="339">
        <v>0</v>
      </c>
      <c r="U77" s="487">
        <v>0</v>
      </c>
      <c r="V77" s="487">
        <v>0</v>
      </c>
      <c r="W77" s="487">
        <v>0</v>
      </c>
      <c r="X77" s="487">
        <v>0</v>
      </c>
      <c r="Y77" s="487">
        <v>0</v>
      </c>
      <c r="Z77" s="487">
        <v>0</v>
      </c>
      <c r="AA77" s="761">
        <v>0</v>
      </c>
      <c r="AB77" s="450">
        <v>17711</v>
      </c>
    </row>
    <row r="78" spans="1:28" ht="15.75" thickBot="1">
      <c r="A78" s="422" t="s">
        <v>381</v>
      </c>
      <c r="B78" s="441" t="s">
        <v>512</v>
      </c>
      <c r="C78" s="34">
        <v>819</v>
      </c>
      <c r="D78" s="486">
        <v>3472</v>
      </c>
      <c r="E78" s="487">
        <v>0</v>
      </c>
      <c r="F78" s="339">
        <v>0</v>
      </c>
      <c r="G78" s="339">
        <v>0</v>
      </c>
      <c r="H78" s="487">
        <v>0</v>
      </c>
      <c r="I78" s="487">
        <v>392</v>
      </c>
      <c r="J78" s="339">
        <v>4</v>
      </c>
      <c r="K78" s="339">
        <v>396</v>
      </c>
      <c r="L78" s="487">
        <v>0</v>
      </c>
      <c r="M78" s="487">
        <v>0</v>
      </c>
      <c r="N78" s="487">
        <v>0</v>
      </c>
      <c r="O78" s="487">
        <v>0</v>
      </c>
      <c r="P78" s="487">
        <v>0</v>
      </c>
      <c r="Q78" s="487">
        <v>0</v>
      </c>
      <c r="R78" s="487">
        <v>0</v>
      </c>
      <c r="S78" s="487">
        <v>0</v>
      </c>
      <c r="T78" s="339">
        <v>0</v>
      </c>
      <c r="U78" s="487">
        <v>0</v>
      </c>
      <c r="V78" s="487">
        <v>0</v>
      </c>
      <c r="W78" s="487">
        <v>0</v>
      </c>
      <c r="X78" s="487">
        <v>0</v>
      </c>
      <c r="Y78" s="487">
        <v>0</v>
      </c>
      <c r="Z78" s="487">
        <v>0</v>
      </c>
      <c r="AA78" s="761">
        <v>0</v>
      </c>
      <c r="AB78" s="450">
        <v>3868</v>
      </c>
    </row>
    <row r="79" spans="1:28" ht="15.75" thickBot="1">
      <c r="A79" s="422" t="s">
        <v>382</v>
      </c>
      <c r="B79" s="441" t="s">
        <v>512</v>
      </c>
      <c r="C79" s="34">
        <v>854</v>
      </c>
      <c r="D79" s="486">
        <v>679</v>
      </c>
      <c r="E79" s="487">
        <v>12442</v>
      </c>
      <c r="F79" s="339">
        <v>8</v>
      </c>
      <c r="G79" s="339">
        <v>12450</v>
      </c>
      <c r="H79" s="487">
        <v>0</v>
      </c>
      <c r="I79" s="487">
        <v>227</v>
      </c>
      <c r="J79" s="339">
        <v>6</v>
      </c>
      <c r="K79" s="339">
        <v>233</v>
      </c>
      <c r="L79" s="487">
        <v>0</v>
      </c>
      <c r="M79" s="487">
        <v>0</v>
      </c>
      <c r="N79" s="487">
        <v>0</v>
      </c>
      <c r="O79" s="487">
        <v>0</v>
      </c>
      <c r="P79" s="487">
        <v>0</v>
      </c>
      <c r="Q79" s="487">
        <v>0</v>
      </c>
      <c r="R79" s="487">
        <v>0</v>
      </c>
      <c r="S79" s="487">
        <v>0</v>
      </c>
      <c r="T79" s="339">
        <v>0</v>
      </c>
      <c r="U79" s="487">
        <v>0</v>
      </c>
      <c r="V79" s="487">
        <v>0</v>
      </c>
      <c r="W79" s="487">
        <v>0</v>
      </c>
      <c r="X79" s="487">
        <v>0</v>
      </c>
      <c r="Y79" s="487">
        <v>0</v>
      </c>
      <c r="Z79" s="487">
        <v>0</v>
      </c>
      <c r="AA79" s="761">
        <v>0</v>
      </c>
      <c r="AB79" s="450">
        <v>13362</v>
      </c>
    </row>
    <row r="80" spans="1:28" ht="15.75" thickBot="1">
      <c r="A80" s="422" t="s">
        <v>383</v>
      </c>
      <c r="B80" s="441" t="s">
        <v>512</v>
      </c>
      <c r="C80" s="34">
        <v>887</v>
      </c>
      <c r="D80" s="486">
        <v>15436</v>
      </c>
      <c r="E80" s="487">
        <v>7395</v>
      </c>
      <c r="F80" s="339">
        <v>3</v>
      </c>
      <c r="G80" s="339">
        <v>7398</v>
      </c>
      <c r="H80" s="487">
        <v>1930</v>
      </c>
      <c r="I80" s="487">
        <v>1296</v>
      </c>
      <c r="J80" s="339">
        <v>5</v>
      </c>
      <c r="K80" s="339">
        <v>1301</v>
      </c>
      <c r="L80" s="487">
        <v>664</v>
      </c>
      <c r="M80" s="487">
        <v>0</v>
      </c>
      <c r="N80" s="487">
        <v>0</v>
      </c>
      <c r="O80" s="487">
        <v>0</v>
      </c>
      <c r="P80" s="487">
        <v>0</v>
      </c>
      <c r="Q80" s="487">
        <v>0</v>
      </c>
      <c r="R80" s="487">
        <v>0</v>
      </c>
      <c r="S80" s="487">
        <v>0</v>
      </c>
      <c r="T80" s="339">
        <v>0</v>
      </c>
      <c r="U80" s="487">
        <v>0</v>
      </c>
      <c r="V80" s="487">
        <v>0</v>
      </c>
      <c r="W80" s="487">
        <v>0</v>
      </c>
      <c r="X80" s="487">
        <v>0</v>
      </c>
      <c r="Y80" s="487">
        <v>0</v>
      </c>
      <c r="Z80" s="487">
        <v>0</v>
      </c>
      <c r="AA80" s="761">
        <v>0</v>
      </c>
      <c r="AB80" s="450">
        <v>26729</v>
      </c>
    </row>
    <row r="81" spans="1:28" ht="16.5" thickBot="1">
      <c r="A81" s="494" t="s">
        <v>513</v>
      </c>
      <c r="B81" s="124"/>
      <c r="C81" s="35"/>
      <c r="D81" s="495">
        <v>198851</v>
      </c>
      <c r="E81" s="496">
        <v>3853</v>
      </c>
      <c r="F81" s="496">
        <v>30</v>
      </c>
      <c r="G81" s="496">
        <v>3883</v>
      </c>
      <c r="H81" s="496">
        <v>36624</v>
      </c>
      <c r="I81" s="496">
        <v>30674</v>
      </c>
      <c r="J81" s="496">
        <v>112</v>
      </c>
      <c r="K81" s="496">
        <v>30786</v>
      </c>
      <c r="L81" s="496">
        <v>7497</v>
      </c>
      <c r="M81" s="496">
        <v>0</v>
      </c>
      <c r="N81" s="496">
        <v>0</v>
      </c>
      <c r="O81" s="496">
        <v>1295</v>
      </c>
      <c r="P81" s="496">
        <v>0</v>
      </c>
      <c r="Q81" s="496">
        <v>212</v>
      </c>
      <c r="R81" s="496">
        <v>1</v>
      </c>
      <c r="S81" s="496">
        <v>0</v>
      </c>
      <c r="T81" s="496">
        <v>0</v>
      </c>
      <c r="U81" s="496">
        <v>0</v>
      </c>
      <c r="V81" s="496">
        <v>1</v>
      </c>
      <c r="W81" s="496">
        <v>0</v>
      </c>
      <c r="X81" s="496">
        <v>0</v>
      </c>
      <c r="Y81" s="496">
        <v>0</v>
      </c>
      <c r="Z81" s="496">
        <v>0</v>
      </c>
      <c r="AA81" s="496">
        <v>0</v>
      </c>
      <c r="AB81" s="450">
        <v>279150</v>
      </c>
    </row>
    <row r="82" spans="1:28" ht="15.75" thickBot="1">
      <c r="A82" s="422" t="s">
        <v>384</v>
      </c>
      <c r="B82" s="441" t="s">
        <v>513</v>
      </c>
      <c r="C82" s="34">
        <v>2</v>
      </c>
      <c r="D82" s="486">
        <v>8308</v>
      </c>
      <c r="E82" s="487">
        <v>2919</v>
      </c>
      <c r="F82" s="339">
        <v>2</v>
      </c>
      <c r="G82" s="339">
        <v>2921</v>
      </c>
      <c r="H82" s="487">
        <v>0</v>
      </c>
      <c r="I82" s="487">
        <v>487</v>
      </c>
      <c r="J82" s="339">
        <v>7</v>
      </c>
      <c r="K82" s="339">
        <v>494</v>
      </c>
      <c r="L82" s="487">
        <v>1</v>
      </c>
      <c r="M82" s="487">
        <v>0</v>
      </c>
      <c r="N82" s="487">
        <v>0</v>
      </c>
      <c r="O82" s="487">
        <v>0</v>
      </c>
      <c r="P82" s="487">
        <v>0</v>
      </c>
      <c r="Q82" s="487">
        <v>0</v>
      </c>
      <c r="R82" s="487">
        <v>0</v>
      </c>
      <c r="S82" s="487">
        <v>0</v>
      </c>
      <c r="T82" s="339">
        <v>0</v>
      </c>
      <c r="U82" s="487">
        <v>0</v>
      </c>
      <c r="V82" s="487">
        <v>0</v>
      </c>
      <c r="W82" s="487">
        <v>0</v>
      </c>
      <c r="X82" s="487">
        <v>0</v>
      </c>
      <c r="Y82" s="487">
        <v>0</v>
      </c>
      <c r="Z82" s="487">
        <v>0</v>
      </c>
      <c r="AA82" s="761">
        <v>0</v>
      </c>
      <c r="AB82" s="450">
        <v>11724</v>
      </c>
    </row>
    <row r="83" spans="1:28" ht="15.75" thickBot="1">
      <c r="A83" s="422" t="s">
        <v>385</v>
      </c>
      <c r="B83" s="441" t="s">
        <v>513</v>
      </c>
      <c r="C83" s="34">
        <v>21</v>
      </c>
      <c r="D83" s="486">
        <v>2681</v>
      </c>
      <c r="E83" s="487">
        <v>0</v>
      </c>
      <c r="F83" s="339">
        <v>0</v>
      </c>
      <c r="G83" s="339">
        <v>0</v>
      </c>
      <c r="H83" s="487">
        <v>0</v>
      </c>
      <c r="I83" s="487">
        <v>181</v>
      </c>
      <c r="J83" s="339">
        <v>0</v>
      </c>
      <c r="K83" s="339">
        <v>181</v>
      </c>
      <c r="L83" s="487">
        <v>0</v>
      </c>
      <c r="M83" s="487">
        <v>0</v>
      </c>
      <c r="N83" s="487">
        <v>0</v>
      </c>
      <c r="O83" s="487">
        <v>0</v>
      </c>
      <c r="P83" s="487">
        <v>0</v>
      </c>
      <c r="Q83" s="487">
        <v>0</v>
      </c>
      <c r="R83" s="487">
        <v>0</v>
      </c>
      <c r="S83" s="487">
        <v>0</v>
      </c>
      <c r="T83" s="339">
        <v>0</v>
      </c>
      <c r="U83" s="487">
        <v>0</v>
      </c>
      <c r="V83" s="487">
        <v>0</v>
      </c>
      <c r="W83" s="487">
        <v>0</v>
      </c>
      <c r="X83" s="487">
        <v>0</v>
      </c>
      <c r="Y83" s="487">
        <v>0</v>
      </c>
      <c r="Z83" s="487">
        <v>0</v>
      </c>
      <c r="AA83" s="761">
        <v>0</v>
      </c>
      <c r="AB83" s="450">
        <v>2862</v>
      </c>
    </row>
    <row r="84" spans="1:28" ht="15.75" thickBot="1">
      <c r="A84" s="422" t="s">
        <v>386</v>
      </c>
      <c r="B84" s="441" t="s">
        <v>513</v>
      </c>
      <c r="C84" s="34">
        <v>55</v>
      </c>
      <c r="D84" s="486">
        <v>6244</v>
      </c>
      <c r="E84" s="487">
        <v>0</v>
      </c>
      <c r="F84" s="339">
        <v>0</v>
      </c>
      <c r="G84" s="339">
        <v>0</v>
      </c>
      <c r="H84" s="487">
        <v>0</v>
      </c>
      <c r="I84" s="487">
        <v>91</v>
      </c>
      <c r="J84" s="339">
        <v>0</v>
      </c>
      <c r="K84" s="339">
        <v>91</v>
      </c>
      <c r="L84" s="487">
        <v>0</v>
      </c>
      <c r="M84" s="487">
        <v>0</v>
      </c>
      <c r="N84" s="487">
        <v>0</v>
      </c>
      <c r="O84" s="487">
        <v>0</v>
      </c>
      <c r="P84" s="487">
        <v>0</v>
      </c>
      <c r="Q84" s="487">
        <v>0</v>
      </c>
      <c r="R84" s="487">
        <v>0</v>
      </c>
      <c r="S84" s="487">
        <v>0</v>
      </c>
      <c r="T84" s="339">
        <v>0</v>
      </c>
      <c r="U84" s="487">
        <v>0</v>
      </c>
      <c r="V84" s="487">
        <v>0</v>
      </c>
      <c r="W84" s="487">
        <v>0</v>
      </c>
      <c r="X84" s="487">
        <v>0</v>
      </c>
      <c r="Y84" s="487">
        <v>0</v>
      </c>
      <c r="Z84" s="487">
        <v>0</v>
      </c>
      <c r="AA84" s="761">
        <v>0</v>
      </c>
      <c r="AB84" s="450">
        <v>6335</v>
      </c>
    </row>
    <row r="85" spans="1:28" ht="15.75" thickBot="1">
      <c r="A85" s="422" t="s">
        <v>387</v>
      </c>
      <c r="B85" s="441" t="s">
        <v>513</v>
      </c>
      <c r="C85" s="34">
        <v>148</v>
      </c>
      <c r="D85" s="486">
        <v>10629</v>
      </c>
      <c r="E85" s="487">
        <v>0</v>
      </c>
      <c r="F85" s="339">
        <v>0</v>
      </c>
      <c r="G85" s="339">
        <v>0</v>
      </c>
      <c r="H85" s="487">
        <v>4024</v>
      </c>
      <c r="I85" s="487">
        <v>3490</v>
      </c>
      <c r="J85" s="339">
        <v>1</v>
      </c>
      <c r="K85" s="339">
        <v>3491</v>
      </c>
      <c r="L85" s="487">
        <v>0</v>
      </c>
      <c r="M85" s="487">
        <v>0</v>
      </c>
      <c r="N85" s="487">
        <v>0</v>
      </c>
      <c r="O85" s="487">
        <v>0</v>
      </c>
      <c r="P85" s="487">
        <v>0</v>
      </c>
      <c r="Q85" s="487">
        <v>0</v>
      </c>
      <c r="R85" s="487">
        <v>0</v>
      </c>
      <c r="S85" s="487">
        <v>0</v>
      </c>
      <c r="T85" s="339">
        <v>0</v>
      </c>
      <c r="U85" s="487">
        <v>0</v>
      </c>
      <c r="V85" s="487">
        <v>0</v>
      </c>
      <c r="W85" s="487">
        <v>0</v>
      </c>
      <c r="X85" s="487">
        <v>0</v>
      </c>
      <c r="Y85" s="487">
        <v>0</v>
      </c>
      <c r="Z85" s="487">
        <v>0</v>
      </c>
      <c r="AA85" s="761">
        <v>0</v>
      </c>
      <c r="AB85" s="450">
        <v>18144</v>
      </c>
    </row>
    <row r="86" spans="1:28" ht="15.75" thickBot="1">
      <c r="A86" s="422" t="s">
        <v>388</v>
      </c>
      <c r="B86" s="441" t="s">
        <v>513</v>
      </c>
      <c r="C86" s="34">
        <v>197</v>
      </c>
      <c r="D86" s="486">
        <v>9060</v>
      </c>
      <c r="E86" s="487">
        <v>0</v>
      </c>
      <c r="F86" s="339">
        <v>0</v>
      </c>
      <c r="G86" s="339">
        <v>0</v>
      </c>
      <c r="H86" s="487">
        <v>387</v>
      </c>
      <c r="I86" s="487">
        <v>2086</v>
      </c>
      <c r="J86" s="339">
        <v>0</v>
      </c>
      <c r="K86" s="339">
        <v>2086</v>
      </c>
      <c r="L86" s="487">
        <v>3</v>
      </c>
      <c r="M86" s="487">
        <v>0</v>
      </c>
      <c r="N86" s="487">
        <v>0</v>
      </c>
      <c r="O86" s="487">
        <v>0</v>
      </c>
      <c r="P86" s="487">
        <v>0</v>
      </c>
      <c r="Q86" s="487">
        <v>0</v>
      </c>
      <c r="R86" s="487">
        <v>0</v>
      </c>
      <c r="S86" s="487">
        <v>0</v>
      </c>
      <c r="T86" s="339">
        <v>0</v>
      </c>
      <c r="U86" s="487">
        <v>0</v>
      </c>
      <c r="V86" s="487">
        <v>0</v>
      </c>
      <c r="W86" s="487">
        <v>0</v>
      </c>
      <c r="X86" s="487">
        <v>0</v>
      </c>
      <c r="Y86" s="487">
        <v>0</v>
      </c>
      <c r="Z86" s="487">
        <v>0</v>
      </c>
      <c r="AA86" s="761">
        <v>0</v>
      </c>
      <c r="AB86" s="450">
        <v>11536</v>
      </c>
    </row>
    <row r="87" spans="1:28" ht="15.75" thickBot="1">
      <c r="A87" s="422" t="s">
        <v>389</v>
      </c>
      <c r="B87" s="441" t="s">
        <v>513</v>
      </c>
      <c r="C87" s="34">
        <v>206</v>
      </c>
      <c r="D87" s="486">
        <v>2160</v>
      </c>
      <c r="E87" s="487">
        <v>0</v>
      </c>
      <c r="F87" s="339">
        <v>0</v>
      </c>
      <c r="G87" s="339">
        <v>0</v>
      </c>
      <c r="H87" s="487">
        <v>387</v>
      </c>
      <c r="I87" s="487">
        <v>168</v>
      </c>
      <c r="J87" s="339">
        <v>0</v>
      </c>
      <c r="K87" s="339">
        <v>168</v>
      </c>
      <c r="L87" s="487">
        <v>1</v>
      </c>
      <c r="M87" s="487">
        <v>0</v>
      </c>
      <c r="N87" s="487">
        <v>0</v>
      </c>
      <c r="O87" s="487">
        <v>0</v>
      </c>
      <c r="P87" s="487">
        <v>0</v>
      </c>
      <c r="Q87" s="487">
        <v>0</v>
      </c>
      <c r="R87" s="487">
        <v>0</v>
      </c>
      <c r="S87" s="487">
        <v>0</v>
      </c>
      <c r="T87" s="339">
        <v>0</v>
      </c>
      <c r="U87" s="487">
        <v>0</v>
      </c>
      <c r="V87" s="487">
        <v>0</v>
      </c>
      <c r="W87" s="487">
        <v>0</v>
      </c>
      <c r="X87" s="487">
        <v>0</v>
      </c>
      <c r="Y87" s="487">
        <v>0</v>
      </c>
      <c r="Z87" s="487">
        <v>0</v>
      </c>
      <c r="AA87" s="761">
        <v>0</v>
      </c>
      <c r="AB87" s="450">
        <v>2716</v>
      </c>
    </row>
    <row r="88" spans="1:28" ht="15.75" thickBot="1">
      <c r="A88" s="422" t="s">
        <v>390</v>
      </c>
      <c r="B88" s="441" t="s">
        <v>513</v>
      </c>
      <c r="C88" s="34">
        <v>313</v>
      </c>
      <c r="D88" s="486">
        <v>4557</v>
      </c>
      <c r="E88" s="487">
        <v>0</v>
      </c>
      <c r="F88" s="339">
        <v>0</v>
      </c>
      <c r="G88" s="339">
        <v>0</v>
      </c>
      <c r="H88" s="487">
        <v>1703</v>
      </c>
      <c r="I88" s="487">
        <v>398</v>
      </c>
      <c r="J88" s="339">
        <v>0</v>
      </c>
      <c r="K88" s="339">
        <v>398</v>
      </c>
      <c r="L88" s="487">
        <v>0</v>
      </c>
      <c r="M88" s="487">
        <v>0</v>
      </c>
      <c r="N88" s="487">
        <v>0</v>
      </c>
      <c r="O88" s="487">
        <v>0</v>
      </c>
      <c r="P88" s="487">
        <v>0</v>
      </c>
      <c r="Q88" s="487">
        <v>0</v>
      </c>
      <c r="R88" s="487">
        <v>0</v>
      </c>
      <c r="S88" s="487">
        <v>0</v>
      </c>
      <c r="T88" s="339">
        <v>0</v>
      </c>
      <c r="U88" s="487">
        <v>0</v>
      </c>
      <c r="V88" s="487">
        <v>0</v>
      </c>
      <c r="W88" s="487">
        <v>0</v>
      </c>
      <c r="X88" s="487">
        <v>0</v>
      </c>
      <c r="Y88" s="487">
        <v>0</v>
      </c>
      <c r="Z88" s="487">
        <v>0</v>
      </c>
      <c r="AA88" s="761">
        <v>0</v>
      </c>
      <c r="AB88" s="450">
        <v>6658</v>
      </c>
    </row>
    <row r="89" spans="1:28" ht="15.75" thickBot="1">
      <c r="A89" s="422" t="s">
        <v>391</v>
      </c>
      <c r="B89" s="441" t="s">
        <v>513</v>
      </c>
      <c r="C89" s="34">
        <v>318</v>
      </c>
      <c r="D89" s="486">
        <v>10163</v>
      </c>
      <c r="E89" s="487">
        <v>0</v>
      </c>
      <c r="F89" s="339">
        <v>0</v>
      </c>
      <c r="G89" s="339">
        <v>0</v>
      </c>
      <c r="H89" s="487">
        <v>2770</v>
      </c>
      <c r="I89" s="487">
        <v>1334</v>
      </c>
      <c r="J89" s="339">
        <v>2</v>
      </c>
      <c r="K89" s="339">
        <v>1336</v>
      </c>
      <c r="L89" s="487">
        <v>722</v>
      </c>
      <c r="M89" s="487">
        <v>0</v>
      </c>
      <c r="N89" s="487">
        <v>0</v>
      </c>
      <c r="O89" s="487">
        <v>0</v>
      </c>
      <c r="P89" s="487">
        <v>0</v>
      </c>
      <c r="Q89" s="487">
        <v>0</v>
      </c>
      <c r="R89" s="487">
        <v>0</v>
      </c>
      <c r="S89" s="487">
        <v>0</v>
      </c>
      <c r="T89" s="339">
        <v>0</v>
      </c>
      <c r="U89" s="487">
        <v>0</v>
      </c>
      <c r="V89" s="487">
        <v>0</v>
      </c>
      <c r="W89" s="487">
        <v>0</v>
      </c>
      <c r="X89" s="487">
        <v>0</v>
      </c>
      <c r="Y89" s="487">
        <v>0</v>
      </c>
      <c r="Z89" s="487">
        <v>0</v>
      </c>
      <c r="AA89" s="761">
        <v>0</v>
      </c>
      <c r="AB89" s="450">
        <v>14991</v>
      </c>
    </row>
    <row r="90" spans="1:28" ht="15.75" thickBot="1">
      <c r="A90" s="422" t="s">
        <v>392</v>
      </c>
      <c r="B90" s="441" t="s">
        <v>513</v>
      </c>
      <c r="C90" s="34">
        <v>321</v>
      </c>
      <c r="D90" s="486">
        <v>3355</v>
      </c>
      <c r="E90" s="487">
        <v>0</v>
      </c>
      <c r="F90" s="339">
        <v>0</v>
      </c>
      <c r="G90" s="339">
        <v>0</v>
      </c>
      <c r="H90" s="487">
        <v>0</v>
      </c>
      <c r="I90" s="487">
        <v>598</v>
      </c>
      <c r="J90" s="339">
        <v>0</v>
      </c>
      <c r="K90" s="339">
        <v>598</v>
      </c>
      <c r="L90" s="487">
        <v>0</v>
      </c>
      <c r="M90" s="487">
        <v>0</v>
      </c>
      <c r="N90" s="487">
        <v>0</v>
      </c>
      <c r="O90" s="487">
        <v>0</v>
      </c>
      <c r="P90" s="487">
        <v>0</v>
      </c>
      <c r="Q90" s="487">
        <v>0</v>
      </c>
      <c r="R90" s="487">
        <v>0</v>
      </c>
      <c r="S90" s="487">
        <v>0</v>
      </c>
      <c r="T90" s="339">
        <v>0</v>
      </c>
      <c r="U90" s="487">
        <v>0</v>
      </c>
      <c r="V90" s="487">
        <v>0</v>
      </c>
      <c r="W90" s="487">
        <v>0</v>
      </c>
      <c r="X90" s="487">
        <v>0</v>
      </c>
      <c r="Y90" s="487">
        <v>0</v>
      </c>
      <c r="Z90" s="487">
        <v>0</v>
      </c>
      <c r="AA90" s="761">
        <v>0</v>
      </c>
      <c r="AB90" s="450">
        <v>3953</v>
      </c>
    </row>
    <row r="91" spans="1:28" ht="15.75" thickBot="1">
      <c r="A91" s="422" t="s">
        <v>393</v>
      </c>
      <c r="B91" s="441" t="s">
        <v>513</v>
      </c>
      <c r="C91" s="34">
        <v>376</v>
      </c>
      <c r="D91" s="486">
        <v>5799</v>
      </c>
      <c r="E91" s="487">
        <v>0</v>
      </c>
      <c r="F91" s="339">
        <v>0</v>
      </c>
      <c r="G91" s="339">
        <v>0</v>
      </c>
      <c r="H91" s="487">
        <v>6119</v>
      </c>
      <c r="I91" s="487">
        <v>2333</v>
      </c>
      <c r="J91" s="339">
        <v>3</v>
      </c>
      <c r="K91" s="339">
        <v>2336</v>
      </c>
      <c r="L91" s="487">
        <v>1046</v>
      </c>
      <c r="M91" s="487">
        <v>0</v>
      </c>
      <c r="N91" s="487">
        <v>0</v>
      </c>
      <c r="O91" s="487">
        <v>0</v>
      </c>
      <c r="P91" s="487">
        <v>0</v>
      </c>
      <c r="Q91" s="487">
        <v>0</v>
      </c>
      <c r="R91" s="487">
        <v>0</v>
      </c>
      <c r="S91" s="487">
        <v>0</v>
      </c>
      <c r="T91" s="339">
        <v>0</v>
      </c>
      <c r="U91" s="487">
        <v>0</v>
      </c>
      <c r="V91" s="487">
        <v>0</v>
      </c>
      <c r="W91" s="487">
        <v>0</v>
      </c>
      <c r="X91" s="487">
        <v>0</v>
      </c>
      <c r="Y91" s="487">
        <v>0</v>
      </c>
      <c r="Z91" s="487">
        <v>0</v>
      </c>
      <c r="AA91" s="761">
        <v>0</v>
      </c>
      <c r="AB91" s="450">
        <v>15300</v>
      </c>
    </row>
    <row r="92" spans="1:28" ht="15.75" thickBot="1">
      <c r="A92" s="422" t="s">
        <v>394</v>
      </c>
      <c r="B92" s="441" t="s">
        <v>513</v>
      </c>
      <c r="C92" s="34">
        <v>400</v>
      </c>
      <c r="D92" s="486">
        <v>7235</v>
      </c>
      <c r="E92" s="487">
        <v>0</v>
      </c>
      <c r="F92" s="339">
        <v>0</v>
      </c>
      <c r="G92" s="339">
        <v>0</v>
      </c>
      <c r="H92" s="487">
        <v>1104</v>
      </c>
      <c r="I92" s="487">
        <v>857</v>
      </c>
      <c r="J92" s="339">
        <v>1</v>
      </c>
      <c r="K92" s="339">
        <v>858</v>
      </c>
      <c r="L92" s="487">
        <v>814</v>
      </c>
      <c r="M92" s="487">
        <v>0</v>
      </c>
      <c r="N92" s="487">
        <v>0</v>
      </c>
      <c r="O92" s="487">
        <v>0</v>
      </c>
      <c r="P92" s="487">
        <v>0</v>
      </c>
      <c r="Q92" s="487">
        <v>0</v>
      </c>
      <c r="R92" s="487">
        <v>0</v>
      </c>
      <c r="S92" s="487">
        <v>0</v>
      </c>
      <c r="T92" s="339">
        <v>0</v>
      </c>
      <c r="U92" s="487">
        <v>0</v>
      </c>
      <c r="V92" s="487">
        <v>0</v>
      </c>
      <c r="W92" s="487">
        <v>0</v>
      </c>
      <c r="X92" s="487">
        <v>0</v>
      </c>
      <c r="Y92" s="487">
        <v>0</v>
      </c>
      <c r="Z92" s="487">
        <v>0</v>
      </c>
      <c r="AA92" s="761">
        <v>0</v>
      </c>
      <c r="AB92" s="450">
        <v>10011</v>
      </c>
    </row>
    <row r="93" spans="1:28" ht="15.75" thickBot="1">
      <c r="A93" s="422" t="s">
        <v>395</v>
      </c>
      <c r="B93" s="441" t="s">
        <v>513</v>
      </c>
      <c r="C93" s="34">
        <v>440</v>
      </c>
      <c r="D93" s="486">
        <v>19493</v>
      </c>
      <c r="E93" s="487">
        <v>0</v>
      </c>
      <c r="F93" s="339">
        <v>0</v>
      </c>
      <c r="G93" s="339">
        <v>0</v>
      </c>
      <c r="H93" s="487">
        <v>3435</v>
      </c>
      <c r="I93" s="487">
        <v>2074</v>
      </c>
      <c r="J93" s="339">
        <v>11</v>
      </c>
      <c r="K93" s="339">
        <v>2085</v>
      </c>
      <c r="L93" s="487">
        <v>1204</v>
      </c>
      <c r="M93" s="487">
        <v>0</v>
      </c>
      <c r="N93" s="487">
        <v>0</v>
      </c>
      <c r="O93" s="487">
        <v>0</v>
      </c>
      <c r="P93" s="487">
        <v>0</v>
      </c>
      <c r="Q93" s="487">
        <v>0</v>
      </c>
      <c r="R93" s="487">
        <v>1</v>
      </c>
      <c r="S93" s="487">
        <v>0</v>
      </c>
      <c r="T93" s="339">
        <v>0</v>
      </c>
      <c r="U93" s="487">
        <v>0</v>
      </c>
      <c r="V93" s="487">
        <v>0</v>
      </c>
      <c r="W93" s="487">
        <v>0</v>
      </c>
      <c r="X93" s="487">
        <v>0</v>
      </c>
      <c r="Y93" s="487">
        <v>0</v>
      </c>
      <c r="Z93" s="487">
        <v>0</v>
      </c>
      <c r="AA93" s="761">
        <v>0</v>
      </c>
      <c r="AB93" s="450">
        <v>26218</v>
      </c>
    </row>
    <row r="94" spans="1:28" ht="15.75" thickBot="1">
      <c r="A94" s="422" t="s">
        <v>396</v>
      </c>
      <c r="B94" s="441" t="s">
        <v>513</v>
      </c>
      <c r="C94" s="34">
        <v>483</v>
      </c>
      <c r="D94" s="486">
        <v>6996</v>
      </c>
      <c r="E94" s="487">
        <v>543</v>
      </c>
      <c r="F94" s="339">
        <v>0</v>
      </c>
      <c r="G94" s="339">
        <v>543</v>
      </c>
      <c r="H94" s="487">
        <v>0</v>
      </c>
      <c r="I94" s="487">
        <v>249</v>
      </c>
      <c r="J94" s="339">
        <v>0</v>
      </c>
      <c r="K94" s="339">
        <v>249</v>
      </c>
      <c r="L94" s="487">
        <v>0</v>
      </c>
      <c r="M94" s="487">
        <v>0</v>
      </c>
      <c r="N94" s="487">
        <v>0</v>
      </c>
      <c r="O94" s="487">
        <v>0</v>
      </c>
      <c r="P94" s="487">
        <v>0</v>
      </c>
      <c r="Q94" s="487">
        <v>0</v>
      </c>
      <c r="R94" s="487">
        <v>0</v>
      </c>
      <c r="S94" s="487">
        <v>0</v>
      </c>
      <c r="T94" s="339">
        <v>0</v>
      </c>
      <c r="U94" s="487">
        <v>0</v>
      </c>
      <c r="V94" s="487">
        <v>0</v>
      </c>
      <c r="W94" s="487">
        <v>0</v>
      </c>
      <c r="X94" s="487">
        <v>0</v>
      </c>
      <c r="Y94" s="487">
        <v>0</v>
      </c>
      <c r="Z94" s="487">
        <v>0</v>
      </c>
      <c r="AA94" s="761">
        <v>0</v>
      </c>
      <c r="AB94" s="450">
        <v>7788</v>
      </c>
    </row>
    <row r="95" spans="1:28" ht="15.75" thickBot="1">
      <c r="A95" s="422" t="s">
        <v>397</v>
      </c>
      <c r="B95" s="441" t="s">
        <v>513</v>
      </c>
      <c r="C95" s="34">
        <v>541</v>
      </c>
      <c r="D95" s="486">
        <v>8076</v>
      </c>
      <c r="E95" s="487">
        <v>0</v>
      </c>
      <c r="F95" s="339">
        <v>0</v>
      </c>
      <c r="G95" s="339">
        <v>0</v>
      </c>
      <c r="H95" s="487">
        <v>0</v>
      </c>
      <c r="I95" s="487">
        <v>3069</v>
      </c>
      <c r="J95" s="339">
        <v>5</v>
      </c>
      <c r="K95" s="339">
        <v>3074</v>
      </c>
      <c r="L95" s="487">
        <v>1324</v>
      </c>
      <c r="M95" s="487">
        <v>0</v>
      </c>
      <c r="N95" s="487">
        <v>0</v>
      </c>
      <c r="O95" s="487">
        <v>0</v>
      </c>
      <c r="P95" s="487">
        <v>0</v>
      </c>
      <c r="Q95" s="487">
        <v>0</v>
      </c>
      <c r="R95" s="487">
        <v>0</v>
      </c>
      <c r="S95" s="487">
        <v>0</v>
      </c>
      <c r="T95" s="339">
        <v>0</v>
      </c>
      <c r="U95" s="487">
        <v>0</v>
      </c>
      <c r="V95" s="487">
        <v>0</v>
      </c>
      <c r="W95" s="487">
        <v>0</v>
      </c>
      <c r="X95" s="487">
        <v>0</v>
      </c>
      <c r="Y95" s="487">
        <v>0</v>
      </c>
      <c r="Z95" s="487">
        <v>0</v>
      </c>
      <c r="AA95" s="761">
        <v>0</v>
      </c>
      <c r="AB95" s="450">
        <v>12474</v>
      </c>
    </row>
    <row r="96" spans="1:28" ht="15.75" thickBot="1">
      <c r="A96" s="422" t="s">
        <v>398</v>
      </c>
      <c r="B96" s="441" t="s">
        <v>513</v>
      </c>
      <c r="C96" s="34">
        <v>607</v>
      </c>
      <c r="D96" s="486">
        <v>2743</v>
      </c>
      <c r="E96" s="487">
        <v>0</v>
      </c>
      <c r="F96" s="339">
        <v>0</v>
      </c>
      <c r="G96" s="339">
        <v>0</v>
      </c>
      <c r="H96" s="487">
        <v>630</v>
      </c>
      <c r="I96" s="487">
        <v>845</v>
      </c>
      <c r="J96" s="339">
        <v>0</v>
      </c>
      <c r="K96" s="339">
        <v>845</v>
      </c>
      <c r="L96" s="487">
        <v>0</v>
      </c>
      <c r="M96" s="487">
        <v>0</v>
      </c>
      <c r="N96" s="487">
        <v>0</v>
      </c>
      <c r="O96" s="487">
        <v>0</v>
      </c>
      <c r="P96" s="487">
        <v>0</v>
      </c>
      <c r="Q96" s="487">
        <v>0</v>
      </c>
      <c r="R96" s="487">
        <v>0</v>
      </c>
      <c r="S96" s="487">
        <v>0</v>
      </c>
      <c r="T96" s="339">
        <v>0</v>
      </c>
      <c r="U96" s="487">
        <v>0</v>
      </c>
      <c r="V96" s="487">
        <v>0</v>
      </c>
      <c r="W96" s="487">
        <v>0</v>
      </c>
      <c r="X96" s="487">
        <v>0</v>
      </c>
      <c r="Y96" s="487">
        <v>0</v>
      </c>
      <c r="Z96" s="487">
        <v>0</v>
      </c>
      <c r="AA96" s="761">
        <v>0</v>
      </c>
      <c r="AB96" s="450">
        <v>4218</v>
      </c>
    </row>
    <row r="97" spans="1:28" ht="15.75" thickBot="1">
      <c r="A97" s="422" t="s">
        <v>399</v>
      </c>
      <c r="B97" s="441" t="s">
        <v>513</v>
      </c>
      <c r="C97" s="34">
        <v>615</v>
      </c>
      <c r="D97" s="486">
        <v>17063</v>
      </c>
      <c r="E97" s="487">
        <v>391</v>
      </c>
      <c r="F97" s="339">
        <v>28</v>
      </c>
      <c r="G97" s="339">
        <v>419</v>
      </c>
      <c r="H97" s="487">
        <v>10320</v>
      </c>
      <c r="I97" s="487">
        <v>4679</v>
      </c>
      <c r="J97" s="339">
        <v>70</v>
      </c>
      <c r="K97" s="339">
        <v>4749</v>
      </c>
      <c r="L97" s="487">
        <v>2239</v>
      </c>
      <c r="M97" s="487">
        <v>0</v>
      </c>
      <c r="N97" s="487">
        <v>0</v>
      </c>
      <c r="O97" s="487">
        <v>1295</v>
      </c>
      <c r="P97" s="487">
        <v>0</v>
      </c>
      <c r="Q97" s="487">
        <v>212</v>
      </c>
      <c r="R97" s="487">
        <v>0</v>
      </c>
      <c r="S97" s="487">
        <v>0</v>
      </c>
      <c r="T97" s="339">
        <v>0</v>
      </c>
      <c r="U97" s="487">
        <v>0</v>
      </c>
      <c r="V97" s="487">
        <v>1</v>
      </c>
      <c r="W97" s="487">
        <v>0</v>
      </c>
      <c r="X97" s="487">
        <v>0</v>
      </c>
      <c r="Y97" s="487">
        <v>0</v>
      </c>
      <c r="Z97" s="487">
        <v>0</v>
      </c>
      <c r="AA97" s="761">
        <v>0</v>
      </c>
      <c r="AB97" s="450">
        <v>36298</v>
      </c>
    </row>
    <row r="98" spans="1:28" ht="15.75" thickBot="1">
      <c r="A98" s="422" t="s">
        <v>400</v>
      </c>
      <c r="B98" s="441" t="s">
        <v>513</v>
      </c>
      <c r="C98" s="34">
        <v>649</v>
      </c>
      <c r="D98" s="486">
        <v>6701</v>
      </c>
      <c r="E98" s="487">
        <v>0</v>
      </c>
      <c r="F98" s="339">
        <v>0</v>
      </c>
      <c r="G98" s="339">
        <v>0</v>
      </c>
      <c r="H98" s="487">
        <v>2907</v>
      </c>
      <c r="I98" s="487">
        <v>626</v>
      </c>
      <c r="J98" s="339">
        <v>2</v>
      </c>
      <c r="K98" s="339">
        <v>628</v>
      </c>
      <c r="L98" s="487">
        <v>1</v>
      </c>
      <c r="M98" s="487">
        <v>0</v>
      </c>
      <c r="N98" s="487">
        <v>0</v>
      </c>
      <c r="O98" s="487">
        <v>0</v>
      </c>
      <c r="P98" s="487">
        <v>0</v>
      </c>
      <c r="Q98" s="487">
        <v>0</v>
      </c>
      <c r="R98" s="487">
        <v>0</v>
      </c>
      <c r="S98" s="487">
        <v>0</v>
      </c>
      <c r="T98" s="339">
        <v>0</v>
      </c>
      <c r="U98" s="487">
        <v>0</v>
      </c>
      <c r="V98" s="487">
        <v>0</v>
      </c>
      <c r="W98" s="487">
        <v>0</v>
      </c>
      <c r="X98" s="487">
        <v>0</v>
      </c>
      <c r="Y98" s="487">
        <v>0</v>
      </c>
      <c r="Z98" s="487">
        <v>0</v>
      </c>
      <c r="AA98" s="761">
        <v>0</v>
      </c>
      <c r="AB98" s="450">
        <v>10237</v>
      </c>
    </row>
    <row r="99" spans="1:28" ht="15.75" thickBot="1">
      <c r="A99" s="422" t="s">
        <v>401</v>
      </c>
      <c r="B99" s="441" t="s">
        <v>513</v>
      </c>
      <c r="C99" s="34">
        <v>652</v>
      </c>
      <c r="D99" s="486">
        <v>4778</v>
      </c>
      <c r="E99" s="487">
        <v>0</v>
      </c>
      <c r="F99" s="339">
        <v>0</v>
      </c>
      <c r="G99" s="339">
        <v>0</v>
      </c>
      <c r="H99" s="487">
        <v>3</v>
      </c>
      <c r="I99" s="487">
        <v>137</v>
      </c>
      <c r="J99" s="339">
        <v>1</v>
      </c>
      <c r="K99" s="339">
        <v>138</v>
      </c>
      <c r="L99" s="487">
        <v>0</v>
      </c>
      <c r="M99" s="487">
        <v>0</v>
      </c>
      <c r="N99" s="487">
        <v>0</v>
      </c>
      <c r="O99" s="487">
        <v>0</v>
      </c>
      <c r="P99" s="487">
        <v>0</v>
      </c>
      <c r="Q99" s="487">
        <v>0</v>
      </c>
      <c r="R99" s="487">
        <v>0</v>
      </c>
      <c r="S99" s="487">
        <v>0</v>
      </c>
      <c r="T99" s="339">
        <v>0</v>
      </c>
      <c r="U99" s="487">
        <v>0</v>
      </c>
      <c r="V99" s="487">
        <v>0</v>
      </c>
      <c r="W99" s="487">
        <v>0</v>
      </c>
      <c r="X99" s="487">
        <v>0</v>
      </c>
      <c r="Y99" s="487">
        <v>0</v>
      </c>
      <c r="Z99" s="487">
        <v>0</v>
      </c>
      <c r="AA99" s="761">
        <v>0</v>
      </c>
      <c r="AB99" s="450">
        <v>4919</v>
      </c>
    </row>
    <row r="100" spans="1:28" ht="15.75" thickBot="1">
      <c r="A100" s="422" t="s">
        <v>402</v>
      </c>
      <c r="B100" s="441" t="s">
        <v>513</v>
      </c>
      <c r="C100" s="34">
        <v>660</v>
      </c>
      <c r="D100" s="486">
        <v>9352</v>
      </c>
      <c r="E100" s="487">
        <v>0</v>
      </c>
      <c r="F100" s="339">
        <v>0</v>
      </c>
      <c r="G100" s="339">
        <v>0</v>
      </c>
      <c r="H100" s="487">
        <v>0</v>
      </c>
      <c r="I100" s="487">
        <v>964</v>
      </c>
      <c r="J100" s="339">
        <v>0</v>
      </c>
      <c r="K100" s="339">
        <v>964</v>
      </c>
      <c r="L100" s="487">
        <v>0</v>
      </c>
      <c r="M100" s="487">
        <v>0</v>
      </c>
      <c r="N100" s="487">
        <v>0</v>
      </c>
      <c r="O100" s="487">
        <v>0</v>
      </c>
      <c r="P100" s="487">
        <v>0</v>
      </c>
      <c r="Q100" s="487">
        <v>0</v>
      </c>
      <c r="R100" s="487">
        <v>0</v>
      </c>
      <c r="S100" s="487">
        <v>0</v>
      </c>
      <c r="T100" s="339">
        <v>0</v>
      </c>
      <c r="U100" s="487">
        <v>0</v>
      </c>
      <c r="V100" s="487">
        <v>0</v>
      </c>
      <c r="W100" s="487">
        <v>0</v>
      </c>
      <c r="X100" s="487">
        <v>0</v>
      </c>
      <c r="Y100" s="487">
        <v>0</v>
      </c>
      <c r="Z100" s="487">
        <v>0</v>
      </c>
      <c r="AA100" s="761">
        <v>0</v>
      </c>
      <c r="AB100" s="450">
        <v>10316</v>
      </c>
    </row>
    <row r="101" spans="1:28" ht="15.75" thickBot="1">
      <c r="A101" s="422" t="s">
        <v>403</v>
      </c>
      <c r="B101" s="441" t="s">
        <v>513</v>
      </c>
      <c r="C101" s="34">
        <v>667</v>
      </c>
      <c r="D101" s="486">
        <v>8612</v>
      </c>
      <c r="E101" s="487">
        <v>0</v>
      </c>
      <c r="F101" s="339">
        <v>0</v>
      </c>
      <c r="G101" s="339">
        <v>0</v>
      </c>
      <c r="H101" s="487">
        <v>477</v>
      </c>
      <c r="I101" s="487">
        <v>900</v>
      </c>
      <c r="J101" s="339">
        <v>4</v>
      </c>
      <c r="K101" s="339">
        <v>904</v>
      </c>
      <c r="L101" s="487">
        <v>0</v>
      </c>
      <c r="M101" s="487">
        <v>0</v>
      </c>
      <c r="N101" s="487">
        <v>0</v>
      </c>
      <c r="O101" s="487">
        <v>0</v>
      </c>
      <c r="P101" s="487">
        <v>0</v>
      </c>
      <c r="Q101" s="487">
        <v>0</v>
      </c>
      <c r="R101" s="487">
        <v>0</v>
      </c>
      <c r="S101" s="487">
        <v>0</v>
      </c>
      <c r="T101" s="339">
        <v>0</v>
      </c>
      <c r="U101" s="487">
        <v>0</v>
      </c>
      <c r="V101" s="487">
        <v>0</v>
      </c>
      <c r="W101" s="487">
        <v>0</v>
      </c>
      <c r="X101" s="487">
        <v>0</v>
      </c>
      <c r="Y101" s="487">
        <v>0</v>
      </c>
      <c r="Z101" s="487">
        <v>0</v>
      </c>
      <c r="AA101" s="761">
        <v>0</v>
      </c>
      <c r="AB101" s="450">
        <v>9993</v>
      </c>
    </row>
    <row r="102" spans="1:28" ht="15.75" thickBot="1">
      <c r="A102" s="422" t="s">
        <v>404</v>
      </c>
      <c r="B102" s="441" t="s">
        <v>513</v>
      </c>
      <c r="C102" s="34">
        <v>674</v>
      </c>
      <c r="D102" s="486">
        <v>11030</v>
      </c>
      <c r="E102" s="487">
        <v>0</v>
      </c>
      <c r="F102" s="339">
        <v>0</v>
      </c>
      <c r="G102" s="339">
        <v>0</v>
      </c>
      <c r="H102" s="487">
        <v>0</v>
      </c>
      <c r="I102" s="487">
        <v>657</v>
      </c>
      <c r="J102" s="339">
        <v>0</v>
      </c>
      <c r="K102" s="339">
        <v>657</v>
      </c>
      <c r="L102" s="487">
        <v>0</v>
      </c>
      <c r="M102" s="487">
        <v>0</v>
      </c>
      <c r="N102" s="487">
        <v>0</v>
      </c>
      <c r="O102" s="487">
        <v>0</v>
      </c>
      <c r="P102" s="487">
        <v>0</v>
      </c>
      <c r="Q102" s="487">
        <v>0</v>
      </c>
      <c r="R102" s="487">
        <v>0</v>
      </c>
      <c r="S102" s="487">
        <v>0</v>
      </c>
      <c r="T102" s="339">
        <v>0</v>
      </c>
      <c r="U102" s="487">
        <v>0</v>
      </c>
      <c r="V102" s="487">
        <v>0</v>
      </c>
      <c r="W102" s="487">
        <v>0</v>
      </c>
      <c r="X102" s="487">
        <v>0</v>
      </c>
      <c r="Y102" s="487">
        <v>0</v>
      </c>
      <c r="Z102" s="487">
        <v>0</v>
      </c>
      <c r="AA102" s="761">
        <v>0</v>
      </c>
      <c r="AB102" s="450">
        <v>11687</v>
      </c>
    </row>
    <row r="103" spans="1:28" ht="15.75" thickBot="1">
      <c r="A103" s="422" t="s">
        <v>405</v>
      </c>
      <c r="B103" s="441" t="s">
        <v>513</v>
      </c>
      <c r="C103" s="34">
        <v>697</v>
      </c>
      <c r="D103" s="486">
        <v>13707</v>
      </c>
      <c r="E103" s="487">
        <v>0</v>
      </c>
      <c r="F103" s="339">
        <v>0</v>
      </c>
      <c r="G103" s="339">
        <v>0</v>
      </c>
      <c r="H103" s="487">
        <v>1024</v>
      </c>
      <c r="I103" s="487">
        <v>2357</v>
      </c>
      <c r="J103" s="339">
        <v>1</v>
      </c>
      <c r="K103" s="339">
        <v>2358</v>
      </c>
      <c r="L103" s="487">
        <v>118</v>
      </c>
      <c r="M103" s="487">
        <v>0</v>
      </c>
      <c r="N103" s="487">
        <v>0</v>
      </c>
      <c r="O103" s="487">
        <v>0</v>
      </c>
      <c r="P103" s="487">
        <v>0</v>
      </c>
      <c r="Q103" s="487">
        <v>0</v>
      </c>
      <c r="R103" s="487">
        <v>0</v>
      </c>
      <c r="S103" s="487">
        <v>0</v>
      </c>
      <c r="T103" s="339">
        <v>0</v>
      </c>
      <c r="U103" s="487">
        <v>0</v>
      </c>
      <c r="V103" s="487">
        <v>0</v>
      </c>
      <c r="W103" s="487">
        <v>0</v>
      </c>
      <c r="X103" s="487">
        <v>0</v>
      </c>
      <c r="Y103" s="487">
        <v>0</v>
      </c>
      <c r="Z103" s="487">
        <v>0</v>
      </c>
      <c r="AA103" s="761">
        <v>0</v>
      </c>
      <c r="AB103" s="450">
        <v>17207</v>
      </c>
    </row>
    <row r="104" spans="1:28" ht="15.75" thickBot="1">
      <c r="A104" s="422" t="s">
        <v>406</v>
      </c>
      <c r="B104" s="441" t="s">
        <v>513</v>
      </c>
      <c r="C104" s="34">
        <v>756</v>
      </c>
      <c r="D104" s="486">
        <v>20109</v>
      </c>
      <c r="E104" s="487">
        <v>0</v>
      </c>
      <c r="F104" s="339">
        <v>0</v>
      </c>
      <c r="G104" s="339">
        <v>0</v>
      </c>
      <c r="H104" s="487">
        <v>1334</v>
      </c>
      <c r="I104" s="487">
        <v>2094</v>
      </c>
      <c r="J104" s="339">
        <v>4</v>
      </c>
      <c r="K104" s="339">
        <v>2098</v>
      </c>
      <c r="L104" s="487">
        <v>24</v>
      </c>
      <c r="M104" s="487">
        <v>0</v>
      </c>
      <c r="N104" s="487">
        <v>0</v>
      </c>
      <c r="O104" s="487">
        <v>0</v>
      </c>
      <c r="P104" s="487">
        <v>0</v>
      </c>
      <c r="Q104" s="487">
        <v>0</v>
      </c>
      <c r="R104" s="487">
        <v>0</v>
      </c>
      <c r="S104" s="487">
        <v>0</v>
      </c>
      <c r="T104" s="339">
        <v>0</v>
      </c>
      <c r="U104" s="487">
        <v>0</v>
      </c>
      <c r="V104" s="487">
        <v>0</v>
      </c>
      <c r="W104" s="487">
        <v>0</v>
      </c>
      <c r="X104" s="487">
        <v>0</v>
      </c>
      <c r="Y104" s="487">
        <v>0</v>
      </c>
      <c r="Z104" s="487">
        <v>0</v>
      </c>
      <c r="AA104" s="761">
        <v>0</v>
      </c>
      <c r="AB104" s="450">
        <v>23565</v>
      </c>
    </row>
    <row r="105" spans="1:28" ht="16.5" thickBot="1">
      <c r="A105" s="494" t="s">
        <v>514</v>
      </c>
      <c r="B105" s="124"/>
      <c r="C105" s="35"/>
      <c r="D105" s="495">
        <v>143345</v>
      </c>
      <c r="E105" s="496">
        <v>38306</v>
      </c>
      <c r="F105" s="496">
        <v>36</v>
      </c>
      <c r="G105" s="496">
        <v>38342</v>
      </c>
      <c r="H105" s="496">
        <v>4560</v>
      </c>
      <c r="I105" s="496">
        <v>20501</v>
      </c>
      <c r="J105" s="496">
        <v>44</v>
      </c>
      <c r="K105" s="496">
        <v>20545</v>
      </c>
      <c r="L105" s="496">
        <v>3522</v>
      </c>
      <c r="M105" s="496">
        <v>0</v>
      </c>
      <c r="N105" s="496">
        <v>1592</v>
      </c>
      <c r="O105" s="496">
        <v>0</v>
      </c>
      <c r="P105" s="496">
        <v>1</v>
      </c>
      <c r="Q105" s="496">
        <v>0</v>
      </c>
      <c r="R105" s="496">
        <v>2</v>
      </c>
      <c r="S105" s="496">
        <v>0</v>
      </c>
      <c r="T105" s="496">
        <v>0</v>
      </c>
      <c r="U105" s="496">
        <v>0</v>
      </c>
      <c r="V105" s="496">
        <v>0</v>
      </c>
      <c r="W105" s="496">
        <v>0</v>
      </c>
      <c r="X105" s="496">
        <v>0</v>
      </c>
      <c r="Y105" s="496">
        <v>0</v>
      </c>
      <c r="Z105" s="496">
        <v>0</v>
      </c>
      <c r="AA105" s="496">
        <v>0</v>
      </c>
      <c r="AB105" s="450">
        <v>211909</v>
      </c>
    </row>
    <row r="106" spans="1:28" ht="15.75" thickBot="1">
      <c r="A106" s="422" t="s">
        <v>407</v>
      </c>
      <c r="B106" s="441" t="s">
        <v>514</v>
      </c>
      <c r="C106" s="34">
        <v>30</v>
      </c>
      <c r="D106" s="486">
        <v>2723</v>
      </c>
      <c r="E106" s="487">
        <v>5027</v>
      </c>
      <c r="F106" s="339">
        <v>4</v>
      </c>
      <c r="G106" s="339">
        <v>5031</v>
      </c>
      <c r="H106" s="487">
        <v>127</v>
      </c>
      <c r="I106" s="487">
        <v>1106</v>
      </c>
      <c r="J106" s="339">
        <v>3</v>
      </c>
      <c r="K106" s="339">
        <v>1109</v>
      </c>
      <c r="L106" s="487">
        <v>1068</v>
      </c>
      <c r="M106" s="487">
        <v>0</v>
      </c>
      <c r="N106" s="487">
        <v>0</v>
      </c>
      <c r="O106" s="487">
        <v>0</v>
      </c>
      <c r="P106" s="487">
        <v>0</v>
      </c>
      <c r="Q106" s="487">
        <v>0</v>
      </c>
      <c r="R106" s="487">
        <v>1</v>
      </c>
      <c r="S106" s="487">
        <v>0</v>
      </c>
      <c r="T106" s="339">
        <v>0</v>
      </c>
      <c r="U106" s="487">
        <v>0</v>
      </c>
      <c r="V106" s="487">
        <v>0</v>
      </c>
      <c r="W106" s="487">
        <v>0</v>
      </c>
      <c r="X106" s="487">
        <v>0</v>
      </c>
      <c r="Y106" s="487">
        <v>0</v>
      </c>
      <c r="Z106" s="487">
        <v>0</v>
      </c>
      <c r="AA106" s="761">
        <v>0</v>
      </c>
      <c r="AB106" s="450">
        <v>10059</v>
      </c>
    </row>
    <row r="107" spans="1:28" ht="15.75" thickBot="1">
      <c r="A107" s="422" t="s">
        <v>408</v>
      </c>
      <c r="B107" s="441" t="s">
        <v>514</v>
      </c>
      <c r="C107" s="34">
        <v>34</v>
      </c>
      <c r="D107" s="486">
        <v>22686</v>
      </c>
      <c r="E107" s="487">
        <v>0</v>
      </c>
      <c r="F107" s="339">
        <v>0</v>
      </c>
      <c r="G107" s="339">
        <v>0</v>
      </c>
      <c r="H107" s="487">
        <v>1529</v>
      </c>
      <c r="I107" s="487">
        <v>3827</v>
      </c>
      <c r="J107" s="339">
        <v>13</v>
      </c>
      <c r="K107" s="339">
        <v>3840</v>
      </c>
      <c r="L107" s="487">
        <v>1</v>
      </c>
      <c r="M107" s="487">
        <v>0</v>
      </c>
      <c r="N107" s="487">
        <v>0</v>
      </c>
      <c r="O107" s="487">
        <v>0</v>
      </c>
      <c r="P107" s="487">
        <v>0</v>
      </c>
      <c r="Q107" s="487">
        <v>0</v>
      </c>
      <c r="R107" s="487">
        <v>0</v>
      </c>
      <c r="S107" s="487">
        <v>0</v>
      </c>
      <c r="T107" s="339">
        <v>0</v>
      </c>
      <c r="U107" s="487">
        <v>0</v>
      </c>
      <c r="V107" s="487">
        <v>0</v>
      </c>
      <c r="W107" s="487">
        <v>0</v>
      </c>
      <c r="X107" s="487">
        <v>0</v>
      </c>
      <c r="Y107" s="487">
        <v>0</v>
      </c>
      <c r="Z107" s="487">
        <v>0</v>
      </c>
      <c r="AA107" s="761">
        <v>0</v>
      </c>
      <c r="AB107" s="450">
        <v>28056</v>
      </c>
    </row>
    <row r="108" spans="1:28" ht="15.75" thickBot="1">
      <c r="A108" s="422" t="s">
        <v>409</v>
      </c>
      <c r="B108" s="441" t="s">
        <v>514</v>
      </c>
      <c r="C108" s="34">
        <v>36</v>
      </c>
      <c r="D108" s="486">
        <v>966</v>
      </c>
      <c r="E108" s="487">
        <v>0</v>
      </c>
      <c r="F108" s="339">
        <v>0</v>
      </c>
      <c r="G108" s="339">
        <v>0</v>
      </c>
      <c r="H108" s="487">
        <v>1195</v>
      </c>
      <c r="I108" s="487">
        <v>225</v>
      </c>
      <c r="J108" s="339">
        <v>0</v>
      </c>
      <c r="K108" s="339">
        <v>225</v>
      </c>
      <c r="L108" s="487">
        <v>0</v>
      </c>
      <c r="M108" s="487">
        <v>0</v>
      </c>
      <c r="N108" s="487">
        <v>0</v>
      </c>
      <c r="O108" s="487">
        <v>0</v>
      </c>
      <c r="P108" s="487">
        <v>0</v>
      </c>
      <c r="Q108" s="487">
        <v>0</v>
      </c>
      <c r="R108" s="487">
        <v>0</v>
      </c>
      <c r="S108" s="487">
        <v>0</v>
      </c>
      <c r="T108" s="339">
        <v>0</v>
      </c>
      <c r="U108" s="487">
        <v>0</v>
      </c>
      <c r="V108" s="487">
        <v>0</v>
      </c>
      <c r="W108" s="487">
        <v>0</v>
      </c>
      <c r="X108" s="487">
        <v>0</v>
      </c>
      <c r="Y108" s="487">
        <v>0</v>
      </c>
      <c r="Z108" s="487">
        <v>0</v>
      </c>
      <c r="AA108" s="761">
        <v>0</v>
      </c>
      <c r="AB108" s="450">
        <v>2386</v>
      </c>
    </row>
    <row r="109" spans="1:28" ht="15.75" thickBot="1">
      <c r="A109" s="422" t="s">
        <v>410</v>
      </c>
      <c r="B109" s="441" t="s">
        <v>514</v>
      </c>
      <c r="C109" s="34">
        <v>91</v>
      </c>
      <c r="D109" s="486">
        <v>4261</v>
      </c>
      <c r="E109" s="487">
        <v>0</v>
      </c>
      <c r="F109" s="339">
        <v>0</v>
      </c>
      <c r="G109" s="339">
        <v>0</v>
      </c>
      <c r="H109" s="487">
        <v>1708</v>
      </c>
      <c r="I109" s="487">
        <v>254</v>
      </c>
      <c r="J109" s="339">
        <v>0</v>
      </c>
      <c r="K109" s="339">
        <v>254</v>
      </c>
      <c r="L109" s="487">
        <v>0</v>
      </c>
      <c r="M109" s="487">
        <v>0</v>
      </c>
      <c r="N109" s="487">
        <v>0</v>
      </c>
      <c r="O109" s="487">
        <v>0</v>
      </c>
      <c r="P109" s="487">
        <v>0</v>
      </c>
      <c r="Q109" s="487">
        <v>0</v>
      </c>
      <c r="R109" s="487">
        <v>0</v>
      </c>
      <c r="S109" s="487">
        <v>0</v>
      </c>
      <c r="T109" s="339">
        <v>0</v>
      </c>
      <c r="U109" s="487">
        <v>0</v>
      </c>
      <c r="V109" s="487">
        <v>0</v>
      </c>
      <c r="W109" s="487">
        <v>0</v>
      </c>
      <c r="X109" s="487">
        <v>0</v>
      </c>
      <c r="Y109" s="487">
        <v>0</v>
      </c>
      <c r="Z109" s="487">
        <v>0</v>
      </c>
      <c r="AA109" s="761">
        <v>0</v>
      </c>
      <c r="AB109" s="450">
        <v>6223</v>
      </c>
    </row>
    <row r="110" spans="1:28" ht="15.75" thickBot="1">
      <c r="A110" s="422" t="s">
        <v>411</v>
      </c>
      <c r="B110" s="441" t="s">
        <v>514</v>
      </c>
      <c r="C110" s="34">
        <v>93</v>
      </c>
      <c r="D110" s="486">
        <v>13715</v>
      </c>
      <c r="E110" s="487">
        <v>0</v>
      </c>
      <c r="F110" s="339">
        <v>0</v>
      </c>
      <c r="G110" s="339">
        <v>0</v>
      </c>
      <c r="H110" s="487">
        <v>0</v>
      </c>
      <c r="I110" s="487">
        <v>295</v>
      </c>
      <c r="J110" s="339">
        <v>0</v>
      </c>
      <c r="K110" s="339">
        <v>295</v>
      </c>
      <c r="L110" s="487">
        <v>1</v>
      </c>
      <c r="M110" s="487">
        <v>0</v>
      </c>
      <c r="N110" s="487">
        <v>0</v>
      </c>
      <c r="O110" s="487">
        <v>0</v>
      </c>
      <c r="P110" s="487">
        <v>0</v>
      </c>
      <c r="Q110" s="487">
        <v>0</v>
      </c>
      <c r="R110" s="487">
        <v>0</v>
      </c>
      <c r="S110" s="487">
        <v>0</v>
      </c>
      <c r="T110" s="339">
        <v>0</v>
      </c>
      <c r="U110" s="487">
        <v>0</v>
      </c>
      <c r="V110" s="487">
        <v>0</v>
      </c>
      <c r="W110" s="487">
        <v>0</v>
      </c>
      <c r="X110" s="487">
        <v>0</v>
      </c>
      <c r="Y110" s="487">
        <v>0</v>
      </c>
      <c r="Z110" s="487">
        <v>0</v>
      </c>
      <c r="AA110" s="761">
        <v>0</v>
      </c>
      <c r="AB110" s="450">
        <v>14011</v>
      </c>
    </row>
    <row r="111" spans="1:28" ht="15.75" thickBot="1">
      <c r="A111" s="422" t="s">
        <v>412</v>
      </c>
      <c r="B111" s="441" t="s">
        <v>514</v>
      </c>
      <c r="C111" s="34">
        <v>101</v>
      </c>
      <c r="D111" s="486">
        <v>7808</v>
      </c>
      <c r="E111" s="487">
        <v>9335</v>
      </c>
      <c r="F111" s="339">
        <v>5</v>
      </c>
      <c r="G111" s="339">
        <v>9340</v>
      </c>
      <c r="H111" s="487">
        <v>0</v>
      </c>
      <c r="I111" s="487">
        <v>1353</v>
      </c>
      <c r="J111" s="339">
        <v>0</v>
      </c>
      <c r="K111" s="339">
        <v>1353</v>
      </c>
      <c r="L111" s="487">
        <v>0</v>
      </c>
      <c r="M111" s="487">
        <v>0</v>
      </c>
      <c r="N111" s="487">
        <v>0</v>
      </c>
      <c r="O111" s="487">
        <v>0</v>
      </c>
      <c r="P111" s="487">
        <v>0</v>
      </c>
      <c r="Q111" s="487">
        <v>0</v>
      </c>
      <c r="R111" s="487">
        <v>0</v>
      </c>
      <c r="S111" s="487">
        <v>0</v>
      </c>
      <c r="T111" s="339">
        <v>0</v>
      </c>
      <c r="U111" s="487">
        <v>0</v>
      </c>
      <c r="V111" s="487">
        <v>0</v>
      </c>
      <c r="W111" s="487">
        <v>0</v>
      </c>
      <c r="X111" s="487">
        <v>0</v>
      </c>
      <c r="Y111" s="487">
        <v>0</v>
      </c>
      <c r="Z111" s="487">
        <v>0</v>
      </c>
      <c r="AA111" s="761">
        <v>0</v>
      </c>
      <c r="AB111" s="450">
        <v>18501</v>
      </c>
    </row>
    <row r="112" spans="1:28" ht="15.75" thickBot="1">
      <c r="A112" s="422" t="s">
        <v>413</v>
      </c>
      <c r="B112" s="441" t="s">
        <v>514</v>
      </c>
      <c r="C112" s="34">
        <v>145</v>
      </c>
      <c r="D112" s="486">
        <v>3141</v>
      </c>
      <c r="E112" s="487">
        <v>0</v>
      </c>
      <c r="F112" s="339">
        <v>0</v>
      </c>
      <c r="G112" s="339">
        <v>0</v>
      </c>
      <c r="H112" s="487">
        <v>0</v>
      </c>
      <c r="I112" s="487">
        <v>207</v>
      </c>
      <c r="J112" s="339">
        <v>3</v>
      </c>
      <c r="K112" s="339">
        <v>210</v>
      </c>
      <c r="L112" s="487">
        <v>0</v>
      </c>
      <c r="M112" s="487">
        <v>0</v>
      </c>
      <c r="N112" s="487">
        <v>0</v>
      </c>
      <c r="O112" s="487">
        <v>0</v>
      </c>
      <c r="P112" s="487">
        <v>0</v>
      </c>
      <c r="Q112" s="487">
        <v>0</v>
      </c>
      <c r="R112" s="487">
        <v>0</v>
      </c>
      <c r="S112" s="487">
        <v>0</v>
      </c>
      <c r="T112" s="339">
        <v>0</v>
      </c>
      <c r="U112" s="487">
        <v>0</v>
      </c>
      <c r="V112" s="487">
        <v>0</v>
      </c>
      <c r="W112" s="487">
        <v>0</v>
      </c>
      <c r="X112" s="487">
        <v>0</v>
      </c>
      <c r="Y112" s="487">
        <v>0</v>
      </c>
      <c r="Z112" s="487">
        <v>0</v>
      </c>
      <c r="AA112" s="761">
        <v>0</v>
      </c>
      <c r="AB112" s="450">
        <v>3351</v>
      </c>
    </row>
    <row r="113" spans="1:28" ht="15.75" thickBot="1">
      <c r="A113" s="422" t="s">
        <v>414</v>
      </c>
      <c r="B113" s="441" t="s">
        <v>514</v>
      </c>
      <c r="C113" s="34">
        <v>209</v>
      </c>
      <c r="D113" s="486">
        <v>11297</v>
      </c>
      <c r="E113" s="487">
        <v>0</v>
      </c>
      <c r="F113" s="339">
        <v>0</v>
      </c>
      <c r="G113" s="339">
        <v>0</v>
      </c>
      <c r="H113" s="487">
        <v>0</v>
      </c>
      <c r="I113" s="487">
        <v>914</v>
      </c>
      <c r="J113" s="339">
        <v>0</v>
      </c>
      <c r="K113" s="339">
        <v>914</v>
      </c>
      <c r="L113" s="487">
        <v>1138</v>
      </c>
      <c r="M113" s="487">
        <v>0</v>
      </c>
      <c r="N113" s="487">
        <v>0</v>
      </c>
      <c r="O113" s="487">
        <v>0</v>
      </c>
      <c r="P113" s="487">
        <v>0</v>
      </c>
      <c r="Q113" s="487">
        <v>0</v>
      </c>
      <c r="R113" s="487">
        <v>0</v>
      </c>
      <c r="S113" s="487">
        <v>0</v>
      </c>
      <c r="T113" s="339">
        <v>0</v>
      </c>
      <c r="U113" s="487">
        <v>0</v>
      </c>
      <c r="V113" s="487">
        <v>0</v>
      </c>
      <c r="W113" s="487">
        <v>0</v>
      </c>
      <c r="X113" s="487">
        <v>0</v>
      </c>
      <c r="Y113" s="487">
        <v>0</v>
      </c>
      <c r="Z113" s="487">
        <v>0</v>
      </c>
      <c r="AA113" s="761">
        <v>0</v>
      </c>
      <c r="AB113" s="450">
        <v>13349</v>
      </c>
    </row>
    <row r="114" spans="1:28" ht="15.75" thickBot="1">
      <c r="A114" s="422" t="s">
        <v>415</v>
      </c>
      <c r="B114" s="441" t="s">
        <v>514</v>
      </c>
      <c r="C114" s="34">
        <v>282</v>
      </c>
      <c r="D114" s="486">
        <v>6965</v>
      </c>
      <c r="E114" s="487">
        <v>0</v>
      </c>
      <c r="F114" s="339">
        <v>0</v>
      </c>
      <c r="G114" s="339">
        <v>0</v>
      </c>
      <c r="H114" s="487">
        <v>0</v>
      </c>
      <c r="I114" s="487">
        <v>1093</v>
      </c>
      <c r="J114" s="339">
        <v>5</v>
      </c>
      <c r="K114" s="339">
        <v>1098</v>
      </c>
      <c r="L114" s="487">
        <v>0</v>
      </c>
      <c r="M114" s="487">
        <v>0</v>
      </c>
      <c r="N114" s="487">
        <v>0</v>
      </c>
      <c r="O114" s="487">
        <v>0</v>
      </c>
      <c r="P114" s="487">
        <v>0</v>
      </c>
      <c r="Q114" s="487">
        <v>0</v>
      </c>
      <c r="R114" s="487">
        <v>1</v>
      </c>
      <c r="S114" s="487">
        <v>0</v>
      </c>
      <c r="T114" s="339">
        <v>0</v>
      </c>
      <c r="U114" s="487">
        <v>0</v>
      </c>
      <c r="V114" s="487">
        <v>0</v>
      </c>
      <c r="W114" s="487">
        <v>0</v>
      </c>
      <c r="X114" s="487">
        <v>0</v>
      </c>
      <c r="Y114" s="487">
        <v>0</v>
      </c>
      <c r="Z114" s="487">
        <v>0</v>
      </c>
      <c r="AA114" s="761">
        <v>0</v>
      </c>
      <c r="AB114" s="450">
        <v>8064</v>
      </c>
    </row>
    <row r="115" spans="1:28" ht="15.75" thickBot="1">
      <c r="A115" s="422" t="s">
        <v>416</v>
      </c>
      <c r="B115" s="441" t="s">
        <v>514</v>
      </c>
      <c r="C115" s="34">
        <v>353</v>
      </c>
      <c r="D115" s="486">
        <v>470</v>
      </c>
      <c r="E115" s="487">
        <v>2037</v>
      </c>
      <c r="F115" s="339">
        <v>6</v>
      </c>
      <c r="G115" s="339">
        <v>2043</v>
      </c>
      <c r="H115" s="487">
        <v>0</v>
      </c>
      <c r="I115" s="487">
        <v>201</v>
      </c>
      <c r="J115" s="339">
        <v>0</v>
      </c>
      <c r="K115" s="339">
        <v>201</v>
      </c>
      <c r="L115" s="487">
        <v>0</v>
      </c>
      <c r="M115" s="487">
        <v>0</v>
      </c>
      <c r="N115" s="487">
        <v>0</v>
      </c>
      <c r="O115" s="487">
        <v>0</v>
      </c>
      <c r="P115" s="487">
        <v>0</v>
      </c>
      <c r="Q115" s="487">
        <v>0</v>
      </c>
      <c r="R115" s="487">
        <v>0</v>
      </c>
      <c r="S115" s="487">
        <v>0</v>
      </c>
      <c r="T115" s="339">
        <v>0</v>
      </c>
      <c r="U115" s="487">
        <v>0</v>
      </c>
      <c r="V115" s="487">
        <v>0</v>
      </c>
      <c r="W115" s="487">
        <v>0</v>
      </c>
      <c r="X115" s="487">
        <v>0</v>
      </c>
      <c r="Y115" s="487">
        <v>0</v>
      </c>
      <c r="Z115" s="487">
        <v>0</v>
      </c>
      <c r="AA115" s="761">
        <v>0</v>
      </c>
      <c r="AB115" s="450">
        <v>2714</v>
      </c>
    </row>
    <row r="116" spans="1:28" ht="15.75" thickBot="1">
      <c r="A116" s="422" t="s">
        <v>417</v>
      </c>
      <c r="B116" s="441" t="s">
        <v>514</v>
      </c>
      <c r="C116" s="34">
        <v>364</v>
      </c>
      <c r="D116" s="486">
        <v>7374</v>
      </c>
      <c r="E116" s="487">
        <v>0</v>
      </c>
      <c r="F116" s="339">
        <v>0</v>
      </c>
      <c r="G116" s="339">
        <v>0</v>
      </c>
      <c r="H116" s="487">
        <v>0</v>
      </c>
      <c r="I116" s="487">
        <v>832</v>
      </c>
      <c r="J116" s="339">
        <v>0</v>
      </c>
      <c r="K116" s="339">
        <v>832</v>
      </c>
      <c r="L116" s="487">
        <v>1</v>
      </c>
      <c r="M116" s="487">
        <v>0</v>
      </c>
      <c r="N116" s="487">
        <v>1289</v>
      </c>
      <c r="O116" s="487">
        <v>0</v>
      </c>
      <c r="P116" s="487">
        <v>1</v>
      </c>
      <c r="Q116" s="487">
        <v>0</v>
      </c>
      <c r="R116" s="487">
        <v>0</v>
      </c>
      <c r="S116" s="487">
        <v>0</v>
      </c>
      <c r="T116" s="339">
        <v>0</v>
      </c>
      <c r="U116" s="487">
        <v>0</v>
      </c>
      <c r="V116" s="487">
        <v>0</v>
      </c>
      <c r="W116" s="487">
        <v>0</v>
      </c>
      <c r="X116" s="487">
        <v>0</v>
      </c>
      <c r="Y116" s="487">
        <v>0</v>
      </c>
      <c r="Z116" s="487">
        <v>0</v>
      </c>
      <c r="AA116" s="761">
        <v>0</v>
      </c>
      <c r="AB116" s="450">
        <v>9497</v>
      </c>
    </row>
    <row r="117" spans="1:28" ht="15.75" thickBot="1">
      <c r="A117" s="422" t="s">
        <v>418</v>
      </c>
      <c r="B117" s="441" t="s">
        <v>514</v>
      </c>
      <c r="C117" s="34">
        <v>368</v>
      </c>
      <c r="D117" s="486">
        <v>0</v>
      </c>
      <c r="E117" s="487">
        <v>5898</v>
      </c>
      <c r="F117" s="339">
        <v>12</v>
      </c>
      <c r="G117" s="339">
        <v>5910</v>
      </c>
      <c r="H117" s="487">
        <v>0</v>
      </c>
      <c r="I117" s="487">
        <v>499</v>
      </c>
      <c r="J117" s="339">
        <v>0</v>
      </c>
      <c r="K117" s="339">
        <v>499</v>
      </c>
      <c r="L117" s="487">
        <v>8</v>
      </c>
      <c r="M117" s="487">
        <v>0</v>
      </c>
      <c r="N117" s="487">
        <v>0</v>
      </c>
      <c r="O117" s="487">
        <v>0</v>
      </c>
      <c r="P117" s="487">
        <v>0</v>
      </c>
      <c r="Q117" s="487">
        <v>0</v>
      </c>
      <c r="R117" s="487">
        <v>0</v>
      </c>
      <c r="S117" s="487">
        <v>0</v>
      </c>
      <c r="T117" s="339">
        <v>0</v>
      </c>
      <c r="U117" s="487">
        <v>0</v>
      </c>
      <c r="V117" s="487">
        <v>0</v>
      </c>
      <c r="W117" s="487">
        <v>0</v>
      </c>
      <c r="X117" s="487">
        <v>0</v>
      </c>
      <c r="Y117" s="487">
        <v>0</v>
      </c>
      <c r="Z117" s="487">
        <v>0</v>
      </c>
      <c r="AA117" s="761">
        <v>0</v>
      </c>
      <c r="AB117" s="450">
        <v>6417</v>
      </c>
    </row>
    <row r="118" spans="1:28" ht="15.75" thickBot="1">
      <c r="A118" s="422" t="s">
        <v>419</v>
      </c>
      <c r="B118" s="441" t="s">
        <v>514</v>
      </c>
      <c r="C118" s="34">
        <v>390</v>
      </c>
      <c r="D118" s="486">
        <v>3835</v>
      </c>
      <c r="E118" s="487">
        <v>0</v>
      </c>
      <c r="F118" s="339">
        <v>0</v>
      </c>
      <c r="G118" s="339">
        <v>0</v>
      </c>
      <c r="H118" s="487">
        <v>0</v>
      </c>
      <c r="I118" s="487">
        <v>729</v>
      </c>
      <c r="J118" s="339">
        <v>1</v>
      </c>
      <c r="K118" s="339">
        <v>730</v>
      </c>
      <c r="L118" s="487">
        <v>0</v>
      </c>
      <c r="M118" s="487">
        <v>0</v>
      </c>
      <c r="N118" s="487">
        <v>0</v>
      </c>
      <c r="O118" s="487">
        <v>0</v>
      </c>
      <c r="P118" s="487">
        <v>0</v>
      </c>
      <c r="Q118" s="487">
        <v>0</v>
      </c>
      <c r="R118" s="487">
        <v>0</v>
      </c>
      <c r="S118" s="487">
        <v>0</v>
      </c>
      <c r="T118" s="339">
        <v>0</v>
      </c>
      <c r="U118" s="487">
        <v>0</v>
      </c>
      <c r="V118" s="487">
        <v>0</v>
      </c>
      <c r="W118" s="487">
        <v>0</v>
      </c>
      <c r="X118" s="487">
        <v>0</v>
      </c>
      <c r="Y118" s="487">
        <v>0</v>
      </c>
      <c r="Z118" s="487">
        <v>0</v>
      </c>
      <c r="AA118" s="761">
        <v>0</v>
      </c>
      <c r="AB118" s="450">
        <v>4565</v>
      </c>
    </row>
    <row r="119" spans="1:28" ht="15.75" thickBot="1">
      <c r="A119" s="422" t="s">
        <v>420</v>
      </c>
      <c r="B119" s="441" t="s">
        <v>514</v>
      </c>
      <c r="C119" s="34">
        <v>467</v>
      </c>
      <c r="D119" s="486">
        <v>4145</v>
      </c>
      <c r="E119" s="487">
        <v>0</v>
      </c>
      <c r="F119" s="339">
        <v>0</v>
      </c>
      <c r="G119" s="339">
        <v>0</v>
      </c>
      <c r="H119" s="487">
        <v>0</v>
      </c>
      <c r="I119" s="487">
        <v>264</v>
      </c>
      <c r="J119" s="339">
        <v>0</v>
      </c>
      <c r="K119" s="339">
        <v>264</v>
      </c>
      <c r="L119" s="487">
        <v>1</v>
      </c>
      <c r="M119" s="487">
        <v>0</v>
      </c>
      <c r="N119" s="487">
        <v>0</v>
      </c>
      <c r="O119" s="487">
        <v>0</v>
      </c>
      <c r="P119" s="487">
        <v>0</v>
      </c>
      <c r="Q119" s="487">
        <v>0</v>
      </c>
      <c r="R119" s="487">
        <v>0</v>
      </c>
      <c r="S119" s="487">
        <v>0</v>
      </c>
      <c r="T119" s="339">
        <v>0</v>
      </c>
      <c r="U119" s="487">
        <v>0</v>
      </c>
      <c r="V119" s="487">
        <v>0</v>
      </c>
      <c r="W119" s="487">
        <v>0</v>
      </c>
      <c r="X119" s="487">
        <v>0</v>
      </c>
      <c r="Y119" s="487">
        <v>0</v>
      </c>
      <c r="Z119" s="487">
        <v>0</v>
      </c>
      <c r="AA119" s="761">
        <v>0</v>
      </c>
      <c r="AB119" s="450">
        <v>4410</v>
      </c>
    </row>
    <row r="120" spans="1:28" ht="15.75" thickBot="1">
      <c r="A120" s="422" t="s">
        <v>421</v>
      </c>
      <c r="B120" s="441" t="s">
        <v>514</v>
      </c>
      <c r="C120" s="34">
        <v>576</v>
      </c>
      <c r="D120" s="486">
        <v>1306</v>
      </c>
      <c r="E120" s="487">
        <v>4059</v>
      </c>
      <c r="F120" s="339">
        <v>3</v>
      </c>
      <c r="G120" s="339">
        <v>4062</v>
      </c>
      <c r="H120" s="487">
        <v>1</v>
      </c>
      <c r="I120" s="487">
        <v>253</v>
      </c>
      <c r="J120" s="339">
        <v>0</v>
      </c>
      <c r="K120" s="339">
        <v>253</v>
      </c>
      <c r="L120" s="487">
        <v>0</v>
      </c>
      <c r="M120" s="487">
        <v>0</v>
      </c>
      <c r="N120" s="487">
        <v>0</v>
      </c>
      <c r="O120" s="487">
        <v>0</v>
      </c>
      <c r="P120" s="487">
        <v>0</v>
      </c>
      <c r="Q120" s="487">
        <v>0</v>
      </c>
      <c r="R120" s="487">
        <v>0</v>
      </c>
      <c r="S120" s="487">
        <v>0</v>
      </c>
      <c r="T120" s="339">
        <v>0</v>
      </c>
      <c r="U120" s="487">
        <v>0</v>
      </c>
      <c r="V120" s="487">
        <v>0</v>
      </c>
      <c r="W120" s="487">
        <v>0</v>
      </c>
      <c r="X120" s="487">
        <v>0</v>
      </c>
      <c r="Y120" s="487">
        <v>0</v>
      </c>
      <c r="Z120" s="487">
        <v>0</v>
      </c>
      <c r="AA120" s="761">
        <v>0</v>
      </c>
      <c r="AB120" s="450">
        <v>5622</v>
      </c>
    </row>
    <row r="121" spans="1:28" ht="15.75" thickBot="1">
      <c r="A121" s="422" t="s">
        <v>422</v>
      </c>
      <c r="B121" s="441" t="s">
        <v>514</v>
      </c>
      <c r="C121" s="34">
        <v>642</v>
      </c>
      <c r="D121" s="486">
        <v>7919</v>
      </c>
      <c r="E121" s="487">
        <v>1</v>
      </c>
      <c r="F121" s="339">
        <v>0</v>
      </c>
      <c r="G121" s="339">
        <v>1</v>
      </c>
      <c r="H121" s="487">
        <v>0</v>
      </c>
      <c r="I121" s="487">
        <v>3462</v>
      </c>
      <c r="J121" s="339">
        <v>0</v>
      </c>
      <c r="K121" s="339">
        <v>3462</v>
      </c>
      <c r="L121" s="487">
        <v>1304</v>
      </c>
      <c r="M121" s="487">
        <v>0</v>
      </c>
      <c r="N121" s="487">
        <v>0</v>
      </c>
      <c r="O121" s="487">
        <v>0</v>
      </c>
      <c r="P121" s="487">
        <v>0</v>
      </c>
      <c r="Q121" s="487">
        <v>0</v>
      </c>
      <c r="R121" s="487">
        <v>0</v>
      </c>
      <c r="S121" s="487">
        <v>0</v>
      </c>
      <c r="T121" s="339">
        <v>0</v>
      </c>
      <c r="U121" s="487">
        <v>0</v>
      </c>
      <c r="V121" s="487">
        <v>0</v>
      </c>
      <c r="W121" s="487">
        <v>0</v>
      </c>
      <c r="X121" s="487">
        <v>0</v>
      </c>
      <c r="Y121" s="487">
        <v>0</v>
      </c>
      <c r="Z121" s="487">
        <v>0</v>
      </c>
      <c r="AA121" s="761">
        <v>0</v>
      </c>
      <c r="AB121" s="450">
        <v>12686</v>
      </c>
    </row>
    <row r="122" spans="1:28" ht="15.75" thickBot="1">
      <c r="A122" s="422" t="s">
        <v>423</v>
      </c>
      <c r="B122" s="441" t="s">
        <v>514</v>
      </c>
      <c r="C122" s="34">
        <v>679</v>
      </c>
      <c r="D122" s="486">
        <v>7071</v>
      </c>
      <c r="E122" s="487">
        <v>4559</v>
      </c>
      <c r="F122" s="339">
        <v>3</v>
      </c>
      <c r="G122" s="339">
        <v>4562</v>
      </c>
      <c r="H122" s="487">
        <v>0</v>
      </c>
      <c r="I122" s="487">
        <v>1100</v>
      </c>
      <c r="J122" s="339">
        <v>3</v>
      </c>
      <c r="K122" s="339">
        <v>1103</v>
      </c>
      <c r="L122" s="487">
        <v>0</v>
      </c>
      <c r="M122" s="487">
        <v>0</v>
      </c>
      <c r="N122" s="487">
        <v>0</v>
      </c>
      <c r="O122" s="487">
        <v>0</v>
      </c>
      <c r="P122" s="487">
        <v>0</v>
      </c>
      <c r="Q122" s="487">
        <v>0</v>
      </c>
      <c r="R122" s="487">
        <v>0</v>
      </c>
      <c r="S122" s="487">
        <v>0</v>
      </c>
      <c r="T122" s="339">
        <v>0</v>
      </c>
      <c r="U122" s="487">
        <v>0</v>
      </c>
      <c r="V122" s="487">
        <v>0</v>
      </c>
      <c r="W122" s="487">
        <v>0</v>
      </c>
      <c r="X122" s="487">
        <v>0</v>
      </c>
      <c r="Y122" s="487">
        <v>0</v>
      </c>
      <c r="Z122" s="487">
        <v>0</v>
      </c>
      <c r="AA122" s="761">
        <v>0</v>
      </c>
      <c r="AB122" s="450">
        <v>12736</v>
      </c>
    </row>
    <row r="123" spans="1:28" ht="15.75" thickBot="1">
      <c r="A123" s="422" t="s">
        <v>424</v>
      </c>
      <c r="B123" s="441" t="s">
        <v>514</v>
      </c>
      <c r="C123" s="34">
        <v>789</v>
      </c>
      <c r="D123" s="486">
        <v>1357</v>
      </c>
      <c r="E123" s="487">
        <v>7389</v>
      </c>
      <c r="F123" s="339">
        <v>3</v>
      </c>
      <c r="G123" s="339">
        <v>7392</v>
      </c>
      <c r="H123" s="487">
        <v>0</v>
      </c>
      <c r="I123" s="487">
        <v>477</v>
      </c>
      <c r="J123" s="339">
        <v>4</v>
      </c>
      <c r="K123" s="339">
        <v>481</v>
      </c>
      <c r="L123" s="487">
        <v>0</v>
      </c>
      <c r="M123" s="487">
        <v>0</v>
      </c>
      <c r="N123" s="487">
        <v>0</v>
      </c>
      <c r="O123" s="487">
        <v>0</v>
      </c>
      <c r="P123" s="487">
        <v>0</v>
      </c>
      <c r="Q123" s="487">
        <v>0</v>
      </c>
      <c r="R123" s="487">
        <v>0</v>
      </c>
      <c r="S123" s="487">
        <v>0</v>
      </c>
      <c r="T123" s="339">
        <v>0</v>
      </c>
      <c r="U123" s="487">
        <v>0</v>
      </c>
      <c r="V123" s="487">
        <v>0</v>
      </c>
      <c r="W123" s="487">
        <v>0</v>
      </c>
      <c r="X123" s="487">
        <v>0</v>
      </c>
      <c r="Y123" s="487">
        <v>0</v>
      </c>
      <c r="Z123" s="487">
        <v>0</v>
      </c>
      <c r="AA123" s="761">
        <v>0</v>
      </c>
      <c r="AB123" s="450">
        <v>9230</v>
      </c>
    </row>
    <row r="124" spans="1:28" ht="15.75" thickBot="1">
      <c r="A124" s="422" t="s">
        <v>425</v>
      </c>
      <c r="B124" s="441" t="s">
        <v>514</v>
      </c>
      <c r="C124" s="34">
        <v>792</v>
      </c>
      <c r="D124" s="486">
        <v>2709</v>
      </c>
      <c r="E124" s="487">
        <v>0</v>
      </c>
      <c r="F124" s="339">
        <v>0</v>
      </c>
      <c r="G124" s="339">
        <v>0</v>
      </c>
      <c r="H124" s="487">
        <v>0</v>
      </c>
      <c r="I124" s="487">
        <v>389</v>
      </c>
      <c r="J124" s="339">
        <v>1</v>
      </c>
      <c r="K124" s="339">
        <v>390</v>
      </c>
      <c r="L124" s="487">
        <v>0</v>
      </c>
      <c r="M124" s="487">
        <v>0</v>
      </c>
      <c r="N124" s="487">
        <v>0</v>
      </c>
      <c r="O124" s="487">
        <v>0</v>
      </c>
      <c r="P124" s="487">
        <v>0</v>
      </c>
      <c r="Q124" s="487">
        <v>0</v>
      </c>
      <c r="R124" s="487">
        <v>0</v>
      </c>
      <c r="S124" s="487">
        <v>0</v>
      </c>
      <c r="T124" s="339">
        <v>0</v>
      </c>
      <c r="U124" s="487">
        <v>0</v>
      </c>
      <c r="V124" s="487">
        <v>0</v>
      </c>
      <c r="W124" s="487">
        <v>0</v>
      </c>
      <c r="X124" s="487">
        <v>0</v>
      </c>
      <c r="Y124" s="487">
        <v>0</v>
      </c>
      <c r="Z124" s="487">
        <v>0</v>
      </c>
      <c r="AA124" s="761">
        <v>0</v>
      </c>
      <c r="AB124" s="450">
        <v>3099</v>
      </c>
    </row>
    <row r="125" spans="1:28" ht="15.75" thickBot="1">
      <c r="A125" s="422" t="s">
        <v>426</v>
      </c>
      <c r="B125" s="441" t="s">
        <v>514</v>
      </c>
      <c r="C125" s="34">
        <v>809</v>
      </c>
      <c r="D125" s="486">
        <v>2997</v>
      </c>
      <c r="E125" s="487">
        <v>0</v>
      </c>
      <c r="F125" s="339">
        <v>0</v>
      </c>
      <c r="G125" s="339">
        <v>0</v>
      </c>
      <c r="H125" s="487">
        <v>0</v>
      </c>
      <c r="I125" s="487">
        <v>482</v>
      </c>
      <c r="J125" s="339">
        <v>2</v>
      </c>
      <c r="K125" s="339">
        <v>484</v>
      </c>
      <c r="L125" s="487">
        <v>0</v>
      </c>
      <c r="M125" s="487">
        <v>0</v>
      </c>
      <c r="N125" s="487">
        <v>0</v>
      </c>
      <c r="O125" s="487">
        <v>0</v>
      </c>
      <c r="P125" s="487">
        <v>0</v>
      </c>
      <c r="Q125" s="487">
        <v>0</v>
      </c>
      <c r="R125" s="487">
        <v>0</v>
      </c>
      <c r="S125" s="487">
        <v>0</v>
      </c>
      <c r="T125" s="339">
        <v>0</v>
      </c>
      <c r="U125" s="487">
        <v>0</v>
      </c>
      <c r="V125" s="487">
        <v>0</v>
      </c>
      <c r="W125" s="487">
        <v>0</v>
      </c>
      <c r="X125" s="487">
        <v>0</v>
      </c>
      <c r="Y125" s="487">
        <v>0</v>
      </c>
      <c r="Z125" s="487">
        <v>0</v>
      </c>
      <c r="AA125" s="761">
        <v>0</v>
      </c>
      <c r="AB125" s="450">
        <v>3481</v>
      </c>
    </row>
    <row r="126" spans="1:28" ht="15.75" thickBot="1">
      <c r="A126" s="422" t="s">
        <v>427</v>
      </c>
      <c r="B126" s="441" t="s">
        <v>514</v>
      </c>
      <c r="C126" s="34">
        <v>847</v>
      </c>
      <c r="D126" s="486">
        <v>23253</v>
      </c>
      <c r="E126" s="487">
        <v>1</v>
      </c>
      <c r="F126" s="339">
        <v>0</v>
      </c>
      <c r="G126" s="339">
        <v>1</v>
      </c>
      <c r="H126" s="487">
        <v>0</v>
      </c>
      <c r="I126" s="487">
        <v>1428</v>
      </c>
      <c r="J126" s="339">
        <v>6</v>
      </c>
      <c r="K126" s="339">
        <v>1434</v>
      </c>
      <c r="L126" s="487">
        <v>0</v>
      </c>
      <c r="M126" s="487">
        <v>0</v>
      </c>
      <c r="N126" s="487">
        <v>0</v>
      </c>
      <c r="O126" s="487">
        <v>0</v>
      </c>
      <c r="P126" s="487">
        <v>0</v>
      </c>
      <c r="Q126" s="487">
        <v>0</v>
      </c>
      <c r="R126" s="487">
        <v>0</v>
      </c>
      <c r="S126" s="487">
        <v>0</v>
      </c>
      <c r="T126" s="339">
        <v>0</v>
      </c>
      <c r="U126" s="487">
        <v>0</v>
      </c>
      <c r="V126" s="487">
        <v>0</v>
      </c>
      <c r="W126" s="487">
        <v>0</v>
      </c>
      <c r="X126" s="487">
        <v>0</v>
      </c>
      <c r="Y126" s="487">
        <v>0</v>
      </c>
      <c r="Z126" s="487">
        <v>0</v>
      </c>
      <c r="AA126" s="761">
        <v>0</v>
      </c>
      <c r="AB126" s="450">
        <v>24688</v>
      </c>
    </row>
    <row r="127" spans="1:28" ht="15.75" thickBot="1">
      <c r="A127" s="422" t="s">
        <v>428</v>
      </c>
      <c r="B127" s="441" t="s">
        <v>514</v>
      </c>
      <c r="C127" s="34">
        <v>856</v>
      </c>
      <c r="D127" s="486">
        <v>2304</v>
      </c>
      <c r="E127" s="487">
        <v>0</v>
      </c>
      <c r="F127" s="339">
        <v>0</v>
      </c>
      <c r="G127" s="339">
        <v>0</v>
      </c>
      <c r="H127" s="487">
        <v>0</v>
      </c>
      <c r="I127" s="487">
        <v>317</v>
      </c>
      <c r="J127" s="339">
        <v>0</v>
      </c>
      <c r="K127" s="339">
        <v>317</v>
      </c>
      <c r="L127" s="487">
        <v>0</v>
      </c>
      <c r="M127" s="487">
        <v>0</v>
      </c>
      <c r="N127" s="487">
        <v>303</v>
      </c>
      <c r="O127" s="487">
        <v>0</v>
      </c>
      <c r="P127" s="487">
        <v>0</v>
      </c>
      <c r="Q127" s="487">
        <v>0</v>
      </c>
      <c r="R127" s="487">
        <v>0</v>
      </c>
      <c r="S127" s="487">
        <v>0</v>
      </c>
      <c r="T127" s="339">
        <v>0</v>
      </c>
      <c r="U127" s="487">
        <v>0</v>
      </c>
      <c r="V127" s="487">
        <v>0</v>
      </c>
      <c r="W127" s="487">
        <v>0</v>
      </c>
      <c r="X127" s="487">
        <v>0</v>
      </c>
      <c r="Y127" s="487">
        <v>0</v>
      </c>
      <c r="Z127" s="487">
        <v>0</v>
      </c>
      <c r="AA127" s="761">
        <v>0</v>
      </c>
      <c r="AB127" s="450">
        <v>2924</v>
      </c>
    </row>
    <row r="128" spans="1:28" ht="15.75" thickBot="1">
      <c r="A128" s="422" t="s">
        <v>429</v>
      </c>
      <c r="B128" s="441" t="s">
        <v>514</v>
      </c>
      <c r="C128" s="34">
        <v>861</v>
      </c>
      <c r="D128" s="486">
        <v>5043</v>
      </c>
      <c r="E128" s="487">
        <v>0</v>
      </c>
      <c r="F128" s="339">
        <v>0</v>
      </c>
      <c r="G128" s="339">
        <v>0</v>
      </c>
      <c r="H128" s="487">
        <v>0</v>
      </c>
      <c r="I128" s="487">
        <v>794</v>
      </c>
      <c r="J128" s="339">
        <v>3</v>
      </c>
      <c r="K128" s="339">
        <v>797</v>
      </c>
      <c r="L128" s="487">
        <v>0</v>
      </c>
      <c r="M128" s="487">
        <v>0</v>
      </c>
      <c r="N128" s="487">
        <v>0</v>
      </c>
      <c r="O128" s="487">
        <v>0</v>
      </c>
      <c r="P128" s="487">
        <v>0</v>
      </c>
      <c r="Q128" s="487">
        <v>0</v>
      </c>
      <c r="R128" s="487">
        <v>0</v>
      </c>
      <c r="S128" s="487">
        <v>0</v>
      </c>
      <c r="T128" s="339">
        <v>0</v>
      </c>
      <c r="U128" s="487">
        <v>0</v>
      </c>
      <c r="V128" s="487">
        <v>0</v>
      </c>
      <c r="W128" s="487">
        <v>0</v>
      </c>
      <c r="X128" s="487">
        <v>0</v>
      </c>
      <c r="Y128" s="487">
        <v>0</v>
      </c>
      <c r="Z128" s="487">
        <v>0</v>
      </c>
      <c r="AA128" s="761">
        <v>0</v>
      </c>
      <c r="AB128" s="450">
        <v>5840</v>
      </c>
    </row>
    <row r="129" spans="1:28" ht="16.5" thickBot="1">
      <c r="A129" s="494" t="s">
        <v>752</v>
      </c>
      <c r="B129" s="124"/>
      <c r="C129" s="35"/>
      <c r="D129" s="495">
        <v>659542</v>
      </c>
      <c r="E129" s="496">
        <v>10920</v>
      </c>
      <c r="F129" s="496">
        <v>728</v>
      </c>
      <c r="G129" s="496">
        <v>11648</v>
      </c>
      <c r="H129" s="496">
        <v>267127</v>
      </c>
      <c r="I129" s="33">
        <v>59789</v>
      </c>
      <c r="J129" s="33">
        <v>793</v>
      </c>
      <c r="K129" s="33">
        <v>60582</v>
      </c>
      <c r="L129" s="496">
        <v>97030</v>
      </c>
      <c r="M129" s="496">
        <v>0</v>
      </c>
      <c r="N129" s="496">
        <v>0</v>
      </c>
      <c r="O129" s="496">
        <v>13167</v>
      </c>
      <c r="P129" s="496">
        <v>0</v>
      </c>
      <c r="Q129" s="496">
        <v>2268</v>
      </c>
      <c r="R129" s="496">
        <v>9</v>
      </c>
      <c r="S129" s="496">
        <v>4</v>
      </c>
      <c r="T129" s="496">
        <v>0</v>
      </c>
      <c r="U129" s="496">
        <v>0</v>
      </c>
      <c r="V129" s="496">
        <v>2</v>
      </c>
      <c r="W129" s="496">
        <v>1</v>
      </c>
      <c r="X129" s="496">
        <v>0</v>
      </c>
      <c r="Y129" s="496">
        <v>0</v>
      </c>
      <c r="Z129" s="496">
        <v>0</v>
      </c>
      <c r="AA129" s="496">
        <v>0</v>
      </c>
      <c r="AB129" s="450">
        <v>1111380</v>
      </c>
    </row>
    <row r="130" spans="1:28" ht="15.75" thickBot="1">
      <c r="A130" s="368" t="s">
        <v>430</v>
      </c>
      <c r="B130" s="441" t="s">
        <v>726</v>
      </c>
      <c r="C130" s="34">
        <v>1</v>
      </c>
      <c r="D130" s="486">
        <v>458727</v>
      </c>
      <c r="E130" s="487">
        <v>10266</v>
      </c>
      <c r="F130" s="339">
        <v>672</v>
      </c>
      <c r="G130" s="339">
        <v>10938</v>
      </c>
      <c r="H130" s="487">
        <v>189485</v>
      </c>
      <c r="I130" s="487">
        <v>43915</v>
      </c>
      <c r="J130" s="339">
        <v>602</v>
      </c>
      <c r="K130" s="339">
        <v>44517</v>
      </c>
      <c r="L130" s="487">
        <v>72223</v>
      </c>
      <c r="M130" s="487">
        <v>0</v>
      </c>
      <c r="N130" s="487">
        <v>0</v>
      </c>
      <c r="O130" s="487">
        <v>10331</v>
      </c>
      <c r="P130" s="487">
        <v>0</v>
      </c>
      <c r="Q130" s="487">
        <v>2268</v>
      </c>
      <c r="R130" s="487">
        <v>7</v>
      </c>
      <c r="S130" s="487">
        <v>4</v>
      </c>
      <c r="T130" s="339">
        <v>0</v>
      </c>
      <c r="U130" s="487">
        <v>0</v>
      </c>
      <c r="V130" s="487">
        <v>2</v>
      </c>
      <c r="W130" s="487">
        <v>1</v>
      </c>
      <c r="X130" s="487">
        <v>0</v>
      </c>
      <c r="Y130" s="487">
        <v>0</v>
      </c>
      <c r="Z130" s="487">
        <v>0</v>
      </c>
      <c r="AA130" s="761">
        <v>0</v>
      </c>
      <c r="AB130" s="450">
        <v>788503</v>
      </c>
    </row>
    <row r="131" spans="1:28" ht="15.75" thickBot="1">
      <c r="A131" s="368" t="s">
        <v>431</v>
      </c>
      <c r="B131" s="441" t="s">
        <v>726</v>
      </c>
      <c r="C131" s="34">
        <v>79</v>
      </c>
      <c r="D131" s="486">
        <v>16280</v>
      </c>
      <c r="E131" s="487">
        <v>1</v>
      </c>
      <c r="F131" s="339">
        <v>0</v>
      </c>
      <c r="G131" s="339">
        <v>1</v>
      </c>
      <c r="H131" s="487">
        <v>2829</v>
      </c>
      <c r="I131" s="487">
        <v>1131</v>
      </c>
      <c r="J131" s="339">
        <v>7</v>
      </c>
      <c r="K131" s="339">
        <v>1138</v>
      </c>
      <c r="L131" s="487">
        <v>852</v>
      </c>
      <c r="M131" s="487">
        <v>0</v>
      </c>
      <c r="N131" s="487">
        <v>0</v>
      </c>
      <c r="O131" s="487">
        <v>0</v>
      </c>
      <c r="P131" s="487">
        <v>0</v>
      </c>
      <c r="Q131" s="487">
        <v>0</v>
      </c>
      <c r="R131" s="487">
        <v>0</v>
      </c>
      <c r="S131" s="487">
        <v>0</v>
      </c>
      <c r="T131" s="339">
        <v>0</v>
      </c>
      <c r="U131" s="487">
        <v>0</v>
      </c>
      <c r="V131" s="487">
        <v>0</v>
      </c>
      <c r="W131" s="487">
        <v>0</v>
      </c>
      <c r="X131" s="487">
        <v>0</v>
      </c>
      <c r="Y131" s="487">
        <v>0</v>
      </c>
      <c r="Z131" s="487">
        <v>0</v>
      </c>
      <c r="AA131" s="761">
        <v>0</v>
      </c>
      <c r="AB131" s="450">
        <v>21100</v>
      </c>
    </row>
    <row r="132" spans="1:28" ht="15.75" thickBot="1">
      <c r="A132" s="368" t="s">
        <v>432</v>
      </c>
      <c r="B132" s="441" t="s">
        <v>726</v>
      </c>
      <c r="C132" s="34">
        <v>88</v>
      </c>
      <c r="D132" s="486">
        <v>79330</v>
      </c>
      <c r="E132" s="487">
        <v>0</v>
      </c>
      <c r="F132" s="339">
        <v>0</v>
      </c>
      <c r="G132" s="339">
        <v>0</v>
      </c>
      <c r="H132" s="487">
        <v>27977</v>
      </c>
      <c r="I132" s="487">
        <v>6468</v>
      </c>
      <c r="J132" s="339">
        <v>119</v>
      </c>
      <c r="K132" s="339">
        <v>6587</v>
      </c>
      <c r="L132" s="487">
        <v>11892</v>
      </c>
      <c r="M132" s="487">
        <v>0</v>
      </c>
      <c r="N132" s="487">
        <v>0</v>
      </c>
      <c r="O132" s="487">
        <v>1598</v>
      </c>
      <c r="P132" s="487">
        <v>0</v>
      </c>
      <c r="Q132" s="487">
        <v>0</v>
      </c>
      <c r="R132" s="487">
        <v>0</v>
      </c>
      <c r="S132" s="487">
        <v>0</v>
      </c>
      <c r="T132" s="339">
        <v>0</v>
      </c>
      <c r="U132" s="487">
        <v>0</v>
      </c>
      <c r="V132" s="487">
        <v>0</v>
      </c>
      <c r="W132" s="487">
        <v>0</v>
      </c>
      <c r="X132" s="487">
        <v>0</v>
      </c>
      <c r="Y132" s="487">
        <v>0</v>
      </c>
      <c r="Z132" s="487">
        <v>0</v>
      </c>
      <c r="AA132" s="761">
        <v>0</v>
      </c>
      <c r="AB132" s="450">
        <v>127384</v>
      </c>
    </row>
    <row r="133" spans="1:28" ht="15.75" thickBot="1">
      <c r="A133" s="368" t="s">
        <v>433</v>
      </c>
      <c r="B133" s="441" t="s">
        <v>726</v>
      </c>
      <c r="C133" s="34">
        <v>129</v>
      </c>
      <c r="D133" s="486">
        <v>12924</v>
      </c>
      <c r="E133" s="487">
        <v>3</v>
      </c>
      <c r="F133" s="339">
        <v>0</v>
      </c>
      <c r="G133" s="339">
        <v>3</v>
      </c>
      <c r="H133" s="487">
        <v>5819</v>
      </c>
      <c r="I133" s="487">
        <v>1150</v>
      </c>
      <c r="J133" s="339">
        <v>3</v>
      </c>
      <c r="K133" s="339">
        <v>1153</v>
      </c>
      <c r="L133" s="487">
        <v>1112</v>
      </c>
      <c r="M133" s="487">
        <v>0</v>
      </c>
      <c r="N133" s="487">
        <v>0</v>
      </c>
      <c r="O133" s="487">
        <v>0</v>
      </c>
      <c r="P133" s="487">
        <v>0</v>
      </c>
      <c r="Q133" s="487">
        <v>0</v>
      </c>
      <c r="R133" s="487">
        <v>0</v>
      </c>
      <c r="S133" s="487">
        <v>0</v>
      </c>
      <c r="T133" s="339">
        <v>0</v>
      </c>
      <c r="U133" s="487">
        <v>0</v>
      </c>
      <c r="V133" s="487">
        <v>0</v>
      </c>
      <c r="W133" s="487">
        <v>0</v>
      </c>
      <c r="X133" s="487">
        <v>0</v>
      </c>
      <c r="Y133" s="487">
        <v>0</v>
      </c>
      <c r="Z133" s="487">
        <v>0</v>
      </c>
      <c r="AA133" s="761">
        <v>0</v>
      </c>
      <c r="AB133" s="450">
        <v>21011</v>
      </c>
    </row>
    <row r="134" spans="1:28" ht="15.75" thickBot="1">
      <c r="A134" s="368" t="s">
        <v>434</v>
      </c>
      <c r="B134" s="441" t="s">
        <v>726</v>
      </c>
      <c r="C134" s="34">
        <v>212</v>
      </c>
      <c r="D134" s="486">
        <v>13448</v>
      </c>
      <c r="E134" s="487">
        <v>0</v>
      </c>
      <c r="F134" s="339">
        <v>0</v>
      </c>
      <c r="G134" s="339">
        <v>0</v>
      </c>
      <c r="H134" s="487">
        <v>4945</v>
      </c>
      <c r="I134" s="487">
        <v>799</v>
      </c>
      <c r="J134" s="339">
        <v>0</v>
      </c>
      <c r="K134" s="339">
        <v>799</v>
      </c>
      <c r="L134" s="487">
        <v>447</v>
      </c>
      <c r="M134" s="487">
        <v>0</v>
      </c>
      <c r="N134" s="487">
        <v>0</v>
      </c>
      <c r="O134" s="487">
        <v>0</v>
      </c>
      <c r="P134" s="487">
        <v>0</v>
      </c>
      <c r="Q134" s="487">
        <v>0</v>
      </c>
      <c r="R134" s="487">
        <v>0</v>
      </c>
      <c r="S134" s="487">
        <v>0</v>
      </c>
      <c r="T134" s="339">
        <v>0</v>
      </c>
      <c r="U134" s="487">
        <v>0</v>
      </c>
      <c r="V134" s="487">
        <v>0</v>
      </c>
      <c r="W134" s="487">
        <v>0</v>
      </c>
      <c r="X134" s="487">
        <v>0</v>
      </c>
      <c r="Y134" s="487">
        <v>0</v>
      </c>
      <c r="Z134" s="487">
        <v>0</v>
      </c>
      <c r="AA134" s="761">
        <v>0</v>
      </c>
      <c r="AB134" s="450">
        <v>19639</v>
      </c>
    </row>
    <row r="135" spans="1:28" ht="15.75" thickBot="1">
      <c r="A135" s="368" t="s">
        <v>435</v>
      </c>
      <c r="B135" s="441" t="s">
        <v>726</v>
      </c>
      <c r="C135" s="34">
        <v>266</v>
      </c>
      <c r="D135" s="486">
        <v>15015</v>
      </c>
      <c r="E135" s="487">
        <v>0</v>
      </c>
      <c r="F135" s="339">
        <v>0</v>
      </c>
      <c r="G135" s="339">
        <v>0</v>
      </c>
      <c r="H135" s="487">
        <v>8509</v>
      </c>
      <c r="I135" s="487">
        <v>1180</v>
      </c>
      <c r="J135" s="339">
        <v>6</v>
      </c>
      <c r="K135" s="339">
        <v>1186</v>
      </c>
      <c r="L135" s="487">
        <v>1980</v>
      </c>
      <c r="M135" s="487">
        <v>0</v>
      </c>
      <c r="N135" s="487">
        <v>0</v>
      </c>
      <c r="O135" s="487">
        <v>503</v>
      </c>
      <c r="P135" s="487">
        <v>0</v>
      </c>
      <c r="Q135" s="487">
        <v>0</v>
      </c>
      <c r="R135" s="487">
        <v>0</v>
      </c>
      <c r="S135" s="487">
        <v>0</v>
      </c>
      <c r="T135" s="339">
        <v>0</v>
      </c>
      <c r="U135" s="487">
        <v>0</v>
      </c>
      <c r="V135" s="487">
        <v>0</v>
      </c>
      <c r="W135" s="487">
        <v>0</v>
      </c>
      <c r="X135" s="487">
        <v>0</v>
      </c>
      <c r="Y135" s="487">
        <v>0</v>
      </c>
      <c r="Z135" s="487">
        <v>0</v>
      </c>
      <c r="AA135" s="761">
        <v>0</v>
      </c>
      <c r="AB135" s="450">
        <v>27193</v>
      </c>
    </row>
    <row r="136" spans="1:28" ht="15.75" thickBot="1">
      <c r="A136" s="368" t="s">
        <v>436</v>
      </c>
      <c r="B136" s="441" t="s">
        <v>726</v>
      </c>
      <c r="C136" s="34">
        <v>308</v>
      </c>
      <c r="D136" s="486">
        <v>11242</v>
      </c>
      <c r="E136" s="487">
        <v>0</v>
      </c>
      <c r="F136" s="339">
        <v>0</v>
      </c>
      <c r="G136" s="339">
        <v>0</v>
      </c>
      <c r="H136" s="487">
        <v>3362</v>
      </c>
      <c r="I136" s="487">
        <v>733</v>
      </c>
      <c r="J136" s="339">
        <v>1</v>
      </c>
      <c r="K136" s="339">
        <v>734</v>
      </c>
      <c r="L136" s="487">
        <v>689</v>
      </c>
      <c r="M136" s="487">
        <v>0</v>
      </c>
      <c r="N136" s="487">
        <v>0</v>
      </c>
      <c r="O136" s="487">
        <v>0</v>
      </c>
      <c r="P136" s="487">
        <v>0</v>
      </c>
      <c r="Q136" s="487">
        <v>0</v>
      </c>
      <c r="R136" s="487">
        <v>1</v>
      </c>
      <c r="S136" s="487">
        <v>0</v>
      </c>
      <c r="T136" s="339">
        <v>0</v>
      </c>
      <c r="U136" s="487">
        <v>0</v>
      </c>
      <c r="V136" s="487">
        <v>0</v>
      </c>
      <c r="W136" s="487">
        <v>0</v>
      </c>
      <c r="X136" s="487">
        <v>0</v>
      </c>
      <c r="Y136" s="487">
        <v>0</v>
      </c>
      <c r="Z136" s="487">
        <v>0</v>
      </c>
      <c r="AA136" s="761">
        <v>0</v>
      </c>
      <c r="AB136" s="450">
        <v>16028</v>
      </c>
    </row>
    <row r="137" spans="1:28" ht="15.75" thickBot="1">
      <c r="A137" s="368" t="s">
        <v>437</v>
      </c>
      <c r="B137" s="441" t="s">
        <v>726</v>
      </c>
      <c r="C137" s="34">
        <v>360</v>
      </c>
      <c r="D137" s="486">
        <v>36495</v>
      </c>
      <c r="E137" s="487">
        <v>649</v>
      </c>
      <c r="F137" s="339">
        <v>56</v>
      </c>
      <c r="G137" s="339">
        <v>705</v>
      </c>
      <c r="H137" s="487">
        <v>16486</v>
      </c>
      <c r="I137" s="487">
        <v>3311</v>
      </c>
      <c r="J137" s="339">
        <v>50</v>
      </c>
      <c r="K137" s="339">
        <v>3361</v>
      </c>
      <c r="L137" s="487">
        <v>7714</v>
      </c>
      <c r="M137" s="487">
        <v>0</v>
      </c>
      <c r="N137" s="487">
        <v>0</v>
      </c>
      <c r="O137" s="487">
        <v>735</v>
      </c>
      <c r="P137" s="487">
        <v>0</v>
      </c>
      <c r="Q137" s="487">
        <v>0</v>
      </c>
      <c r="R137" s="487">
        <v>0</v>
      </c>
      <c r="S137" s="487">
        <v>0</v>
      </c>
      <c r="T137" s="339">
        <v>0</v>
      </c>
      <c r="U137" s="487">
        <v>0</v>
      </c>
      <c r="V137" s="487">
        <v>0</v>
      </c>
      <c r="W137" s="487">
        <v>0</v>
      </c>
      <c r="X137" s="487">
        <v>0</v>
      </c>
      <c r="Y137" s="487">
        <v>0</v>
      </c>
      <c r="Z137" s="487">
        <v>0</v>
      </c>
      <c r="AA137" s="761">
        <v>0</v>
      </c>
      <c r="AB137" s="450">
        <v>65496</v>
      </c>
    </row>
    <row r="138" spans="1:28" ht="15.75" thickBot="1">
      <c r="A138" s="368" t="s">
        <v>438</v>
      </c>
      <c r="B138" s="441" t="s">
        <v>726</v>
      </c>
      <c r="C138" s="34">
        <v>380</v>
      </c>
      <c r="D138" s="486">
        <v>8488</v>
      </c>
      <c r="E138" s="487">
        <v>0</v>
      </c>
      <c r="F138" s="339">
        <v>0</v>
      </c>
      <c r="G138" s="339">
        <v>0</v>
      </c>
      <c r="H138" s="487">
        <v>3142</v>
      </c>
      <c r="I138" s="487">
        <v>507</v>
      </c>
      <c r="J138" s="339">
        <v>1</v>
      </c>
      <c r="K138" s="339">
        <v>508</v>
      </c>
      <c r="L138" s="487">
        <v>2</v>
      </c>
      <c r="M138" s="487">
        <v>0</v>
      </c>
      <c r="N138" s="487">
        <v>0</v>
      </c>
      <c r="O138" s="487">
        <v>0</v>
      </c>
      <c r="P138" s="487">
        <v>0</v>
      </c>
      <c r="Q138" s="487">
        <v>0</v>
      </c>
      <c r="R138" s="487">
        <v>0</v>
      </c>
      <c r="S138" s="487">
        <v>0</v>
      </c>
      <c r="T138" s="339">
        <v>0</v>
      </c>
      <c r="U138" s="487">
        <v>0</v>
      </c>
      <c r="V138" s="487">
        <v>0</v>
      </c>
      <c r="W138" s="487">
        <v>0</v>
      </c>
      <c r="X138" s="487">
        <v>0</v>
      </c>
      <c r="Y138" s="487">
        <v>0</v>
      </c>
      <c r="Z138" s="487">
        <v>0</v>
      </c>
      <c r="AA138" s="761">
        <v>0</v>
      </c>
      <c r="AB138" s="450">
        <v>12140</v>
      </c>
    </row>
    <row r="139" spans="1:28" ht="15.75" thickBot="1">
      <c r="A139" s="368" t="s">
        <v>439</v>
      </c>
      <c r="B139" s="441" t="s">
        <v>726</v>
      </c>
      <c r="C139" s="34">
        <v>631</v>
      </c>
      <c r="D139" s="488">
        <v>7593</v>
      </c>
      <c r="E139" s="487">
        <v>1</v>
      </c>
      <c r="F139" s="366">
        <v>0</v>
      </c>
      <c r="G139" s="339">
        <v>1</v>
      </c>
      <c r="H139" s="489">
        <v>4573</v>
      </c>
      <c r="I139" s="487">
        <v>595</v>
      </c>
      <c r="J139" s="366">
        <v>4</v>
      </c>
      <c r="K139" s="339">
        <v>599</v>
      </c>
      <c r="L139" s="489">
        <v>119</v>
      </c>
      <c r="M139" s="489">
        <v>0</v>
      </c>
      <c r="N139" s="489">
        <v>0</v>
      </c>
      <c r="O139" s="489">
        <v>0</v>
      </c>
      <c r="P139" s="487">
        <v>0</v>
      </c>
      <c r="Q139" s="489">
        <v>0</v>
      </c>
      <c r="R139" s="489">
        <v>1</v>
      </c>
      <c r="S139" s="487">
        <v>0</v>
      </c>
      <c r="T139" s="339">
        <v>0</v>
      </c>
      <c r="U139" s="487">
        <v>0</v>
      </c>
      <c r="V139" s="487">
        <v>0</v>
      </c>
      <c r="W139" s="487">
        <v>0</v>
      </c>
      <c r="X139" s="487">
        <v>0</v>
      </c>
      <c r="Y139" s="487">
        <v>0</v>
      </c>
      <c r="Z139" s="487">
        <v>0</v>
      </c>
      <c r="AA139" s="761">
        <v>0</v>
      </c>
      <c r="AB139" s="450">
        <v>12886</v>
      </c>
    </row>
    <row r="141" spans="1:28">
      <c r="A141" s="217" t="s">
        <v>299</v>
      </c>
      <c r="D141" s="839" t="s">
        <v>753</v>
      </c>
      <c r="E141" s="840"/>
      <c r="F141" s="840"/>
      <c r="G141" s="840"/>
      <c r="H141" s="840"/>
      <c r="I141" s="840"/>
      <c r="J141" s="840"/>
      <c r="K141" s="840"/>
      <c r="L141" s="840"/>
      <c r="M141" s="840"/>
      <c r="N141" s="840"/>
      <c r="O141" s="840"/>
      <c r="P141" s="840"/>
      <c r="Q141" s="840"/>
      <c r="R141" s="840"/>
      <c r="S141" s="727" t="s">
        <v>304</v>
      </c>
    </row>
    <row r="142" spans="1:28">
      <c r="A142" s="220" t="s">
        <v>302</v>
      </c>
      <c r="D142" s="841" t="s">
        <v>303</v>
      </c>
      <c r="E142" s="842"/>
      <c r="F142" s="842"/>
      <c r="G142" s="842"/>
      <c r="H142" s="842"/>
      <c r="I142" s="842"/>
      <c r="J142" s="842"/>
      <c r="K142" s="842"/>
      <c r="L142" s="842"/>
      <c r="M142" s="842"/>
      <c r="N142" s="842"/>
      <c r="O142" s="842"/>
      <c r="P142" s="842"/>
      <c r="Q142" s="842"/>
      <c r="R142" s="842"/>
    </row>
  </sheetData>
  <sheetProtection autoFilter="0"/>
  <mergeCells count="8">
    <mergeCell ref="D142:R142"/>
    <mergeCell ref="A2:A3"/>
    <mergeCell ref="B2:B3"/>
    <mergeCell ref="C2:C3"/>
    <mergeCell ref="A1:AB1"/>
    <mergeCell ref="D141:R141"/>
    <mergeCell ref="K2:K4"/>
    <mergeCell ref="G2:G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Z928"/>
  <sheetViews>
    <sheetView topLeftCell="B1" zoomScale="80" zoomScaleNormal="80" workbookViewId="0">
      <pane xSplit="3" ySplit="5" topLeftCell="E123" activePane="bottomRight" state="frozen"/>
      <selection pane="bottomRight" activeCell="D5" sqref="D5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27" customWidth="1"/>
    <col min="2" max="2" width="36.7109375" style="27" customWidth="1"/>
    <col min="3" max="3" width="14.5703125" style="27" customWidth="1"/>
    <col min="4" max="4" width="15.85546875" style="27" customWidth="1"/>
    <col min="5" max="5" width="14.28515625" style="27" customWidth="1"/>
    <col min="6" max="6" width="12.140625" style="27" bestFit="1" customWidth="1"/>
    <col min="7" max="7" width="10.5703125" style="27" bestFit="1" customWidth="1"/>
    <col min="8" max="8" width="10.85546875" style="27" bestFit="1" customWidth="1"/>
    <col min="9" max="9" width="12" style="27" customWidth="1"/>
    <col min="10" max="10" width="11.140625" style="27" customWidth="1"/>
    <col min="11" max="11" width="7.85546875" style="27" bestFit="1" customWidth="1"/>
    <col min="12" max="12" width="10.5703125" style="27" customWidth="1"/>
    <col min="13" max="13" width="12.140625" style="27" bestFit="1" customWidth="1"/>
    <col min="14" max="14" width="11.42578125" style="27" bestFit="1" customWidth="1"/>
    <col min="15" max="15" width="11.5703125" style="27" bestFit="1" customWidth="1"/>
    <col min="16" max="16" width="10.28515625" style="27" bestFit="1" customWidth="1"/>
    <col min="17" max="17" width="13.140625" style="27" customWidth="1"/>
    <col min="18" max="18" width="11.7109375" style="27" customWidth="1"/>
    <col min="19" max="19" width="10.42578125" style="27" customWidth="1"/>
    <col min="20" max="21" width="10.7109375" style="27" customWidth="1"/>
    <col min="22" max="22" width="11" style="27" customWidth="1"/>
    <col min="23" max="23" width="14" style="27" customWidth="1"/>
    <col min="24" max="24" width="8.85546875" style="27" customWidth="1"/>
    <col min="25" max="25" width="13.5703125" style="27" customWidth="1"/>
    <col min="26" max="26" width="15.7109375" style="27" customWidth="1"/>
    <col min="27" max="16384" width="11.42578125" style="27"/>
  </cols>
  <sheetData>
    <row r="1" spans="2:26" ht="42" customHeight="1" thickBot="1">
      <c r="B1" s="911" t="s">
        <v>754</v>
      </c>
      <c r="C1" s="912"/>
      <c r="D1" s="912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906"/>
      <c r="U1" s="906"/>
      <c r="V1" s="906"/>
      <c r="W1" s="906"/>
      <c r="X1" s="906"/>
      <c r="Y1" s="770"/>
      <c r="Z1" s="457"/>
    </row>
    <row r="2" spans="2:26" ht="43.5" thickBot="1">
      <c r="B2" s="914" t="s">
        <v>755</v>
      </c>
      <c r="C2" s="883" t="s">
        <v>688</v>
      </c>
      <c r="D2" s="913" t="s">
        <v>689</v>
      </c>
      <c r="E2" s="455" t="s">
        <v>540</v>
      </c>
      <c r="F2" s="456" t="s">
        <v>542</v>
      </c>
      <c r="G2" s="456" t="s">
        <v>544</v>
      </c>
      <c r="H2" s="456" t="s">
        <v>553</v>
      </c>
      <c r="I2" s="456" t="s">
        <v>535</v>
      </c>
      <c r="J2" s="456" t="s">
        <v>537</v>
      </c>
      <c r="K2" s="456" t="s">
        <v>575</v>
      </c>
      <c r="L2" s="456" t="s">
        <v>656</v>
      </c>
      <c r="M2" s="456" t="s">
        <v>577</v>
      </c>
      <c r="N2" s="456" t="s">
        <v>662</v>
      </c>
      <c r="O2" s="456" t="s">
        <v>547</v>
      </c>
      <c r="P2" s="456" t="s">
        <v>558</v>
      </c>
      <c r="Q2" s="638" t="s">
        <v>738</v>
      </c>
      <c r="R2" s="456" t="s">
        <v>697</v>
      </c>
      <c r="S2" s="456" t="s">
        <v>663</v>
      </c>
      <c r="T2" s="456" t="s">
        <v>756</v>
      </c>
      <c r="U2" s="456" t="s">
        <v>756</v>
      </c>
      <c r="V2" s="456" t="s">
        <v>757</v>
      </c>
      <c r="W2" s="456" t="s">
        <v>758</v>
      </c>
      <c r="X2" s="456" t="s">
        <v>759</v>
      </c>
      <c r="Y2" s="638" t="s">
        <v>571</v>
      </c>
      <c r="Z2" s="457" t="s">
        <v>745</v>
      </c>
    </row>
    <row r="3" spans="2:26" ht="22.5" customHeight="1" thickBot="1">
      <c r="B3" s="915"/>
      <c r="C3" s="883"/>
      <c r="D3" s="913"/>
      <c r="E3" s="444" t="s">
        <v>586</v>
      </c>
      <c r="F3" s="445" t="s">
        <v>604</v>
      </c>
      <c r="G3" s="445" t="s">
        <v>587</v>
      </c>
      <c r="H3" s="445" t="s">
        <v>588</v>
      </c>
      <c r="I3" s="445" t="s">
        <v>589</v>
      </c>
      <c r="J3" s="445" t="s">
        <v>608</v>
      </c>
      <c r="K3" s="445" t="s">
        <v>590</v>
      </c>
      <c r="L3" s="445" t="s">
        <v>607</v>
      </c>
      <c r="M3" s="445" t="s">
        <v>592</v>
      </c>
      <c r="N3" s="445" t="s">
        <v>591</v>
      </c>
      <c r="O3" s="445" t="s">
        <v>593</v>
      </c>
      <c r="P3" s="445" t="s">
        <v>594</v>
      </c>
      <c r="Q3" s="445" t="s">
        <v>760</v>
      </c>
      <c r="R3" s="445" t="s">
        <v>597</v>
      </c>
      <c r="S3" s="445" t="s">
        <v>605</v>
      </c>
      <c r="T3" s="445" t="s">
        <v>596</v>
      </c>
      <c r="U3" s="456" t="s">
        <v>601</v>
      </c>
      <c r="V3" s="445" t="s">
        <v>595</v>
      </c>
      <c r="W3" s="445" t="s">
        <v>761</v>
      </c>
      <c r="X3" s="445" t="s">
        <v>599</v>
      </c>
      <c r="Y3" s="759" t="s">
        <v>600</v>
      </c>
      <c r="Z3" s="457"/>
    </row>
    <row r="4" spans="2:26" ht="30" customHeight="1" thickBot="1">
      <c r="B4" s="490" t="s">
        <v>762</v>
      </c>
      <c r="C4" s="459"/>
      <c r="D4" s="458"/>
      <c r="E4" s="597">
        <v>120</v>
      </c>
      <c r="F4" s="598">
        <v>125</v>
      </c>
      <c r="G4" s="598">
        <v>42</v>
      </c>
      <c r="H4" s="598">
        <v>20</v>
      </c>
      <c r="I4" s="598">
        <v>123</v>
      </c>
      <c r="J4" s="598">
        <v>53</v>
      </c>
      <c r="K4" s="598">
        <v>62</v>
      </c>
      <c r="L4" s="598">
        <v>42</v>
      </c>
      <c r="M4" s="598">
        <v>12</v>
      </c>
      <c r="N4" s="598">
        <v>2</v>
      </c>
      <c r="O4" s="598">
        <v>20</v>
      </c>
      <c r="P4" s="598">
        <v>16</v>
      </c>
      <c r="Q4" s="598">
        <v>12</v>
      </c>
      <c r="R4" s="598">
        <v>3</v>
      </c>
      <c r="S4" s="598">
        <v>104</v>
      </c>
      <c r="T4" s="598">
        <v>5</v>
      </c>
      <c r="U4" s="598">
        <v>1</v>
      </c>
      <c r="V4" s="598">
        <v>2</v>
      </c>
      <c r="W4" s="598">
        <v>0</v>
      </c>
      <c r="X4" s="598">
        <v>0</v>
      </c>
      <c r="Y4" s="598">
        <v>0</v>
      </c>
      <c r="Z4" s="470"/>
    </row>
    <row r="5" spans="2:26" ht="25.5" customHeight="1" thickBot="1">
      <c r="B5" s="649" t="s">
        <v>750</v>
      </c>
      <c r="C5" s="650"/>
      <c r="D5" s="650"/>
      <c r="E5" s="449">
        <v>2646014</v>
      </c>
      <c r="F5" s="449">
        <v>705921</v>
      </c>
      <c r="G5" s="449">
        <v>405017</v>
      </c>
      <c r="H5" s="449">
        <v>132403</v>
      </c>
      <c r="I5" s="449">
        <v>135694</v>
      </c>
      <c r="J5" s="449">
        <v>56754</v>
      </c>
      <c r="K5" s="449">
        <v>7529</v>
      </c>
      <c r="L5" s="449">
        <v>7351</v>
      </c>
      <c r="M5" s="449">
        <v>2132</v>
      </c>
      <c r="N5" s="449">
        <v>4446</v>
      </c>
      <c r="O5" s="449">
        <v>912</v>
      </c>
      <c r="P5" s="449">
        <v>123</v>
      </c>
      <c r="Q5" s="449">
        <v>153</v>
      </c>
      <c r="R5" s="449">
        <v>5</v>
      </c>
      <c r="S5" s="449">
        <v>8692</v>
      </c>
      <c r="T5" s="449">
        <v>13</v>
      </c>
      <c r="U5" s="449">
        <v>3</v>
      </c>
      <c r="V5" s="449">
        <v>5</v>
      </c>
      <c r="W5" s="449">
        <v>0</v>
      </c>
      <c r="X5" s="449">
        <v>0</v>
      </c>
      <c r="Y5" s="449">
        <v>0</v>
      </c>
      <c r="Z5" s="449">
        <v>4097124</v>
      </c>
    </row>
    <row r="6" spans="2:26" ht="15.75">
      <c r="B6" s="491" t="s">
        <v>706</v>
      </c>
      <c r="C6" s="452"/>
      <c r="D6" s="452"/>
      <c r="E6" s="493">
        <v>146</v>
      </c>
      <c r="F6" s="493">
        <v>21996</v>
      </c>
      <c r="G6" s="493">
        <v>1</v>
      </c>
      <c r="H6" s="493">
        <v>3</v>
      </c>
      <c r="I6" s="493">
        <v>4113</v>
      </c>
      <c r="J6" s="493">
        <v>966</v>
      </c>
      <c r="K6" s="493">
        <v>2</v>
      </c>
      <c r="L6" s="451">
        <v>3</v>
      </c>
      <c r="M6" s="493">
        <v>199</v>
      </c>
      <c r="N6" s="493">
        <v>0</v>
      </c>
      <c r="O6" s="493">
        <v>0</v>
      </c>
      <c r="P6" s="493">
        <v>1</v>
      </c>
      <c r="Q6" s="493">
        <v>0</v>
      </c>
      <c r="R6" s="493">
        <v>0</v>
      </c>
      <c r="S6" s="451">
        <v>697</v>
      </c>
      <c r="T6" s="451">
        <v>0</v>
      </c>
      <c r="U6" s="451">
        <v>0</v>
      </c>
      <c r="V6" s="493">
        <v>1</v>
      </c>
      <c r="W6" s="493">
        <v>0</v>
      </c>
      <c r="X6" s="493">
        <v>0</v>
      </c>
      <c r="Y6" s="493">
        <v>0</v>
      </c>
      <c r="Z6" s="493">
        <v>27428</v>
      </c>
    </row>
    <row r="7" spans="2:26">
      <c r="B7" s="369" t="s">
        <v>311</v>
      </c>
      <c r="C7" s="368" t="s">
        <v>706</v>
      </c>
      <c r="D7" s="409">
        <v>142</v>
      </c>
      <c r="E7" s="486">
        <v>0</v>
      </c>
      <c r="F7" s="487">
        <v>589</v>
      </c>
      <c r="G7" s="487">
        <v>0</v>
      </c>
      <c r="H7" s="487">
        <v>0</v>
      </c>
      <c r="I7" s="487">
        <v>198</v>
      </c>
      <c r="J7" s="487">
        <v>0</v>
      </c>
      <c r="K7" s="487">
        <v>0</v>
      </c>
      <c r="L7" s="339">
        <v>0</v>
      </c>
      <c r="M7" s="487">
        <v>45</v>
      </c>
      <c r="N7" s="487">
        <v>0</v>
      </c>
      <c r="O7" s="487">
        <v>0</v>
      </c>
      <c r="P7" s="487">
        <v>0</v>
      </c>
      <c r="Q7" s="487">
        <v>0</v>
      </c>
      <c r="R7" s="487">
        <v>0</v>
      </c>
      <c r="S7" s="339">
        <v>1</v>
      </c>
      <c r="T7" s="339">
        <v>0</v>
      </c>
      <c r="U7" s="339">
        <v>0</v>
      </c>
      <c r="V7" s="487">
        <v>0</v>
      </c>
      <c r="W7" s="487">
        <v>0</v>
      </c>
      <c r="X7" s="487">
        <v>0</v>
      </c>
      <c r="Y7" s="803">
        <v>0</v>
      </c>
      <c r="Z7" s="497">
        <v>832</v>
      </c>
    </row>
    <row r="8" spans="2:26">
      <c r="B8" s="369" t="s">
        <v>313</v>
      </c>
      <c r="C8" s="368" t="s">
        <v>706</v>
      </c>
      <c r="D8" s="409">
        <v>425</v>
      </c>
      <c r="E8" s="486">
        <v>6</v>
      </c>
      <c r="F8" s="487">
        <v>1754</v>
      </c>
      <c r="G8" s="487">
        <v>1</v>
      </c>
      <c r="H8" s="487">
        <v>0</v>
      </c>
      <c r="I8" s="487">
        <v>591</v>
      </c>
      <c r="J8" s="487">
        <v>1</v>
      </c>
      <c r="K8" s="487">
        <v>0</v>
      </c>
      <c r="L8" s="339">
        <v>0</v>
      </c>
      <c r="M8" s="487">
        <v>0</v>
      </c>
      <c r="N8" s="487">
        <v>0</v>
      </c>
      <c r="O8" s="487">
        <v>0</v>
      </c>
      <c r="P8" s="487">
        <v>0</v>
      </c>
      <c r="Q8" s="487">
        <v>0</v>
      </c>
      <c r="R8" s="487">
        <v>0</v>
      </c>
      <c r="S8" s="339">
        <v>17</v>
      </c>
      <c r="T8" s="339">
        <v>0</v>
      </c>
      <c r="U8" s="339">
        <v>0</v>
      </c>
      <c r="V8" s="487">
        <v>0</v>
      </c>
      <c r="W8" s="487">
        <v>0</v>
      </c>
      <c r="X8" s="487">
        <v>0</v>
      </c>
      <c r="Y8" s="803">
        <v>0</v>
      </c>
      <c r="Z8" s="497">
        <v>2353</v>
      </c>
    </row>
    <row r="9" spans="2:26">
      <c r="B9" s="369" t="s">
        <v>315</v>
      </c>
      <c r="C9" s="368" t="s">
        <v>706</v>
      </c>
      <c r="D9" s="409">
        <v>579</v>
      </c>
      <c r="E9" s="486">
        <v>14</v>
      </c>
      <c r="F9" s="487">
        <v>13128</v>
      </c>
      <c r="G9" s="487">
        <v>0</v>
      </c>
      <c r="H9" s="487">
        <v>0</v>
      </c>
      <c r="I9" s="487">
        <v>1478</v>
      </c>
      <c r="J9" s="487">
        <v>845</v>
      </c>
      <c r="K9" s="487">
        <v>2</v>
      </c>
      <c r="L9" s="339">
        <v>3</v>
      </c>
      <c r="M9" s="487">
        <v>149</v>
      </c>
      <c r="N9" s="487">
        <v>0</v>
      </c>
      <c r="O9" s="487">
        <v>0</v>
      </c>
      <c r="P9" s="487">
        <v>1</v>
      </c>
      <c r="Q9" s="487">
        <v>0</v>
      </c>
      <c r="R9" s="487">
        <v>0</v>
      </c>
      <c r="S9" s="339">
        <v>612</v>
      </c>
      <c r="T9" s="339">
        <v>0</v>
      </c>
      <c r="U9" s="339">
        <v>0</v>
      </c>
      <c r="V9" s="487">
        <v>0</v>
      </c>
      <c r="W9" s="487">
        <v>0</v>
      </c>
      <c r="X9" s="487">
        <v>0</v>
      </c>
      <c r="Y9" s="803">
        <v>0</v>
      </c>
      <c r="Z9" s="497">
        <v>15617</v>
      </c>
    </row>
    <row r="10" spans="2:26">
      <c r="B10" s="369" t="s">
        <v>317</v>
      </c>
      <c r="C10" s="368" t="s">
        <v>706</v>
      </c>
      <c r="D10" s="409">
        <v>585</v>
      </c>
      <c r="E10" s="486">
        <v>12</v>
      </c>
      <c r="F10" s="487">
        <v>2503</v>
      </c>
      <c r="G10" s="487">
        <v>0</v>
      </c>
      <c r="H10" s="487">
        <v>0</v>
      </c>
      <c r="I10" s="487">
        <v>524</v>
      </c>
      <c r="J10" s="487">
        <v>120</v>
      </c>
      <c r="K10" s="487">
        <v>0</v>
      </c>
      <c r="L10" s="339">
        <v>0</v>
      </c>
      <c r="M10" s="487">
        <v>5</v>
      </c>
      <c r="N10" s="487">
        <v>0</v>
      </c>
      <c r="O10" s="487">
        <v>0</v>
      </c>
      <c r="P10" s="487">
        <v>0</v>
      </c>
      <c r="Q10" s="487">
        <v>0</v>
      </c>
      <c r="R10" s="487">
        <v>0</v>
      </c>
      <c r="S10" s="339">
        <v>17</v>
      </c>
      <c r="T10" s="339">
        <v>0</v>
      </c>
      <c r="U10" s="339">
        <v>0</v>
      </c>
      <c r="V10" s="487">
        <v>0</v>
      </c>
      <c r="W10" s="487">
        <v>0</v>
      </c>
      <c r="X10" s="487">
        <v>0</v>
      </c>
      <c r="Y10" s="803">
        <v>0</v>
      </c>
      <c r="Z10" s="497">
        <v>3164</v>
      </c>
    </row>
    <row r="11" spans="2:26">
      <c r="B11" s="369" t="s">
        <v>319</v>
      </c>
      <c r="C11" s="368" t="s">
        <v>706</v>
      </c>
      <c r="D11" s="409">
        <v>591</v>
      </c>
      <c r="E11" s="486">
        <v>114</v>
      </c>
      <c r="F11" s="487">
        <v>3235</v>
      </c>
      <c r="G11" s="487">
        <v>0</v>
      </c>
      <c r="H11" s="487">
        <v>0</v>
      </c>
      <c r="I11" s="487">
        <v>856</v>
      </c>
      <c r="J11" s="487">
        <v>0</v>
      </c>
      <c r="K11" s="487">
        <v>0</v>
      </c>
      <c r="L11" s="339">
        <v>0</v>
      </c>
      <c r="M11" s="487">
        <v>0</v>
      </c>
      <c r="N11" s="487">
        <v>0</v>
      </c>
      <c r="O11" s="487">
        <v>0</v>
      </c>
      <c r="P11" s="487">
        <v>0</v>
      </c>
      <c r="Q11" s="487">
        <v>0</v>
      </c>
      <c r="R11" s="487">
        <v>0</v>
      </c>
      <c r="S11" s="339">
        <v>33</v>
      </c>
      <c r="T11" s="339">
        <v>0</v>
      </c>
      <c r="U11" s="339">
        <v>0</v>
      </c>
      <c r="V11" s="487">
        <v>1</v>
      </c>
      <c r="W11" s="487">
        <v>0</v>
      </c>
      <c r="X11" s="487">
        <v>0</v>
      </c>
      <c r="Y11" s="803">
        <v>0</v>
      </c>
      <c r="Z11" s="497">
        <v>4206</v>
      </c>
    </row>
    <row r="12" spans="2:26">
      <c r="B12" s="369" t="s">
        <v>320</v>
      </c>
      <c r="C12" s="368" t="s">
        <v>706</v>
      </c>
      <c r="D12" s="409">
        <v>893</v>
      </c>
      <c r="E12" s="486">
        <v>0</v>
      </c>
      <c r="F12" s="487">
        <v>787</v>
      </c>
      <c r="G12" s="487">
        <v>0</v>
      </c>
      <c r="H12" s="487">
        <v>3</v>
      </c>
      <c r="I12" s="487">
        <v>466</v>
      </c>
      <c r="J12" s="487">
        <v>0</v>
      </c>
      <c r="K12" s="487">
        <v>0</v>
      </c>
      <c r="L12" s="339">
        <v>0</v>
      </c>
      <c r="M12" s="487">
        <v>0</v>
      </c>
      <c r="N12" s="487">
        <v>0</v>
      </c>
      <c r="O12" s="487">
        <v>0</v>
      </c>
      <c r="P12" s="487">
        <v>0</v>
      </c>
      <c r="Q12" s="487">
        <v>0</v>
      </c>
      <c r="R12" s="487">
        <v>0</v>
      </c>
      <c r="S12" s="339">
        <v>17</v>
      </c>
      <c r="T12" s="339">
        <v>0</v>
      </c>
      <c r="U12" s="339">
        <v>0</v>
      </c>
      <c r="V12" s="487">
        <v>0</v>
      </c>
      <c r="W12" s="487">
        <v>0</v>
      </c>
      <c r="X12" s="487">
        <v>0</v>
      </c>
      <c r="Y12" s="803">
        <v>0</v>
      </c>
      <c r="Z12" s="497">
        <v>1256</v>
      </c>
    </row>
    <row r="13" spans="2:26" ht="39" customHeight="1">
      <c r="B13" s="491" t="s">
        <v>710</v>
      </c>
      <c r="C13" s="124"/>
      <c r="D13" s="410"/>
      <c r="E13" s="493">
        <v>60</v>
      </c>
      <c r="F13" s="493">
        <v>15729</v>
      </c>
      <c r="G13" s="493">
        <v>1</v>
      </c>
      <c r="H13" s="493">
        <v>4</v>
      </c>
      <c r="I13" s="493">
        <v>2258</v>
      </c>
      <c r="J13" s="493">
        <v>18633</v>
      </c>
      <c r="K13" s="493">
        <v>3</v>
      </c>
      <c r="L13" s="451">
        <v>3108</v>
      </c>
      <c r="M13" s="493">
        <v>0</v>
      </c>
      <c r="N13" s="493">
        <v>0</v>
      </c>
      <c r="O13" s="493">
        <v>233</v>
      </c>
      <c r="P13" s="493">
        <v>1</v>
      </c>
      <c r="Q13" s="493">
        <v>8</v>
      </c>
      <c r="R13" s="493">
        <v>0</v>
      </c>
      <c r="S13" s="451">
        <v>90</v>
      </c>
      <c r="T13" s="451">
        <v>1</v>
      </c>
      <c r="U13" s="451">
        <v>0</v>
      </c>
      <c r="V13" s="493">
        <v>0</v>
      </c>
      <c r="W13" s="493">
        <v>0</v>
      </c>
      <c r="X13" s="493">
        <v>0</v>
      </c>
      <c r="Y13" s="493">
        <v>0</v>
      </c>
      <c r="Z13" s="493">
        <v>36931</v>
      </c>
    </row>
    <row r="14" spans="2:26" ht="29.25" customHeight="1">
      <c r="B14" s="369" t="s">
        <v>321</v>
      </c>
      <c r="C14" s="368" t="s">
        <v>710</v>
      </c>
      <c r="D14" s="409">
        <v>120</v>
      </c>
      <c r="E14" s="486">
        <v>0</v>
      </c>
      <c r="F14" s="487">
        <v>263</v>
      </c>
      <c r="G14" s="487">
        <v>0</v>
      </c>
      <c r="H14" s="487">
        <v>0</v>
      </c>
      <c r="I14" s="487">
        <v>35</v>
      </c>
      <c r="J14" s="487">
        <v>983</v>
      </c>
      <c r="K14" s="487">
        <v>0</v>
      </c>
      <c r="L14" s="339">
        <v>81</v>
      </c>
      <c r="M14" s="487">
        <v>0</v>
      </c>
      <c r="N14" s="487">
        <v>0</v>
      </c>
      <c r="O14" s="487">
        <v>35</v>
      </c>
      <c r="P14" s="487">
        <v>1</v>
      </c>
      <c r="Q14" s="487">
        <v>0</v>
      </c>
      <c r="R14" s="487">
        <v>0</v>
      </c>
      <c r="S14" s="339">
        <v>1</v>
      </c>
      <c r="T14" s="339">
        <v>0</v>
      </c>
      <c r="U14" s="339">
        <v>0</v>
      </c>
      <c r="V14" s="487">
        <v>0</v>
      </c>
      <c r="W14" s="487">
        <v>0</v>
      </c>
      <c r="X14" s="487">
        <v>0</v>
      </c>
      <c r="Y14" s="803">
        <v>0</v>
      </c>
      <c r="Z14" s="497">
        <v>1317</v>
      </c>
    </row>
    <row r="15" spans="2:26">
      <c r="B15" s="369" t="s">
        <v>322</v>
      </c>
      <c r="C15" s="368" t="s">
        <v>710</v>
      </c>
      <c r="D15" s="409">
        <v>154</v>
      </c>
      <c r="E15" s="486">
        <v>42</v>
      </c>
      <c r="F15" s="487">
        <v>9499</v>
      </c>
      <c r="G15" s="487">
        <v>0</v>
      </c>
      <c r="H15" s="487">
        <v>4</v>
      </c>
      <c r="I15" s="487">
        <v>1625</v>
      </c>
      <c r="J15" s="487">
        <v>10212</v>
      </c>
      <c r="K15" s="487">
        <v>3</v>
      </c>
      <c r="L15" s="339">
        <v>2425</v>
      </c>
      <c r="M15" s="487">
        <v>0</v>
      </c>
      <c r="N15" s="487">
        <v>0</v>
      </c>
      <c r="O15" s="487">
        <v>99</v>
      </c>
      <c r="P15" s="487">
        <v>0</v>
      </c>
      <c r="Q15" s="487">
        <v>3</v>
      </c>
      <c r="R15" s="487">
        <v>0</v>
      </c>
      <c r="S15" s="339">
        <v>60</v>
      </c>
      <c r="T15" s="339">
        <v>0</v>
      </c>
      <c r="U15" s="339">
        <v>0</v>
      </c>
      <c r="V15" s="487">
        <v>0</v>
      </c>
      <c r="W15" s="487">
        <v>0</v>
      </c>
      <c r="X15" s="487">
        <v>0</v>
      </c>
      <c r="Y15" s="803">
        <v>0</v>
      </c>
      <c r="Z15" s="497">
        <v>21487</v>
      </c>
    </row>
    <row r="16" spans="2:26">
      <c r="B16" s="369" t="s">
        <v>323</v>
      </c>
      <c r="C16" s="368" t="s">
        <v>710</v>
      </c>
      <c r="D16" s="409">
        <v>250</v>
      </c>
      <c r="E16" s="486">
        <v>8</v>
      </c>
      <c r="F16" s="487">
        <v>4772</v>
      </c>
      <c r="G16" s="487">
        <v>0</v>
      </c>
      <c r="H16" s="487">
        <v>0</v>
      </c>
      <c r="I16" s="487">
        <v>193</v>
      </c>
      <c r="J16" s="487">
        <v>4054</v>
      </c>
      <c r="K16" s="487">
        <v>0</v>
      </c>
      <c r="L16" s="339">
        <v>399</v>
      </c>
      <c r="M16" s="487">
        <v>0</v>
      </c>
      <c r="N16" s="487">
        <v>0</v>
      </c>
      <c r="O16" s="487">
        <v>40</v>
      </c>
      <c r="P16" s="487">
        <v>0</v>
      </c>
      <c r="Q16" s="487">
        <v>4</v>
      </c>
      <c r="R16" s="487">
        <v>0</v>
      </c>
      <c r="S16" s="339">
        <v>13</v>
      </c>
      <c r="T16" s="339">
        <v>0</v>
      </c>
      <c r="U16" s="339">
        <v>0</v>
      </c>
      <c r="V16" s="487">
        <v>0</v>
      </c>
      <c r="W16" s="487">
        <v>0</v>
      </c>
      <c r="X16" s="487">
        <v>0</v>
      </c>
      <c r="Y16" s="803">
        <v>0</v>
      </c>
      <c r="Z16" s="497">
        <v>9071</v>
      </c>
    </row>
    <row r="17" spans="2:26">
      <c r="B17" s="369" t="s">
        <v>324</v>
      </c>
      <c r="C17" s="368" t="s">
        <v>710</v>
      </c>
      <c r="D17" s="409">
        <v>495</v>
      </c>
      <c r="E17" s="486">
        <v>1</v>
      </c>
      <c r="F17" s="487">
        <v>218</v>
      </c>
      <c r="G17" s="487">
        <v>1</v>
      </c>
      <c r="H17" s="487">
        <v>0</v>
      </c>
      <c r="I17" s="487">
        <v>12</v>
      </c>
      <c r="J17" s="487">
        <v>1029</v>
      </c>
      <c r="K17" s="487">
        <v>0</v>
      </c>
      <c r="L17" s="339">
        <v>73</v>
      </c>
      <c r="M17" s="487">
        <v>0</v>
      </c>
      <c r="N17" s="487">
        <v>0</v>
      </c>
      <c r="O17" s="487">
        <v>0</v>
      </c>
      <c r="P17" s="487">
        <v>0</v>
      </c>
      <c r="Q17" s="487">
        <v>0</v>
      </c>
      <c r="R17" s="487">
        <v>0</v>
      </c>
      <c r="S17" s="339">
        <v>4</v>
      </c>
      <c r="T17" s="339">
        <v>0</v>
      </c>
      <c r="U17" s="339">
        <v>0</v>
      </c>
      <c r="V17" s="487">
        <v>0</v>
      </c>
      <c r="W17" s="487">
        <v>0</v>
      </c>
      <c r="X17" s="487">
        <v>0</v>
      </c>
      <c r="Y17" s="803">
        <v>0</v>
      </c>
      <c r="Z17" s="497">
        <v>1261</v>
      </c>
    </row>
    <row r="18" spans="2:26">
      <c r="B18" s="369" t="s">
        <v>325</v>
      </c>
      <c r="C18" s="368" t="s">
        <v>710</v>
      </c>
      <c r="D18" s="409">
        <v>790</v>
      </c>
      <c r="E18" s="486">
        <v>5</v>
      </c>
      <c r="F18" s="487">
        <v>457</v>
      </c>
      <c r="G18" s="487">
        <v>0</v>
      </c>
      <c r="H18" s="487">
        <v>0</v>
      </c>
      <c r="I18" s="487">
        <v>238</v>
      </c>
      <c r="J18" s="487">
        <v>1252</v>
      </c>
      <c r="K18" s="487">
        <v>0</v>
      </c>
      <c r="L18" s="339">
        <v>101</v>
      </c>
      <c r="M18" s="487">
        <v>0</v>
      </c>
      <c r="N18" s="487">
        <v>0</v>
      </c>
      <c r="O18" s="487">
        <v>0</v>
      </c>
      <c r="P18" s="487">
        <v>0</v>
      </c>
      <c r="Q18" s="487">
        <v>0</v>
      </c>
      <c r="R18" s="487">
        <v>0</v>
      </c>
      <c r="S18" s="339">
        <v>11</v>
      </c>
      <c r="T18" s="339">
        <v>0</v>
      </c>
      <c r="U18" s="339">
        <v>0</v>
      </c>
      <c r="V18" s="487">
        <v>0</v>
      </c>
      <c r="W18" s="487">
        <v>0</v>
      </c>
      <c r="X18" s="487">
        <v>0</v>
      </c>
      <c r="Y18" s="803">
        <v>0</v>
      </c>
      <c r="Z18" s="497">
        <v>1952</v>
      </c>
    </row>
    <row r="19" spans="2:26">
      <c r="B19" s="369" t="s">
        <v>326</v>
      </c>
      <c r="C19" s="368" t="s">
        <v>710</v>
      </c>
      <c r="D19" s="409">
        <v>895</v>
      </c>
      <c r="E19" s="486">
        <v>4</v>
      </c>
      <c r="F19" s="487">
        <v>520</v>
      </c>
      <c r="G19" s="487">
        <v>0</v>
      </c>
      <c r="H19" s="487">
        <v>0</v>
      </c>
      <c r="I19" s="487">
        <v>155</v>
      </c>
      <c r="J19" s="487">
        <v>1103</v>
      </c>
      <c r="K19" s="487">
        <v>0</v>
      </c>
      <c r="L19" s="339">
        <v>29</v>
      </c>
      <c r="M19" s="487">
        <v>0</v>
      </c>
      <c r="N19" s="487">
        <v>0</v>
      </c>
      <c r="O19" s="487">
        <v>59</v>
      </c>
      <c r="P19" s="487">
        <v>0</v>
      </c>
      <c r="Q19" s="487">
        <v>1</v>
      </c>
      <c r="R19" s="487">
        <v>0</v>
      </c>
      <c r="S19" s="339">
        <v>1</v>
      </c>
      <c r="T19" s="339">
        <v>1</v>
      </c>
      <c r="U19" s="339">
        <v>0</v>
      </c>
      <c r="V19" s="487">
        <v>0</v>
      </c>
      <c r="W19" s="487">
        <v>0</v>
      </c>
      <c r="X19" s="487">
        <v>0</v>
      </c>
      <c r="Y19" s="803">
        <v>0</v>
      </c>
      <c r="Z19" s="497">
        <v>1843</v>
      </c>
    </row>
    <row r="20" spans="2:26" ht="15.75">
      <c r="B20" s="491" t="s">
        <v>509</v>
      </c>
      <c r="C20" s="124"/>
      <c r="D20" s="410"/>
      <c r="E20" s="493">
        <v>95378</v>
      </c>
      <c r="F20" s="493">
        <v>89356</v>
      </c>
      <c r="G20" s="493">
        <v>2459</v>
      </c>
      <c r="H20" s="493">
        <v>4</v>
      </c>
      <c r="I20" s="493">
        <v>8478</v>
      </c>
      <c r="J20" s="493">
        <v>2985</v>
      </c>
      <c r="K20" s="493">
        <v>1</v>
      </c>
      <c r="L20" s="451">
        <v>26</v>
      </c>
      <c r="M20" s="493">
        <v>0</v>
      </c>
      <c r="N20" s="493">
        <v>0</v>
      </c>
      <c r="O20" s="493">
        <v>312</v>
      </c>
      <c r="P20" s="493">
        <v>0</v>
      </c>
      <c r="Q20" s="493">
        <v>141</v>
      </c>
      <c r="R20" s="493">
        <v>0</v>
      </c>
      <c r="S20" s="451">
        <v>3215</v>
      </c>
      <c r="T20" s="451">
        <v>0</v>
      </c>
      <c r="U20" s="451">
        <v>0</v>
      </c>
      <c r="V20" s="493">
        <v>4</v>
      </c>
      <c r="W20" s="493">
        <v>0</v>
      </c>
      <c r="X20" s="493">
        <v>0</v>
      </c>
      <c r="Y20" s="493">
        <v>0</v>
      </c>
      <c r="Z20" s="493">
        <v>199118</v>
      </c>
    </row>
    <row r="21" spans="2:26">
      <c r="B21" s="369" t="s">
        <v>327</v>
      </c>
      <c r="C21" s="368" t="s">
        <v>713</v>
      </c>
      <c r="D21" s="409">
        <v>45</v>
      </c>
      <c r="E21" s="486">
        <v>45283</v>
      </c>
      <c r="F21" s="487">
        <v>33538</v>
      </c>
      <c r="G21" s="487">
        <v>1650</v>
      </c>
      <c r="H21" s="487">
        <v>1</v>
      </c>
      <c r="I21" s="487">
        <v>2214</v>
      </c>
      <c r="J21" s="487">
        <v>861</v>
      </c>
      <c r="K21" s="487">
        <v>0</v>
      </c>
      <c r="L21" s="339">
        <v>8</v>
      </c>
      <c r="M21" s="487">
        <v>0</v>
      </c>
      <c r="N21" s="487">
        <v>0</v>
      </c>
      <c r="O21" s="487">
        <v>45</v>
      </c>
      <c r="P21" s="487">
        <v>0</v>
      </c>
      <c r="Q21" s="487">
        <v>3</v>
      </c>
      <c r="R21" s="487">
        <v>0</v>
      </c>
      <c r="S21" s="339">
        <v>798</v>
      </c>
      <c r="T21" s="339">
        <v>0</v>
      </c>
      <c r="U21" s="339">
        <v>0</v>
      </c>
      <c r="V21" s="487">
        <v>0</v>
      </c>
      <c r="W21" s="487">
        <v>0</v>
      </c>
      <c r="X21" s="487">
        <v>0</v>
      </c>
      <c r="Y21" s="803">
        <v>0</v>
      </c>
      <c r="Z21" s="497">
        <v>83595</v>
      </c>
    </row>
    <row r="22" spans="2:26">
      <c r="B22" s="369" t="s">
        <v>328</v>
      </c>
      <c r="C22" s="368" t="s">
        <v>713</v>
      </c>
      <c r="D22" s="409">
        <v>51</v>
      </c>
      <c r="E22" s="486">
        <v>1346</v>
      </c>
      <c r="F22" s="487">
        <v>2185</v>
      </c>
      <c r="G22" s="487">
        <v>46</v>
      </c>
      <c r="H22" s="487">
        <v>0</v>
      </c>
      <c r="I22" s="487">
        <v>373</v>
      </c>
      <c r="J22" s="487">
        <v>0</v>
      </c>
      <c r="K22" s="487">
        <v>0</v>
      </c>
      <c r="L22" s="339">
        <v>0</v>
      </c>
      <c r="M22" s="487">
        <v>0</v>
      </c>
      <c r="N22" s="487">
        <v>0</v>
      </c>
      <c r="O22" s="487">
        <v>20</v>
      </c>
      <c r="P22" s="487">
        <v>0</v>
      </c>
      <c r="Q22" s="487">
        <v>41</v>
      </c>
      <c r="R22" s="487">
        <v>0</v>
      </c>
      <c r="S22" s="339">
        <v>221</v>
      </c>
      <c r="T22" s="339">
        <v>0</v>
      </c>
      <c r="U22" s="339">
        <v>0</v>
      </c>
      <c r="V22" s="487">
        <v>4</v>
      </c>
      <c r="W22" s="487">
        <v>0</v>
      </c>
      <c r="X22" s="487">
        <v>0</v>
      </c>
      <c r="Y22" s="803">
        <v>0</v>
      </c>
      <c r="Z22" s="497">
        <v>4015</v>
      </c>
    </row>
    <row r="23" spans="2:26">
      <c r="B23" s="369" t="s">
        <v>329</v>
      </c>
      <c r="C23" s="368" t="s">
        <v>713</v>
      </c>
      <c r="D23" s="409">
        <v>147</v>
      </c>
      <c r="E23" s="486">
        <v>13428</v>
      </c>
      <c r="F23" s="487">
        <v>11245</v>
      </c>
      <c r="G23" s="487">
        <v>237</v>
      </c>
      <c r="H23" s="487">
        <v>1</v>
      </c>
      <c r="I23" s="487">
        <v>1170</v>
      </c>
      <c r="J23" s="487">
        <v>394</v>
      </c>
      <c r="K23" s="487">
        <v>0</v>
      </c>
      <c r="L23" s="339">
        <v>4</v>
      </c>
      <c r="M23" s="487">
        <v>0</v>
      </c>
      <c r="N23" s="487">
        <v>0</v>
      </c>
      <c r="O23" s="487">
        <v>0</v>
      </c>
      <c r="P23" s="487">
        <v>0</v>
      </c>
      <c r="Q23" s="487">
        <v>0</v>
      </c>
      <c r="R23" s="487">
        <v>0</v>
      </c>
      <c r="S23" s="339">
        <v>244</v>
      </c>
      <c r="T23" s="339">
        <v>0</v>
      </c>
      <c r="U23" s="339">
        <v>0</v>
      </c>
      <c r="V23" s="487">
        <v>0</v>
      </c>
      <c r="W23" s="487">
        <v>0</v>
      </c>
      <c r="X23" s="487">
        <v>0</v>
      </c>
      <c r="Y23" s="803">
        <v>0</v>
      </c>
      <c r="Z23" s="497">
        <v>26475</v>
      </c>
    </row>
    <row r="24" spans="2:26">
      <c r="B24" s="369" t="s">
        <v>330</v>
      </c>
      <c r="C24" s="368" t="s">
        <v>713</v>
      </c>
      <c r="D24" s="409">
        <v>172</v>
      </c>
      <c r="E24" s="486">
        <v>15539</v>
      </c>
      <c r="F24" s="487">
        <v>14111</v>
      </c>
      <c r="G24" s="487">
        <v>130</v>
      </c>
      <c r="H24" s="487">
        <v>0</v>
      </c>
      <c r="I24" s="487">
        <v>1263</v>
      </c>
      <c r="J24" s="487">
        <v>346</v>
      </c>
      <c r="K24" s="487">
        <v>0</v>
      </c>
      <c r="L24" s="339">
        <v>2</v>
      </c>
      <c r="M24" s="487">
        <v>0</v>
      </c>
      <c r="N24" s="487">
        <v>0</v>
      </c>
      <c r="O24" s="487">
        <v>78</v>
      </c>
      <c r="P24" s="487">
        <v>0</v>
      </c>
      <c r="Q24" s="487">
        <v>5</v>
      </c>
      <c r="R24" s="487">
        <v>0</v>
      </c>
      <c r="S24" s="339">
        <v>458</v>
      </c>
      <c r="T24" s="339">
        <v>0</v>
      </c>
      <c r="U24" s="339">
        <v>0</v>
      </c>
      <c r="V24" s="487">
        <v>0</v>
      </c>
      <c r="W24" s="487">
        <v>0</v>
      </c>
      <c r="X24" s="487">
        <v>0</v>
      </c>
      <c r="Y24" s="803">
        <v>0</v>
      </c>
      <c r="Z24" s="497">
        <v>31472</v>
      </c>
    </row>
    <row r="25" spans="2:26" ht="15" customHeight="1">
      <c r="B25" s="369" t="s">
        <v>331</v>
      </c>
      <c r="C25" s="368" t="s">
        <v>713</v>
      </c>
      <c r="D25" s="409">
        <v>475</v>
      </c>
      <c r="E25" s="486">
        <v>4</v>
      </c>
      <c r="F25" s="487">
        <v>141</v>
      </c>
      <c r="G25" s="487">
        <v>0</v>
      </c>
      <c r="H25" s="487">
        <v>0</v>
      </c>
      <c r="I25" s="487">
        <v>75</v>
      </c>
      <c r="J25" s="487">
        <v>0</v>
      </c>
      <c r="K25" s="487">
        <v>0</v>
      </c>
      <c r="L25" s="339">
        <v>0</v>
      </c>
      <c r="M25" s="487">
        <v>0</v>
      </c>
      <c r="N25" s="487">
        <v>0</v>
      </c>
      <c r="O25" s="487">
        <v>28</v>
      </c>
      <c r="P25" s="487">
        <v>0</v>
      </c>
      <c r="Q25" s="487">
        <v>0</v>
      </c>
      <c r="R25" s="487">
        <v>0</v>
      </c>
      <c r="S25" s="339">
        <v>1</v>
      </c>
      <c r="T25" s="339">
        <v>0</v>
      </c>
      <c r="U25" s="339">
        <v>0</v>
      </c>
      <c r="V25" s="487">
        <v>0</v>
      </c>
      <c r="W25" s="487">
        <v>0</v>
      </c>
      <c r="X25" s="487">
        <v>0</v>
      </c>
      <c r="Y25" s="803">
        <v>0</v>
      </c>
      <c r="Z25" s="497">
        <v>248</v>
      </c>
    </row>
    <row r="26" spans="2:26" ht="15" customHeight="1">
      <c r="B26" s="369" t="s">
        <v>332</v>
      </c>
      <c r="C26" s="368" t="s">
        <v>713</v>
      </c>
      <c r="D26" s="409">
        <v>480</v>
      </c>
      <c r="E26" s="486">
        <v>4</v>
      </c>
      <c r="F26" s="487">
        <v>1453</v>
      </c>
      <c r="G26" s="487">
        <v>0</v>
      </c>
      <c r="H26" s="487">
        <v>0</v>
      </c>
      <c r="I26" s="487">
        <v>489</v>
      </c>
      <c r="J26" s="487">
        <v>129</v>
      </c>
      <c r="K26" s="487">
        <v>0</v>
      </c>
      <c r="L26" s="339">
        <v>2</v>
      </c>
      <c r="M26" s="487">
        <v>0</v>
      </c>
      <c r="N26" s="487">
        <v>0</v>
      </c>
      <c r="O26" s="487">
        <v>68</v>
      </c>
      <c r="P26" s="487">
        <v>0</v>
      </c>
      <c r="Q26" s="487">
        <v>16</v>
      </c>
      <c r="R26" s="487">
        <v>0</v>
      </c>
      <c r="S26" s="339">
        <v>58</v>
      </c>
      <c r="T26" s="339">
        <v>0</v>
      </c>
      <c r="U26" s="339">
        <v>0</v>
      </c>
      <c r="V26" s="487">
        <v>0</v>
      </c>
      <c r="W26" s="487">
        <v>0</v>
      </c>
      <c r="X26" s="487">
        <v>0</v>
      </c>
      <c r="Y26" s="803">
        <v>0</v>
      </c>
      <c r="Z26" s="497">
        <v>2159</v>
      </c>
    </row>
    <row r="27" spans="2:26" ht="15" customHeight="1">
      <c r="B27" s="369" t="s">
        <v>333</v>
      </c>
      <c r="C27" s="368" t="s">
        <v>713</v>
      </c>
      <c r="D27" s="409">
        <v>490</v>
      </c>
      <c r="E27" s="486">
        <v>11</v>
      </c>
      <c r="F27" s="487">
        <v>4480</v>
      </c>
      <c r="G27" s="487">
        <v>0</v>
      </c>
      <c r="H27" s="487">
        <v>1</v>
      </c>
      <c r="I27" s="487">
        <v>591</v>
      </c>
      <c r="J27" s="487">
        <v>400</v>
      </c>
      <c r="K27" s="487">
        <v>0</v>
      </c>
      <c r="L27" s="339">
        <v>2</v>
      </c>
      <c r="M27" s="487">
        <v>0</v>
      </c>
      <c r="N27" s="487">
        <v>0</v>
      </c>
      <c r="O27" s="487">
        <v>23</v>
      </c>
      <c r="P27" s="487">
        <v>0</v>
      </c>
      <c r="Q27" s="487">
        <v>21</v>
      </c>
      <c r="R27" s="487">
        <v>0</v>
      </c>
      <c r="S27" s="339">
        <v>322</v>
      </c>
      <c r="T27" s="339">
        <v>0</v>
      </c>
      <c r="U27" s="339">
        <v>0</v>
      </c>
      <c r="V27" s="487">
        <v>0</v>
      </c>
      <c r="W27" s="487">
        <v>0</v>
      </c>
      <c r="X27" s="487">
        <v>0</v>
      </c>
      <c r="Y27" s="803">
        <v>0</v>
      </c>
      <c r="Z27" s="497">
        <v>5527</v>
      </c>
    </row>
    <row r="28" spans="2:26" ht="15" customHeight="1">
      <c r="B28" s="369" t="s">
        <v>334</v>
      </c>
      <c r="C28" s="368" t="s">
        <v>713</v>
      </c>
      <c r="D28" s="409">
        <v>659</v>
      </c>
      <c r="E28" s="486">
        <v>2</v>
      </c>
      <c r="F28" s="487">
        <v>1352</v>
      </c>
      <c r="G28" s="487">
        <v>0</v>
      </c>
      <c r="H28" s="487">
        <v>0</v>
      </c>
      <c r="I28" s="487">
        <v>357</v>
      </c>
      <c r="J28" s="487">
        <v>0</v>
      </c>
      <c r="K28" s="487">
        <v>0</v>
      </c>
      <c r="L28" s="339">
        <v>0</v>
      </c>
      <c r="M28" s="487">
        <v>0</v>
      </c>
      <c r="N28" s="487">
        <v>0</v>
      </c>
      <c r="O28" s="487">
        <v>9</v>
      </c>
      <c r="P28" s="487">
        <v>0</v>
      </c>
      <c r="Q28" s="487">
        <v>26</v>
      </c>
      <c r="R28" s="487">
        <v>0</v>
      </c>
      <c r="S28" s="339">
        <v>122</v>
      </c>
      <c r="T28" s="339">
        <v>0</v>
      </c>
      <c r="U28" s="339">
        <v>0</v>
      </c>
      <c r="V28" s="487">
        <v>0</v>
      </c>
      <c r="W28" s="487">
        <v>0</v>
      </c>
      <c r="X28" s="487">
        <v>0</v>
      </c>
      <c r="Y28" s="803">
        <v>0</v>
      </c>
      <c r="Z28" s="497">
        <v>1746</v>
      </c>
    </row>
    <row r="29" spans="2:26" ht="15" customHeight="1">
      <c r="B29" s="369" t="s">
        <v>335</v>
      </c>
      <c r="C29" s="368" t="s">
        <v>713</v>
      </c>
      <c r="D29" s="409">
        <v>665</v>
      </c>
      <c r="E29" s="486">
        <v>2</v>
      </c>
      <c r="F29" s="487">
        <v>1555</v>
      </c>
      <c r="G29" s="487">
        <v>0</v>
      </c>
      <c r="H29" s="487">
        <v>0</v>
      </c>
      <c r="I29" s="487">
        <v>618</v>
      </c>
      <c r="J29" s="487">
        <v>234</v>
      </c>
      <c r="K29" s="487">
        <v>0</v>
      </c>
      <c r="L29" s="339">
        <v>4</v>
      </c>
      <c r="M29" s="487">
        <v>0</v>
      </c>
      <c r="N29" s="487">
        <v>0</v>
      </c>
      <c r="O29" s="487">
        <v>0</v>
      </c>
      <c r="P29" s="487">
        <v>0</v>
      </c>
      <c r="Q29" s="487">
        <v>0</v>
      </c>
      <c r="R29" s="487">
        <v>0</v>
      </c>
      <c r="S29" s="339">
        <v>52</v>
      </c>
      <c r="T29" s="339">
        <v>0</v>
      </c>
      <c r="U29" s="339">
        <v>0</v>
      </c>
      <c r="V29" s="487">
        <v>0</v>
      </c>
      <c r="W29" s="487">
        <v>0</v>
      </c>
      <c r="X29" s="487">
        <v>0</v>
      </c>
      <c r="Y29" s="803">
        <v>0</v>
      </c>
      <c r="Z29" s="497">
        <v>2409</v>
      </c>
    </row>
    <row r="30" spans="2:26" ht="15" customHeight="1">
      <c r="B30" s="369" t="s">
        <v>336</v>
      </c>
      <c r="C30" s="368" t="s">
        <v>713</v>
      </c>
      <c r="D30" s="409">
        <v>837</v>
      </c>
      <c r="E30" s="486">
        <v>19759</v>
      </c>
      <c r="F30" s="487">
        <v>19187</v>
      </c>
      <c r="G30" s="487">
        <v>396</v>
      </c>
      <c r="H30" s="487">
        <v>1</v>
      </c>
      <c r="I30" s="487">
        <v>1127</v>
      </c>
      <c r="J30" s="487">
        <v>621</v>
      </c>
      <c r="K30" s="487">
        <v>1</v>
      </c>
      <c r="L30" s="339">
        <v>4</v>
      </c>
      <c r="M30" s="487">
        <v>0</v>
      </c>
      <c r="N30" s="487">
        <v>0</v>
      </c>
      <c r="O30" s="487">
        <v>26</v>
      </c>
      <c r="P30" s="487">
        <v>0</v>
      </c>
      <c r="Q30" s="487">
        <v>29</v>
      </c>
      <c r="R30" s="487">
        <v>0</v>
      </c>
      <c r="S30" s="339">
        <v>937</v>
      </c>
      <c r="T30" s="339">
        <v>0</v>
      </c>
      <c r="U30" s="339">
        <v>0</v>
      </c>
      <c r="V30" s="487">
        <v>0</v>
      </c>
      <c r="W30" s="487">
        <v>0</v>
      </c>
      <c r="X30" s="487">
        <v>0</v>
      </c>
      <c r="Y30" s="803">
        <v>0</v>
      </c>
      <c r="Z30" s="497">
        <v>41147</v>
      </c>
    </row>
    <row r="31" spans="2:26" ht="15" customHeight="1">
      <c r="B31" s="369" t="s">
        <v>337</v>
      </c>
      <c r="C31" s="368" t="s">
        <v>713</v>
      </c>
      <c r="D31" s="409">
        <v>873</v>
      </c>
      <c r="E31" s="486">
        <v>0</v>
      </c>
      <c r="F31" s="487">
        <v>109</v>
      </c>
      <c r="G31" s="487">
        <v>0</v>
      </c>
      <c r="H31" s="487">
        <v>0</v>
      </c>
      <c r="I31" s="487">
        <v>201</v>
      </c>
      <c r="J31" s="487">
        <v>0</v>
      </c>
      <c r="K31" s="487">
        <v>0</v>
      </c>
      <c r="L31" s="339">
        <v>0</v>
      </c>
      <c r="M31" s="487">
        <v>0</v>
      </c>
      <c r="N31" s="487">
        <v>0</v>
      </c>
      <c r="O31" s="487">
        <v>15</v>
      </c>
      <c r="P31" s="487">
        <v>0</v>
      </c>
      <c r="Q31" s="487">
        <v>0</v>
      </c>
      <c r="R31" s="487">
        <v>0</v>
      </c>
      <c r="S31" s="339">
        <v>2</v>
      </c>
      <c r="T31" s="339">
        <v>0</v>
      </c>
      <c r="U31" s="339">
        <v>0</v>
      </c>
      <c r="V31" s="487">
        <v>0</v>
      </c>
      <c r="W31" s="487">
        <v>0</v>
      </c>
      <c r="X31" s="487">
        <v>0</v>
      </c>
      <c r="Y31" s="803">
        <v>0</v>
      </c>
      <c r="Z31" s="497">
        <v>325</v>
      </c>
    </row>
    <row r="32" spans="2:26" ht="15" customHeight="1">
      <c r="B32" s="491" t="s">
        <v>716</v>
      </c>
      <c r="C32" s="124"/>
      <c r="D32" s="410"/>
      <c r="E32" s="493">
        <v>50</v>
      </c>
      <c r="F32" s="493">
        <v>27193</v>
      </c>
      <c r="G32" s="493">
        <v>53</v>
      </c>
      <c r="H32" s="493">
        <v>1</v>
      </c>
      <c r="I32" s="493">
        <v>5482</v>
      </c>
      <c r="J32" s="493">
        <v>8125</v>
      </c>
      <c r="K32" s="493">
        <v>14</v>
      </c>
      <c r="L32" s="451">
        <v>136</v>
      </c>
      <c r="M32" s="493">
        <v>97</v>
      </c>
      <c r="N32" s="493">
        <v>0</v>
      </c>
      <c r="O32" s="493">
        <v>57</v>
      </c>
      <c r="P32" s="493">
        <v>0</v>
      </c>
      <c r="Q32" s="493">
        <v>0</v>
      </c>
      <c r="R32" s="493">
        <v>0</v>
      </c>
      <c r="S32" s="451">
        <v>170</v>
      </c>
      <c r="T32" s="451">
        <v>1</v>
      </c>
      <c r="U32" s="451">
        <v>0</v>
      </c>
      <c r="V32" s="493">
        <v>0</v>
      </c>
      <c r="W32" s="493">
        <v>0</v>
      </c>
      <c r="X32" s="493">
        <v>0</v>
      </c>
      <c r="Y32" s="493">
        <v>0</v>
      </c>
      <c r="Z32" s="493">
        <v>41073</v>
      </c>
    </row>
    <row r="33" spans="2:26" ht="15" customHeight="1">
      <c r="B33" s="369" t="s">
        <v>338</v>
      </c>
      <c r="C33" s="368" t="s">
        <v>716</v>
      </c>
      <c r="D33" s="409">
        <v>31</v>
      </c>
      <c r="E33" s="486">
        <v>7</v>
      </c>
      <c r="F33" s="487">
        <v>2161</v>
      </c>
      <c r="G33" s="487">
        <v>0</v>
      </c>
      <c r="H33" s="487">
        <v>0</v>
      </c>
      <c r="I33" s="487">
        <v>297</v>
      </c>
      <c r="J33" s="487">
        <v>1189</v>
      </c>
      <c r="K33" s="487">
        <v>5</v>
      </c>
      <c r="L33" s="339">
        <v>31</v>
      </c>
      <c r="M33" s="487">
        <v>0</v>
      </c>
      <c r="N33" s="487">
        <v>0</v>
      </c>
      <c r="O33" s="487">
        <v>0</v>
      </c>
      <c r="P33" s="487">
        <v>0</v>
      </c>
      <c r="Q33" s="487">
        <v>0</v>
      </c>
      <c r="R33" s="487">
        <v>0</v>
      </c>
      <c r="S33" s="339">
        <v>11</v>
      </c>
      <c r="T33" s="339">
        <v>0</v>
      </c>
      <c r="U33" s="339">
        <v>0</v>
      </c>
      <c r="V33" s="487">
        <v>0</v>
      </c>
      <c r="W33" s="487">
        <v>0</v>
      </c>
      <c r="X33" s="487">
        <v>0</v>
      </c>
      <c r="Y33" s="803">
        <v>0</v>
      </c>
      <c r="Z33" s="497">
        <v>3659</v>
      </c>
    </row>
    <row r="34" spans="2:26" ht="15" customHeight="1">
      <c r="B34" s="369" t="s">
        <v>339</v>
      </c>
      <c r="C34" s="368" t="s">
        <v>716</v>
      </c>
      <c r="D34" s="409">
        <v>40</v>
      </c>
      <c r="E34" s="486">
        <v>4</v>
      </c>
      <c r="F34" s="487">
        <v>638</v>
      </c>
      <c r="G34" s="487">
        <v>0</v>
      </c>
      <c r="H34" s="487">
        <v>0</v>
      </c>
      <c r="I34" s="487">
        <v>104</v>
      </c>
      <c r="J34" s="487">
        <v>840</v>
      </c>
      <c r="K34" s="487">
        <v>0</v>
      </c>
      <c r="L34" s="339">
        <v>47</v>
      </c>
      <c r="M34" s="487">
        <v>0</v>
      </c>
      <c r="N34" s="487">
        <v>0</v>
      </c>
      <c r="O34" s="487">
        <v>0</v>
      </c>
      <c r="P34" s="487">
        <v>0</v>
      </c>
      <c r="Q34" s="487">
        <v>0</v>
      </c>
      <c r="R34" s="487">
        <v>0</v>
      </c>
      <c r="S34" s="339">
        <v>6</v>
      </c>
      <c r="T34" s="339">
        <v>0</v>
      </c>
      <c r="U34" s="339">
        <v>0</v>
      </c>
      <c r="V34" s="487">
        <v>0</v>
      </c>
      <c r="W34" s="487">
        <v>0</v>
      </c>
      <c r="X34" s="487">
        <v>0</v>
      </c>
      <c r="Y34" s="803">
        <v>0</v>
      </c>
      <c r="Z34" s="497">
        <v>1586</v>
      </c>
    </row>
    <row r="35" spans="2:26" ht="15" customHeight="1">
      <c r="B35" s="369" t="s">
        <v>340</v>
      </c>
      <c r="C35" s="368" t="s">
        <v>716</v>
      </c>
      <c r="D35" s="409">
        <v>190</v>
      </c>
      <c r="E35" s="486">
        <v>3</v>
      </c>
      <c r="F35" s="487">
        <v>2340</v>
      </c>
      <c r="G35" s="487">
        <v>0</v>
      </c>
      <c r="H35" s="487">
        <v>0</v>
      </c>
      <c r="I35" s="487">
        <v>796</v>
      </c>
      <c r="J35" s="487">
        <v>0</v>
      </c>
      <c r="K35" s="487">
        <v>2</v>
      </c>
      <c r="L35" s="339">
        <v>0</v>
      </c>
      <c r="M35" s="487">
        <v>97</v>
      </c>
      <c r="N35" s="487">
        <v>0</v>
      </c>
      <c r="O35" s="487">
        <v>0</v>
      </c>
      <c r="P35" s="487">
        <v>0</v>
      </c>
      <c r="Q35" s="487">
        <v>0</v>
      </c>
      <c r="R35" s="487">
        <v>0</v>
      </c>
      <c r="S35" s="339">
        <v>8</v>
      </c>
      <c r="T35" s="339">
        <v>0</v>
      </c>
      <c r="U35" s="339">
        <v>0</v>
      </c>
      <c r="V35" s="487">
        <v>0</v>
      </c>
      <c r="W35" s="487">
        <v>0</v>
      </c>
      <c r="X35" s="487">
        <v>0</v>
      </c>
      <c r="Y35" s="803">
        <v>0</v>
      </c>
      <c r="Z35" s="497">
        <v>3238</v>
      </c>
    </row>
    <row r="36" spans="2:26" ht="15" customHeight="1">
      <c r="B36" s="369" t="s">
        <v>341</v>
      </c>
      <c r="C36" s="368" t="s">
        <v>716</v>
      </c>
      <c r="D36" s="409">
        <v>604</v>
      </c>
      <c r="E36" s="486">
        <v>9</v>
      </c>
      <c r="F36" s="487">
        <v>3145</v>
      </c>
      <c r="G36" s="487">
        <v>0</v>
      </c>
      <c r="H36" s="487">
        <v>0</v>
      </c>
      <c r="I36" s="487">
        <v>492</v>
      </c>
      <c r="J36" s="487">
        <v>2104</v>
      </c>
      <c r="K36" s="487">
        <v>0</v>
      </c>
      <c r="L36" s="339">
        <v>18</v>
      </c>
      <c r="M36" s="487">
        <v>0</v>
      </c>
      <c r="N36" s="487">
        <v>0</v>
      </c>
      <c r="O36" s="487">
        <v>0</v>
      </c>
      <c r="P36" s="487">
        <v>0</v>
      </c>
      <c r="Q36" s="487">
        <v>0</v>
      </c>
      <c r="R36" s="487">
        <v>0</v>
      </c>
      <c r="S36" s="339">
        <v>13</v>
      </c>
      <c r="T36" s="339">
        <v>0</v>
      </c>
      <c r="U36" s="339">
        <v>0</v>
      </c>
      <c r="V36" s="487">
        <v>0</v>
      </c>
      <c r="W36" s="487">
        <v>0</v>
      </c>
      <c r="X36" s="487">
        <v>0</v>
      </c>
      <c r="Y36" s="803">
        <v>0</v>
      </c>
      <c r="Z36" s="497">
        <v>5750</v>
      </c>
    </row>
    <row r="37" spans="2:26" ht="15" customHeight="1">
      <c r="B37" s="369" t="s">
        <v>342</v>
      </c>
      <c r="C37" s="368" t="s">
        <v>716</v>
      </c>
      <c r="D37" s="409">
        <v>670</v>
      </c>
      <c r="E37" s="486">
        <v>2</v>
      </c>
      <c r="F37" s="487">
        <v>2600</v>
      </c>
      <c r="G37" s="487">
        <v>0</v>
      </c>
      <c r="H37" s="487">
        <v>0</v>
      </c>
      <c r="I37" s="487">
        <v>922</v>
      </c>
      <c r="J37" s="487">
        <v>0</v>
      </c>
      <c r="K37" s="487">
        <v>2</v>
      </c>
      <c r="L37" s="339">
        <v>0</v>
      </c>
      <c r="M37" s="487">
        <v>0</v>
      </c>
      <c r="N37" s="487">
        <v>0</v>
      </c>
      <c r="O37" s="487">
        <v>0</v>
      </c>
      <c r="P37" s="487">
        <v>0</v>
      </c>
      <c r="Q37" s="487">
        <v>0</v>
      </c>
      <c r="R37" s="487">
        <v>0</v>
      </c>
      <c r="S37" s="339">
        <v>10</v>
      </c>
      <c r="T37" s="339">
        <v>0</v>
      </c>
      <c r="U37" s="339">
        <v>0</v>
      </c>
      <c r="V37" s="487">
        <v>0</v>
      </c>
      <c r="W37" s="487">
        <v>0</v>
      </c>
      <c r="X37" s="487">
        <v>0</v>
      </c>
      <c r="Y37" s="803">
        <v>0</v>
      </c>
      <c r="Z37" s="497">
        <v>3526</v>
      </c>
    </row>
    <row r="38" spans="2:26" ht="15" customHeight="1">
      <c r="B38" s="369" t="s">
        <v>343</v>
      </c>
      <c r="C38" s="368" t="s">
        <v>716</v>
      </c>
      <c r="D38" s="409">
        <v>690</v>
      </c>
      <c r="E38" s="486">
        <v>2</v>
      </c>
      <c r="F38" s="487">
        <v>1081</v>
      </c>
      <c r="G38" s="487">
        <v>0</v>
      </c>
      <c r="H38" s="487">
        <v>0</v>
      </c>
      <c r="I38" s="487">
        <v>550</v>
      </c>
      <c r="J38" s="487">
        <v>0</v>
      </c>
      <c r="K38" s="487">
        <v>2</v>
      </c>
      <c r="L38" s="339">
        <v>0</v>
      </c>
      <c r="M38" s="487">
        <v>0</v>
      </c>
      <c r="N38" s="487">
        <v>0</v>
      </c>
      <c r="O38" s="487">
        <v>0</v>
      </c>
      <c r="P38" s="487">
        <v>0</v>
      </c>
      <c r="Q38" s="487">
        <v>0</v>
      </c>
      <c r="R38" s="487">
        <v>0</v>
      </c>
      <c r="S38" s="339">
        <v>2</v>
      </c>
      <c r="T38" s="339">
        <v>0</v>
      </c>
      <c r="U38" s="339">
        <v>0</v>
      </c>
      <c r="V38" s="487">
        <v>0</v>
      </c>
      <c r="W38" s="487">
        <v>0</v>
      </c>
      <c r="X38" s="487">
        <v>0</v>
      </c>
      <c r="Y38" s="803">
        <v>0</v>
      </c>
      <c r="Z38" s="497">
        <v>1635</v>
      </c>
    </row>
    <row r="39" spans="2:26" ht="15" customHeight="1">
      <c r="B39" s="369" t="s">
        <v>344</v>
      </c>
      <c r="C39" s="368" t="s">
        <v>716</v>
      </c>
      <c r="D39" s="409">
        <v>736</v>
      </c>
      <c r="E39" s="486">
        <v>12</v>
      </c>
      <c r="F39" s="487">
        <v>10343</v>
      </c>
      <c r="G39" s="487">
        <v>0</v>
      </c>
      <c r="H39" s="487">
        <v>1</v>
      </c>
      <c r="I39" s="487">
        <v>944</v>
      </c>
      <c r="J39" s="487">
        <v>3085</v>
      </c>
      <c r="K39" s="487">
        <v>0</v>
      </c>
      <c r="L39" s="339">
        <v>19</v>
      </c>
      <c r="M39" s="487">
        <v>0</v>
      </c>
      <c r="N39" s="487">
        <v>0</v>
      </c>
      <c r="O39" s="487">
        <v>57</v>
      </c>
      <c r="P39" s="487">
        <v>0</v>
      </c>
      <c r="Q39" s="487">
        <v>0</v>
      </c>
      <c r="R39" s="487">
        <v>0</v>
      </c>
      <c r="S39" s="339">
        <v>43</v>
      </c>
      <c r="T39" s="339">
        <v>1</v>
      </c>
      <c r="U39" s="339">
        <v>0</v>
      </c>
      <c r="V39" s="487">
        <v>0</v>
      </c>
      <c r="W39" s="487">
        <v>0</v>
      </c>
      <c r="X39" s="487">
        <v>0</v>
      </c>
      <c r="Y39" s="803">
        <v>0</v>
      </c>
      <c r="Z39" s="497">
        <v>14443</v>
      </c>
    </row>
    <row r="40" spans="2:26" ht="15" customHeight="1">
      <c r="B40" s="369" t="s">
        <v>345</v>
      </c>
      <c r="C40" s="368" t="s">
        <v>716</v>
      </c>
      <c r="D40" s="409">
        <v>858</v>
      </c>
      <c r="E40" s="486">
        <v>2</v>
      </c>
      <c r="F40" s="487">
        <v>1960</v>
      </c>
      <c r="G40" s="487">
        <v>0</v>
      </c>
      <c r="H40" s="487">
        <v>0</v>
      </c>
      <c r="I40" s="487">
        <v>712</v>
      </c>
      <c r="J40" s="487">
        <v>2</v>
      </c>
      <c r="K40" s="487">
        <v>2</v>
      </c>
      <c r="L40" s="339">
        <v>0</v>
      </c>
      <c r="M40" s="487">
        <v>0</v>
      </c>
      <c r="N40" s="487">
        <v>0</v>
      </c>
      <c r="O40" s="487">
        <v>0</v>
      </c>
      <c r="P40" s="487">
        <v>0</v>
      </c>
      <c r="Q40" s="487">
        <v>0</v>
      </c>
      <c r="R40" s="487">
        <v>0</v>
      </c>
      <c r="S40" s="339">
        <v>7</v>
      </c>
      <c r="T40" s="339">
        <v>0</v>
      </c>
      <c r="U40" s="339">
        <v>0</v>
      </c>
      <c r="V40" s="487">
        <v>0</v>
      </c>
      <c r="W40" s="487">
        <v>0</v>
      </c>
      <c r="X40" s="487">
        <v>0</v>
      </c>
      <c r="Y40" s="803">
        <v>0</v>
      </c>
      <c r="Z40" s="497">
        <v>2678</v>
      </c>
    </row>
    <row r="41" spans="2:26" ht="15" customHeight="1">
      <c r="B41" s="369" t="s">
        <v>346</v>
      </c>
      <c r="C41" s="368" t="s">
        <v>716</v>
      </c>
      <c r="D41" s="409">
        <v>885</v>
      </c>
      <c r="E41" s="486">
        <v>1</v>
      </c>
      <c r="F41" s="487">
        <v>780</v>
      </c>
      <c r="G41" s="487">
        <v>0</v>
      </c>
      <c r="H41" s="487">
        <v>0</v>
      </c>
      <c r="I41" s="487">
        <v>170</v>
      </c>
      <c r="J41" s="487">
        <v>79</v>
      </c>
      <c r="K41" s="487">
        <v>0</v>
      </c>
      <c r="L41" s="339">
        <v>1</v>
      </c>
      <c r="M41" s="487">
        <v>0</v>
      </c>
      <c r="N41" s="487">
        <v>0</v>
      </c>
      <c r="O41" s="487">
        <v>0</v>
      </c>
      <c r="P41" s="487">
        <v>0</v>
      </c>
      <c r="Q41" s="487">
        <v>0</v>
      </c>
      <c r="R41" s="487">
        <v>0</v>
      </c>
      <c r="S41" s="339">
        <v>49</v>
      </c>
      <c r="T41" s="339">
        <v>0</v>
      </c>
      <c r="U41" s="339">
        <v>0</v>
      </c>
      <c r="V41" s="487">
        <v>0</v>
      </c>
      <c r="W41" s="487">
        <v>0</v>
      </c>
      <c r="X41" s="487">
        <v>0</v>
      </c>
      <c r="Y41" s="803">
        <v>0</v>
      </c>
      <c r="Z41" s="497">
        <v>1030</v>
      </c>
    </row>
    <row r="42" spans="2:26" ht="15" customHeight="1">
      <c r="B42" s="369" t="s">
        <v>347</v>
      </c>
      <c r="C42" s="368" t="s">
        <v>716</v>
      </c>
      <c r="D42" s="409">
        <v>890</v>
      </c>
      <c r="E42" s="486">
        <v>8</v>
      </c>
      <c r="F42" s="487">
        <v>2145</v>
      </c>
      <c r="G42" s="487">
        <v>53</v>
      </c>
      <c r="H42" s="487">
        <v>0</v>
      </c>
      <c r="I42" s="487">
        <v>495</v>
      </c>
      <c r="J42" s="487">
        <v>826</v>
      </c>
      <c r="K42" s="487">
        <v>1</v>
      </c>
      <c r="L42" s="339">
        <v>20</v>
      </c>
      <c r="M42" s="487">
        <v>0</v>
      </c>
      <c r="N42" s="487">
        <v>0</v>
      </c>
      <c r="O42" s="487">
        <v>0</v>
      </c>
      <c r="P42" s="487">
        <v>0</v>
      </c>
      <c r="Q42" s="487">
        <v>0</v>
      </c>
      <c r="R42" s="487">
        <v>0</v>
      </c>
      <c r="S42" s="339">
        <v>21</v>
      </c>
      <c r="T42" s="339">
        <v>0</v>
      </c>
      <c r="U42" s="339">
        <v>0</v>
      </c>
      <c r="V42" s="487">
        <v>0</v>
      </c>
      <c r="W42" s="487">
        <v>0</v>
      </c>
      <c r="X42" s="487">
        <v>0</v>
      </c>
      <c r="Y42" s="803">
        <v>0</v>
      </c>
      <c r="Z42" s="497">
        <v>3528</v>
      </c>
    </row>
    <row r="43" spans="2:26" ht="15" customHeight="1">
      <c r="B43" s="491" t="s">
        <v>511</v>
      </c>
      <c r="C43" s="124"/>
      <c r="D43" s="410"/>
      <c r="E43" s="493">
        <v>183</v>
      </c>
      <c r="F43" s="493">
        <v>23181</v>
      </c>
      <c r="G43" s="493">
        <v>43</v>
      </c>
      <c r="H43" s="493">
        <v>0</v>
      </c>
      <c r="I43" s="493">
        <v>6117</v>
      </c>
      <c r="J43" s="493">
        <v>6319</v>
      </c>
      <c r="K43" s="493">
        <v>17</v>
      </c>
      <c r="L43" s="451">
        <v>308</v>
      </c>
      <c r="M43" s="493">
        <v>0</v>
      </c>
      <c r="N43" s="493">
        <v>0</v>
      </c>
      <c r="O43" s="493">
        <v>121</v>
      </c>
      <c r="P43" s="493">
        <v>1</v>
      </c>
      <c r="Q43" s="493">
        <v>2</v>
      </c>
      <c r="R43" s="493">
        <v>0</v>
      </c>
      <c r="S43" s="451">
        <v>58</v>
      </c>
      <c r="T43" s="451">
        <v>0</v>
      </c>
      <c r="U43" s="451">
        <v>0</v>
      </c>
      <c r="V43" s="493">
        <v>0</v>
      </c>
      <c r="W43" s="493">
        <v>0</v>
      </c>
      <c r="X43" s="493">
        <v>0</v>
      </c>
      <c r="Y43" s="493">
        <v>0</v>
      </c>
      <c r="Z43" s="493">
        <v>35984</v>
      </c>
    </row>
    <row r="44" spans="2:26" ht="15" customHeight="1">
      <c r="B44" s="369" t="s">
        <v>348</v>
      </c>
      <c r="C44" s="368" t="s">
        <v>511</v>
      </c>
      <c r="D44" s="409">
        <v>4</v>
      </c>
      <c r="E44" s="486">
        <v>3</v>
      </c>
      <c r="F44" s="487">
        <v>225</v>
      </c>
      <c r="G44" s="487">
        <v>0</v>
      </c>
      <c r="H44" s="487">
        <v>0</v>
      </c>
      <c r="I44" s="487">
        <v>114</v>
      </c>
      <c r="J44" s="487">
        <v>0</v>
      </c>
      <c r="K44" s="487">
        <v>0</v>
      </c>
      <c r="L44" s="339">
        <v>0</v>
      </c>
      <c r="M44" s="487">
        <v>0</v>
      </c>
      <c r="N44" s="487">
        <v>0</v>
      </c>
      <c r="O44" s="487">
        <v>0</v>
      </c>
      <c r="P44" s="487">
        <v>0</v>
      </c>
      <c r="Q44" s="487">
        <v>0</v>
      </c>
      <c r="R44" s="487">
        <v>0</v>
      </c>
      <c r="S44" s="339">
        <v>1</v>
      </c>
      <c r="T44" s="339">
        <v>0</v>
      </c>
      <c r="U44" s="339">
        <v>0</v>
      </c>
      <c r="V44" s="487">
        <v>0</v>
      </c>
      <c r="W44" s="487">
        <v>0</v>
      </c>
      <c r="X44" s="487">
        <v>0</v>
      </c>
      <c r="Y44" s="803">
        <v>0</v>
      </c>
      <c r="Z44" s="497">
        <v>342</v>
      </c>
    </row>
    <row r="45" spans="2:26" ht="15" customHeight="1">
      <c r="B45" s="369" t="s">
        <v>349</v>
      </c>
      <c r="C45" s="368" t="s">
        <v>511</v>
      </c>
      <c r="D45" s="409">
        <v>42</v>
      </c>
      <c r="E45" s="486">
        <v>16</v>
      </c>
      <c r="F45" s="487">
        <v>6009</v>
      </c>
      <c r="G45" s="487">
        <v>0</v>
      </c>
      <c r="H45" s="487">
        <v>0</v>
      </c>
      <c r="I45" s="487">
        <v>827</v>
      </c>
      <c r="J45" s="487">
        <v>2132</v>
      </c>
      <c r="K45" s="487">
        <v>2</v>
      </c>
      <c r="L45" s="339">
        <v>123</v>
      </c>
      <c r="M45" s="487">
        <v>0</v>
      </c>
      <c r="N45" s="487">
        <v>0</v>
      </c>
      <c r="O45" s="487">
        <v>0</v>
      </c>
      <c r="P45" s="487">
        <v>1</v>
      </c>
      <c r="Q45" s="487">
        <v>0</v>
      </c>
      <c r="R45" s="487">
        <v>0</v>
      </c>
      <c r="S45" s="339">
        <v>27</v>
      </c>
      <c r="T45" s="339">
        <v>0</v>
      </c>
      <c r="U45" s="339">
        <v>0</v>
      </c>
      <c r="V45" s="487">
        <v>0</v>
      </c>
      <c r="W45" s="487">
        <v>0</v>
      </c>
      <c r="X45" s="487">
        <v>0</v>
      </c>
      <c r="Y45" s="803">
        <v>0</v>
      </c>
      <c r="Z45" s="497">
        <v>8987</v>
      </c>
    </row>
    <row r="46" spans="2:26" ht="15" customHeight="1">
      <c r="B46" s="369" t="s">
        <v>350</v>
      </c>
      <c r="C46" s="368" t="s">
        <v>511</v>
      </c>
      <c r="D46" s="409">
        <v>44</v>
      </c>
      <c r="E46" s="486">
        <v>2</v>
      </c>
      <c r="F46" s="487">
        <v>1012</v>
      </c>
      <c r="G46" s="487">
        <v>0</v>
      </c>
      <c r="H46" s="487">
        <v>0</v>
      </c>
      <c r="I46" s="487">
        <v>297</v>
      </c>
      <c r="J46" s="487">
        <v>0</v>
      </c>
      <c r="K46" s="487">
        <v>0</v>
      </c>
      <c r="L46" s="339">
        <v>0</v>
      </c>
      <c r="M46" s="487">
        <v>0</v>
      </c>
      <c r="N46" s="487">
        <v>0</v>
      </c>
      <c r="O46" s="487">
        <v>0</v>
      </c>
      <c r="P46" s="487">
        <v>0</v>
      </c>
      <c r="Q46" s="487">
        <v>0</v>
      </c>
      <c r="R46" s="487">
        <v>0</v>
      </c>
      <c r="S46" s="339">
        <v>3</v>
      </c>
      <c r="T46" s="339">
        <v>0</v>
      </c>
      <c r="U46" s="339">
        <v>0</v>
      </c>
      <c r="V46" s="487">
        <v>0</v>
      </c>
      <c r="W46" s="487">
        <v>0</v>
      </c>
      <c r="X46" s="487">
        <v>0</v>
      </c>
      <c r="Y46" s="803">
        <v>0</v>
      </c>
      <c r="Z46" s="497">
        <v>1311</v>
      </c>
    </row>
    <row r="47" spans="2:26" ht="15" customHeight="1">
      <c r="B47" s="369" t="s">
        <v>351</v>
      </c>
      <c r="C47" s="368" t="s">
        <v>511</v>
      </c>
      <c r="D47" s="409">
        <v>59</v>
      </c>
      <c r="E47" s="486">
        <v>2</v>
      </c>
      <c r="F47" s="487">
        <v>461</v>
      </c>
      <c r="G47" s="487">
        <v>43</v>
      </c>
      <c r="H47" s="487">
        <v>0</v>
      </c>
      <c r="I47" s="487">
        <v>60</v>
      </c>
      <c r="J47" s="487">
        <v>213</v>
      </c>
      <c r="K47" s="487">
        <v>0</v>
      </c>
      <c r="L47" s="339">
        <v>7</v>
      </c>
      <c r="M47" s="487">
        <v>0</v>
      </c>
      <c r="N47" s="487">
        <v>0</v>
      </c>
      <c r="O47" s="487">
        <v>0</v>
      </c>
      <c r="P47" s="487">
        <v>0</v>
      </c>
      <c r="Q47" s="487">
        <v>0</v>
      </c>
      <c r="R47" s="487">
        <v>0</v>
      </c>
      <c r="S47" s="339">
        <v>2</v>
      </c>
      <c r="T47" s="339">
        <v>0</v>
      </c>
      <c r="U47" s="339">
        <v>0</v>
      </c>
      <c r="V47" s="487">
        <v>0</v>
      </c>
      <c r="W47" s="487">
        <v>0</v>
      </c>
      <c r="X47" s="487">
        <v>0</v>
      </c>
      <c r="Y47" s="803">
        <v>0</v>
      </c>
      <c r="Z47" s="497">
        <v>779</v>
      </c>
    </row>
    <row r="48" spans="2:26" ht="15" customHeight="1">
      <c r="B48" s="369" t="s">
        <v>352</v>
      </c>
      <c r="C48" s="368" t="s">
        <v>511</v>
      </c>
      <c r="D48" s="409">
        <v>113</v>
      </c>
      <c r="E48" s="486">
        <v>7</v>
      </c>
      <c r="F48" s="487">
        <v>1284</v>
      </c>
      <c r="G48" s="487">
        <v>0</v>
      </c>
      <c r="H48" s="487">
        <v>0</v>
      </c>
      <c r="I48" s="487">
        <v>569</v>
      </c>
      <c r="J48" s="487">
        <v>36</v>
      </c>
      <c r="K48" s="487">
        <v>0</v>
      </c>
      <c r="L48" s="339">
        <v>0</v>
      </c>
      <c r="M48" s="487">
        <v>0</v>
      </c>
      <c r="N48" s="487">
        <v>0</v>
      </c>
      <c r="O48" s="487">
        <v>0</v>
      </c>
      <c r="P48" s="487">
        <v>0</v>
      </c>
      <c r="Q48" s="487">
        <v>0</v>
      </c>
      <c r="R48" s="487">
        <v>0</v>
      </c>
      <c r="S48" s="339">
        <v>0</v>
      </c>
      <c r="T48" s="339">
        <v>0</v>
      </c>
      <c r="U48" s="339">
        <v>0</v>
      </c>
      <c r="V48" s="487">
        <v>0</v>
      </c>
      <c r="W48" s="487">
        <v>0</v>
      </c>
      <c r="X48" s="487">
        <v>0</v>
      </c>
      <c r="Y48" s="803">
        <v>0</v>
      </c>
      <c r="Z48" s="497">
        <v>1896</v>
      </c>
    </row>
    <row r="49" spans="2:26" ht="15" customHeight="1">
      <c r="B49" s="369" t="s">
        <v>353</v>
      </c>
      <c r="C49" s="368" t="s">
        <v>511</v>
      </c>
      <c r="D49" s="409">
        <v>125</v>
      </c>
      <c r="E49" s="486">
        <v>2</v>
      </c>
      <c r="F49" s="487">
        <v>383</v>
      </c>
      <c r="G49" s="487">
        <v>0</v>
      </c>
      <c r="H49" s="487">
        <v>0</v>
      </c>
      <c r="I49" s="487">
        <v>232</v>
      </c>
      <c r="J49" s="487">
        <v>0</v>
      </c>
      <c r="K49" s="487">
        <v>0</v>
      </c>
      <c r="L49" s="339">
        <v>0</v>
      </c>
      <c r="M49" s="487">
        <v>0</v>
      </c>
      <c r="N49" s="487">
        <v>0</v>
      </c>
      <c r="O49" s="487">
        <v>0</v>
      </c>
      <c r="P49" s="487">
        <v>0</v>
      </c>
      <c r="Q49" s="487">
        <v>0</v>
      </c>
      <c r="R49" s="487">
        <v>0</v>
      </c>
      <c r="S49" s="339">
        <v>1</v>
      </c>
      <c r="T49" s="339">
        <v>0</v>
      </c>
      <c r="U49" s="339">
        <v>0</v>
      </c>
      <c r="V49" s="487">
        <v>0</v>
      </c>
      <c r="W49" s="487">
        <v>0</v>
      </c>
      <c r="X49" s="487">
        <v>0</v>
      </c>
      <c r="Y49" s="803">
        <v>0</v>
      </c>
      <c r="Z49" s="497">
        <v>617</v>
      </c>
    </row>
    <row r="50" spans="2:26" ht="15" customHeight="1">
      <c r="B50" s="369" t="s">
        <v>354</v>
      </c>
      <c r="C50" s="368" t="s">
        <v>511</v>
      </c>
      <c r="D50" s="409">
        <v>138</v>
      </c>
      <c r="E50" s="486">
        <v>2</v>
      </c>
      <c r="F50" s="487">
        <v>1701</v>
      </c>
      <c r="G50" s="487">
        <v>0</v>
      </c>
      <c r="H50" s="487">
        <v>0</v>
      </c>
      <c r="I50" s="487">
        <v>847</v>
      </c>
      <c r="J50" s="487">
        <v>0</v>
      </c>
      <c r="K50" s="487">
        <v>0</v>
      </c>
      <c r="L50" s="339">
        <v>0</v>
      </c>
      <c r="M50" s="487">
        <v>0</v>
      </c>
      <c r="N50" s="487">
        <v>0</v>
      </c>
      <c r="O50" s="487">
        <v>0</v>
      </c>
      <c r="P50" s="487">
        <v>0</v>
      </c>
      <c r="Q50" s="487">
        <v>0</v>
      </c>
      <c r="R50" s="487">
        <v>0</v>
      </c>
      <c r="S50" s="339">
        <v>3</v>
      </c>
      <c r="T50" s="339">
        <v>0</v>
      </c>
      <c r="U50" s="339">
        <v>0</v>
      </c>
      <c r="V50" s="487">
        <v>0</v>
      </c>
      <c r="W50" s="487">
        <v>0</v>
      </c>
      <c r="X50" s="487">
        <v>0</v>
      </c>
      <c r="Y50" s="803">
        <v>0</v>
      </c>
      <c r="Z50" s="497">
        <v>2550</v>
      </c>
    </row>
    <row r="51" spans="2:26" ht="15" customHeight="1">
      <c r="B51" s="369" t="s">
        <v>355</v>
      </c>
      <c r="C51" s="368" t="s">
        <v>511</v>
      </c>
      <c r="D51" s="409">
        <v>234</v>
      </c>
      <c r="E51" s="486">
        <v>4</v>
      </c>
      <c r="F51" s="487">
        <v>873</v>
      </c>
      <c r="G51" s="487">
        <v>0</v>
      </c>
      <c r="H51" s="487">
        <v>0</v>
      </c>
      <c r="I51" s="487">
        <v>49</v>
      </c>
      <c r="J51" s="487">
        <v>1456</v>
      </c>
      <c r="K51" s="487">
        <v>0</v>
      </c>
      <c r="L51" s="339">
        <v>38</v>
      </c>
      <c r="M51" s="487">
        <v>0</v>
      </c>
      <c r="N51" s="487">
        <v>0</v>
      </c>
      <c r="O51" s="487">
        <v>82</v>
      </c>
      <c r="P51" s="487">
        <v>0</v>
      </c>
      <c r="Q51" s="487">
        <v>2</v>
      </c>
      <c r="R51" s="487">
        <v>0</v>
      </c>
      <c r="S51" s="339">
        <v>8</v>
      </c>
      <c r="T51" s="339">
        <v>0</v>
      </c>
      <c r="U51" s="339">
        <v>0</v>
      </c>
      <c r="V51" s="487">
        <v>0</v>
      </c>
      <c r="W51" s="487">
        <v>0</v>
      </c>
      <c r="X51" s="487">
        <v>0</v>
      </c>
      <c r="Y51" s="803">
        <v>0</v>
      </c>
      <c r="Z51" s="497">
        <v>2466</v>
      </c>
    </row>
    <row r="52" spans="2:26" ht="15" customHeight="1">
      <c r="B52" s="369" t="s">
        <v>356</v>
      </c>
      <c r="C52" s="368" t="s">
        <v>511</v>
      </c>
      <c r="D52" s="409">
        <v>240</v>
      </c>
      <c r="E52" s="486">
        <v>7</v>
      </c>
      <c r="F52" s="487">
        <v>1259</v>
      </c>
      <c r="G52" s="487">
        <v>0</v>
      </c>
      <c r="H52" s="487">
        <v>0</v>
      </c>
      <c r="I52" s="487">
        <v>485</v>
      </c>
      <c r="J52" s="487">
        <v>0</v>
      </c>
      <c r="K52" s="487">
        <v>5</v>
      </c>
      <c r="L52" s="339">
        <v>0</v>
      </c>
      <c r="M52" s="487">
        <v>0</v>
      </c>
      <c r="N52" s="487">
        <v>0</v>
      </c>
      <c r="O52" s="487">
        <v>0</v>
      </c>
      <c r="P52" s="487">
        <v>0</v>
      </c>
      <c r="Q52" s="487">
        <v>0</v>
      </c>
      <c r="R52" s="487">
        <v>0</v>
      </c>
      <c r="S52" s="339">
        <v>0</v>
      </c>
      <c r="T52" s="339">
        <v>0</v>
      </c>
      <c r="U52" s="339">
        <v>0</v>
      </c>
      <c r="V52" s="487">
        <v>0</v>
      </c>
      <c r="W52" s="487">
        <v>0</v>
      </c>
      <c r="X52" s="487">
        <v>0</v>
      </c>
      <c r="Y52" s="803">
        <v>0</v>
      </c>
      <c r="Z52" s="497">
        <v>1756</v>
      </c>
    </row>
    <row r="53" spans="2:26" ht="15" customHeight="1">
      <c r="B53" s="369" t="s">
        <v>357</v>
      </c>
      <c r="C53" s="368" t="s">
        <v>511</v>
      </c>
      <c r="D53" s="409">
        <v>284</v>
      </c>
      <c r="E53" s="486">
        <v>5</v>
      </c>
      <c r="F53" s="487">
        <v>1242</v>
      </c>
      <c r="G53" s="487">
        <v>0</v>
      </c>
      <c r="H53" s="487">
        <v>0</v>
      </c>
      <c r="I53" s="487">
        <v>149</v>
      </c>
      <c r="J53" s="487">
        <v>1350</v>
      </c>
      <c r="K53" s="487">
        <v>0</v>
      </c>
      <c r="L53" s="339">
        <v>71</v>
      </c>
      <c r="M53" s="487">
        <v>0</v>
      </c>
      <c r="N53" s="487">
        <v>0</v>
      </c>
      <c r="O53" s="487">
        <v>37</v>
      </c>
      <c r="P53" s="487">
        <v>0</v>
      </c>
      <c r="Q53" s="487">
        <v>0</v>
      </c>
      <c r="R53" s="487">
        <v>0</v>
      </c>
      <c r="S53" s="339">
        <v>3</v>
      </c>
      <c r="T53" s="339">
        <v>0</v>
      </c>
      <c r="U53" s="339">
        <v>0</v>
      </c>
      <c r="V53" s="487">
        <v>0</v>
      </c>
      <c r="W53" s="487">
        <v>0</v>
      </c>
      <c r="X53" s="487">
        <v>0</v>
      </c>
      <c r="Y53" s="803">
        <v>0</v>
      </c>
      <c r="Z53" s="497">
        <v>2783</v>
      </c>
    </row>
    <row r="54" spans="2:26" ht="15" customHeight="1">
      <c r="B54" s="369" t="s">
        <v>358</v>
      </c>
      <c r="C54" s="368" t="s">
        <v>511</v>
      </c>
      <c r="D54" s="409">
        <v>306</v>
      </c>
      <c r="E54" s="486">
        <v>1</v>
      </c>
      <c r="F54" s="487">
        <v>778</v>
      </c>
      <c r="G54" s="487">
        <v>0</v>
      </c>
      <c r="H54" s="487">
        <v>0</v>
      </c>
      <c r="I54" s="487">
        <v>49</v>
      </c>
      <c r="J54" s="487">
        <v>236</v>
      </c>
      <c r="K54" s="487">
        <v>0</v>
      </c>
      <c r="L54" s="339">
        <v>0</v>
      </c>
      <c r="M54" s="487">
        <v>0</v>
      </c>
      <c r="N54" s="487">
        <v>0</v>
      </c>
      <c r="O54" s="487">
        <v>0</v>
      </c>
      <c r="P54" s="487">
        <v>0</v>
      </c>
      <c r="Q54" s="487">
        <v>0</v>
      </c>
      <c r="R54" s="487">
        <v>0</v>
      </c>
      <c r="S54" s="339">
        <v>0</v>
      </c>
      <c r="T54" s="339">
        <v>0</v>
      </c>
      <c r="U54" s="339">
        <v>0</v>
      </c>
      <c r="V54" s="487">
        <v>0</v>
      </c>
      <c r="W54" s="487">
        <v>0</v>
      </c>
      <c r="X54" s="487">
        <v>0</v>
      </c>
      <c r="Y54" s="803">
        <v>0</v>
      </c>
      <c r="Z54" s="497">
        <v>1064</v>
      </c>
    </row>
    <row r="55" spans="2:26" ht="15" customHeight="1">
      <c r="B55" s="369" t="s">
        <v>359</v>
      </c>
      <c r="C55" s="368" t="s">
        <v>511</v>
      </c>
      <c r="D55" s="409">
        <v>347</v>
      </c>
      <c r="E55" s="486">
        <v>3</v>
      </c>
      <c r="F55" s="487">
        <v>500</v>
      </c>
      <c r="G55" s="487">
        <v>0</v>
      </c>
      <c r="H55" s="487">
        <v>0</v>
      </c>
      <c r="I55" s="487">
        <v>300</v>
      </c>
      <c r="J55" s="487">
        <v>0</v>
      </c>
      <c r="K55" s="487">
        <v>2</v>
      </c>
      <c r="L55" s="339">
        <v>0</v>
      </c>
      <c r="M55" s="487">
        <v>0</v>
      </c>
      <c r="N55" s="487">
        <v>0</v>
      </c>
      <c r="O55" s="487">
        <v>0</v>
      </c>
      <c r="P55" s="487">
        <v>0</v>
      </c>
      <c r="Q55" s="487">
        <v>0</v>
      </c>
      <c r="R55" s="487">
        <v>0</v>
      </c>
      <c r="S55" s="339">
        <v>0</v>
      </c>
      <c r="T55" s="339">
        <v>0</v>
      </c>
      <c r="U55" s="339">
        <v>0</v>
      </c>
      <c r="V55" s="487">
        <v>0</v>
      </c>
      <c r="W55" s="487">
        <v>0</v>
      </c>
      <c r="X55" s="487">
        <v>0</v>
      </c>
      <c r="Y55" s="803">
        <v>0</v>
      </c>
      <c r="Z55" s="497">
        <v>805</v>
      </c>
    </row>
    <row r="56" spans="2:26" ht="15" customHeight="1">
      <c r="B56" s="369" t="s">
        <v>360</v>
      </c>
      <c r="C56" s="368" t="s">
        <v>511</v>
      </c>
      <c r="D56" s="409">
        <v>411</v>
      </c>
      <c r="E56" s="486">
        <v>5</v>
      </c>
      <c r="F56" s="487">
        <v>752</v>
      </c>
      <c r="G56" s="487">
        <v>0</v>
      </c>
      <c r="H56" s="487">
        <v>0</v>
      </c>
      <c r="I56" s="487">
        <v>371</v>
      </c>
      <c r="J56" s="487">
        <v>0</v>
      </c>
      <c r="K56" s="487">
        <v>1</v>
      </c>
      <c r="L56" s="339">
        <v>0</v>
      </c>
      <c r="M56" s="487">
        <v>0</v>
      </c>
      <c r="N56" s="487">
        <v>0</v>
      </c>
      <c r="O56" s="487">
        <v>0</v>
      </c>
      <c r="P56" s="487">
        <v>0</v>
      </c>
      <c r="Q56" s="487">
        <v>0</v>
      </c>
      <c r="R56" s="487">
        <v>0</v>
      </c>
      <c r="S56" s="339">
        <v>0</v>
      </c>
      <c r="T56" s="339">
        <v>0</v>
      </c>
      <c r="U56" s="339">
        <v>0</v>
      </c>
      <c r="V56" s="487">
        <v>0</v>
      </c>
      <c r="W56" s="487">
        <v>0</v>
      </c>
      <c r="X56" s="487">
        <v>0</v>
      </c>
      <c r="Y56" s="803">
        <v>0</v>
      </c>
      <c r="Z56" s="497">
        <v>1129</v>
      </c>
    </row>
    <row r="57" spans="2:26" ht="15" customHeight="1">
      <c r="B57" s="369" t="s">
        <v>361</v>
      </c>
      <c r="C57" s="368" t="s">
        <v>511</v>
      </c>
      <c r="D57" s="409">
        <v>501</v>
      </c>
      <c r="E57" s="486">
        <v>1</v>
      </c>
      <c r="F57" s="487">
        <v>184</v>
      </c>
      <c r="G57" s="487">
        <v>0</v>
      </c>
      <c r="H57" s="487">
        <v>0</v>
      </c>
      <c r="I57" s="487">
        <v>94</v>
      </c>
      <c r="J57" s="487">
        <v>0</v>
      </c>
      <c r="K57" s="487">
        <v>0</v>
      </c>
      <c r="L57" s="339">
        <v>0</v>
      </c>
      <c r="M57" s="487">
        <v>0</v>
      </c>
      <c r="N57" s="487">
        <v>0</v>
      </c>
      <c r="O57" s="487">
        <v>0</v>
      </c>
      <c r="P57" s="487">
        <v>0</v>
      </c>
      <c r="Q57" s="487">
        <v>0</v>
      </c>
      <c r="R57" s="487">
        <v>0</v>
      </c>
      <c r="S57" s="339">
        <v>0</v>
      </c>
      <c r="T57" s="339">
        <v>0</v>
      </c>
      <c r="U57" s="339">
        <v>0</v>
      </c>
      <c r="V57" s="487">
        <v>0</v>
      </c>
      <c r="W57" s="487">
        <v>0</v>
      </c>
      <c r="X57" s="487">
        <v>0</v>
      </c>
      <c r="Y57" s="803">
        <v>0</v>
      </c>
      <c r="Z57" s="497">
        <v>279</v>
      </c>
    </row>
    <row r="58" spans="2:26" ht="15" customHeight="1">
      <c r="B58" s="369" t="s">
        <v>362</v>
      </c>
      <c r="C58" s="368" t="s">
        <v>511</v>
      </c>
      <c r="D58" s="409">
        <v>543</v>
      </c>
      <c r="E58" s="486">
        <v>3</v>
      </c>
      <c r="F58" s="487">
        <v>112</v>
      </c>
      <c r="G58" s="487">
        <v>0</v>
      </c>
      <c r="H58" s="487">
        <v>0</v>
      </c>
      <c r="I58" s="487">
        <v>117</v>
      </c>
      <c r="J58" s="487">
        <v>356</v>
      </c>
      <c r="K58" s="487">
        <v>0</v>
      </c>
      <c r="L58" s="339">
        <v>19</v>
      </c>
      <c r="M58" s="487">
        <v>0</v>
      </c>
      <c r="N58" s="487">
        <v>0</v>
      </c>
      <c r="O58" s="487">
        <v>0</v>
      </c>
      <c r="P58" s="487">
        <v>0</v>
      </c>
      <c r="Q58" s="487">
        <v>0</v>
      </c>
      <c r="R58" s="487">
        <v>0</v>
      </c>
      <c r="S58" s="339">
        <v>0</v>
      </c>
      <c r="T58" s="339">
        <v>0</v>
      </c>
      <c r="U58" s="339">
        <v>0</v>
      </c>
      <c r="V58" s="487">
        <v>0</v>
      </c>
      <c r="W58" s="487">
        <v>0</v>
      </c>
      <c r="X58" s="487">
        <v>0</v>
      </c>
      <c r="Y58" s="803">
        <v>0</v>
      </c>
      <c r="Z58" s="497">
        <v>588</v>
      </c>
    </row>
    <row r="59" spans="2:26" ht="15" customHeight="1">
      <c r="B59" s="369" t="s">
        <v>363</v>
      </c>
      <c r="C59" s="368" t="s">
        <v>511</v>
      </c>
      <c r="D59" s="409">
        <v>628</v>
      </c>
      <c r="E59" s="486">
        <v>2</v>
      </c>
      <c r="F59" s="487">
        <v>362</v>
      </c>
      <c r="G59" s="487">
        <v>0</v>
      </c>
      <c r="H59" s="487">
        <v>0</v>
      </c>
      <c r="I59" s="487">
        <v>238</v>
      </c>
      <c r="J59" s="487">
        <v>20</v>
      </c>
      <c r="K59" s="487">
        <v>0</v>
      </c>
      <c r="L59" s="339">
        <v>0</v>
      </c>
      <c r="M59" s="487">
        <v>0</v>
      </c>
      <c r="N59" s="487">
        <v>0</v>
      </c>
      <c r="O59" s="487">
        <v>0</v>
      </c>
      <c r="P59" s="487">
        <v>0</v>
      </c>
      <c r="Q59" s="487">
        <v>0</v>
      </c>
      <c r="R59" s="487">
        <v>0</v>
      </c>
      <c r="S59" s="339">
        <v>1</v>
      </c>
      <c r="T59" s="339">
        <v>0</v>
      </c>
      <c r="U59" s="339">
        <v>0</v>
      </c>
      <c r="V59" s="487">
        <v>0</v>
      </c>
      <c r="W59" s="487">
        <v>0</v>
      </c>
      <c r="X59" s="487">
        <v>0</v>
      </c>
      <c r="Y59" s="803">
        <v>0</v>
      </c>
      <c r="Z59" s="497">
        <v>622</v>
      </c>
    </row>
    <row r="60" spans="2:26" ht="15" customHeight="1">
      <c r="B60" s="369" t="s">
        <v>364</v>
      </c>
      <c r="C60" s="368" t="s">
        <v>511</v>
      </c>
      <c r="D60" s="409">
        <v>656</v>
      </c>
      <c r="E60" s="486">
        <v>113</v>
      </c>
      <c r="F60" s="487">
        <v>3720</v>
      </c>
      <c r="G60" s="487">
        <v>0</v>
      </c>
      <c r="H60" s="487">
        <v>0</v>
      </c>
      <c r="I60" s="487">
        <v>581</v>
      </c>
      <c r="J60" s="487">
        <v>0</v>
      </c>
      <c r="K60" s="487">
        <v>0</v>
      </c>
      <c r="L60" s="339">
        <v>0</v>
      </c>
      <c r="M60" s="487">
        <v>0</v>
      </c>
      <c r="N60" s="487">
        <v>0</v>
      </c>
      <c r="O60" s="487">
        <v>0</v>
      </c>
      <c r="P60" s="487">
        <v>0</v>
      </c>
      <c r="Q60" s="487">
        <v>0</v>
      </c>
      <c r="R60" s="487">
        <v>0</v>
      </c>
      <c r="S60" s="339">
        <v>4</v>
      </c>
      <c r="T60" s="339">
        <v>0</v>
      </c>
      <c r="U60" s="339">
        <v>0</v>
      </c>
      <c r="V60" s="487">
        <v>0</v>
      </c>
      <c r="W60" s="487">
        <v>0</v>
      </c>
      <c r="X60" s="487">
        <v>0</v>
      </c>
      <c r="Y60" s="803">
        <v>0</v>
      </c>
      <c r="Z60" s="497">
        <v>4414</v>
      </c>
    </row>
    <row r="61" spans="2:26" ht="15" customHeight="1">
      <c r="B61" s="369" t="s">
        <v>365</v>
      </c>
      <c r="C61" s="368" t="s">
        <v>511</v>
      </c>
      <c r="D61" s="409">
        <v>761</v>
      </c>
      <c r="E61" s="486">
        <v>4</v>
      </c>
      <c r="F61" s="487">
        <v>2121</v>
      </c>
      <c r="G61" s="487">
        <v>0</v>
      </c>
      <c r="H61" s="487">
        <v>0</v>
      </c>
      <c r="I61" s="487">
        <v>738</v>
      </c>
      <c r="J61" s="487">
        <v>0</v>
      </c>
      <c r="K61" s="487">
        <v>7</v>
      </c>
      <c r="L61" s="339">
        <v>0</v>
      </c>
      <c r="M61" s="487">
        <v>0</v>
      </c>
      <c r="N61" s="487">
        <v>0</v>
      </c>
      <c r="O61" s="487">
        <v>0</v>
      </c>
      <c r="P61" s="487">
        <v>0</v>
      </c>
      <c r="Q61" s="487">
        <v>0</v>
      </c>
      <c r="R61" s="487">
        <v>0</v>
      </c>
      <c r="S61" s="339">
        <v>1</v>
      </c>
      <c r="T61" s="339">
        <v>0</v>
      </c>
      <c r="U61" s="339">
        <v>0</v>
      </c>
      <c r="V61" s="487">
        <v>0</v>
      </c>
      <c r="W61" s="487">
        <v>0</v>
      </c>
      <c r="X61" s="487">
        <v>0</v>
      </c>
      <c r="Y61" s="803">
        <v>0</v>
      </c>
      <c r="Z61" s="497">
        <v>2870</v>
      </c>
    </row>
    <row r="62" spans="2:26" ht="15" customHeight="1">
      <c r="B62" s="369" t="s">
        <v>366</v>
      </c>
      <c r="C62" s="368" t="s">
        <v>511</v>
      </c>
      <c r="D62" s="409">
        <v>842</v>
      </c>
      <c r="E62" s="486">
        <v>1</v>
      </c>
      <c r="F62" s="487">
        <v>203</v>
      </c>
      <c r="G62" s="487">
        <v>0</v>
      </c>
      <c r="H62" s="487">
        <v>0</v>
      </c>
      <c r="I62" s="487">
        <v>0</v>
      </c>
      <c r="J62" s="487">
        <v>520</v>
      </c>
      <c r="K62" s="487">
        <v>0</v>
      </c>
      <c r="L62" s="339">
        <v>50</v>
      </c>
      <c r="M62" s="487">
        <v>0</v>
      </c>
      <c r="N62" s="487">
        <v>0</v>
      </c>
      <c r="O62" s="487">
        <v>2</v>
      </c>
      <c r="P62" s="487">
        <v>0</v>
      </c>
      <c r="Q62" s="487">
        <v>0</v>
      </c>
      <c r="R62" s="487">
        <v>0</v>
      </c>
      <c r="S62" s="339">
        <v>4</v>
      </c>
      <c r="T62" s="339">
        <v>0</v>
      </c>
      <c r="U62" s="339">
        <v>0</v>
      </c>
      <c r="V62" s="487">
        <v>0</v>
      </c>
      <c r="W62" s="487">
        <v>0</v>
      </c>
      <c r="X62" s="487">
        <v>0</v>
      </c>
      <c r="Y62" s="803">
        <v>0</v>
      </c>
      <c r="Z62" s="497">
        <v>726</v>
      </c>
    </row>
    <row r="63" spans="2:26" ht="15" customHeight="1">
      <c r="B63" s="491" t="s">
        <v>512</v>
      </c>
      <c r="C63" s="124"/>
      <c r="D63" s="410"/>
      <c r="E63" s="493">
        <v>34222</v>
      </c>
      <c r="F63" s="493">
        <v>25524</v>
      </c>
      <c r="G63" s="493">
        <v>13501</v>
      </c>
      <c r="H63" s="493">
        <v>0</v>
      </c>
      <c r="I63" s="493">
        <v>9345</v>
      </c>
      <c r="J63" s="493">
        <v>2793</v>
      </c>
      <c r="K63" s="493">
        <v>148</v>
      </c>
      <c r="L63" s="451">
        <v>51</v>
      </c>
      <c r="M63" s="493">
        <v>0</v>
      </c>
      <c r="N63" s="493">
        <v>0</v>
      </c>
      <c r="O63" s="493">
        <v>0</v>
      </c>
      <c r="P63" s="493">
        <v>0</v>
      </c>
      <c r="Q63" s="493">
        <v>0</v>
      </c>
      <c r="R63" s="493">
        <v>0</v>
      </c>
      <c r="S63" s="451">
        <v>75</v>
      </c>
      <c r="T63" s="451">
        <v>0</v>
      </c>
      <c r="U63" s="451">
        <v>0</v>
      </c>
      <c r="V63" s="493">
        <v>0</v>
      </c>
      <c r="W63" s="493">
        <v>0</v>
      </c>
      <c r="X63" s="493">
        <v>0</v>
      </c>
      <c r="Y63" s="493">
        <v>0</v>
      </c>
      <c r="Z63" s="493">
        <v>85533</v>
      </c>
    </row>
    <row r="64" spans="2:26" ht="15" customHeight="1">
      <c r="B64" s="369" t="s">
        <v>367</v>
      </c>
      <c r="C64" s="368" t="s">
        <v>512</v>
      </c>
      <c r="D64" s="409">
        <v>38</v>
      </c>
      <c r="E64" s="486">
        <v>4</v>
      </c>
      <c r="F64" s="487">
        <v>569</v>
      </c>
      <c r="G64" s="487">
        <v>0</v>
      </c>
      <c r="H64" s="487">
        <v>0</v>
      </c>
      <c r="I64" s="487">
        <v>24</v>
      </c>
      <c r="J64" s="487">
        <v>471</v>
      </c>
      <c r="K64" s="487">
        <v>1</v>
      </c>
      <c r="L64" s="339">
        <v>7</v>
      </c>
      <c r="M64" s="487">
        <v>0</v>
      </c>
      <c r="N64" s="487">
        <v>0</v>
      </c>
      <c r="O64" s="487">
        <v>0</v>
      </c>
      <c r="P64" s="487">
        <v>0</v>
      </c>
      <c r="Q64" s="487">
        <v>0</v>
      </c>
      <c r="R64" s="487">
        <v>0</v>
      </c>
      <c r="S64" s="339">
        <v>0</v>
      </c>
      <c r="T64" s="339">
        <v>0</v>
      </c>
      <c r="U64" s="339">
        <v>0</v>
      </c>
      <c r="V64" s="487">
        <v>0</v>
      </c>
      <c r="W64" s="487">
        <v>0</v>
      </c>
      <c r="X64" s="487">
        <v>0</v>
      </c>
      <c r="Y64" s="803">
        <v>0</v>
      </c>
      <c r="Z64" s="497">
        <v>1069</v>
      </c>
    </row>
    <row r="65" spans="2:26" ht="15" customHeight="1">
      <c r="B65" s="369" t="s">
        <v>368</v>
      </c>
      <c r="C65" s="368" t="s">
        <v>512</v>
      </c>
      <c r="D65" s="409">
        <v>86</v>
      </c>
      <c r="E65" s="486">
        <v>70</v>
      </c>
      <c r="F65" s="487">
        <v>797</v>
      </c>
      <c r="G65" s="487">
        <v>11</v>
      </c>
      <c r="H65" s="487">
        <v>0</v>
      </c>
      <c r="I65" s="487">
        <v>333</v>
      </c>
      <c r="J65" s="487">
        <v>0</v>
      </c>
      <c r="K65" s="487">
        <v>0</v>
      </c>
      <c r="L65" s="339">
        <v>0</v>
      </c>
      <c r="M65" s="487">
        <v>0</v>
      </c>
      <c r="N65" s="487">
        <v>0</v>
      </c>
      <c r="O65" s="487">
        <v>0</v>
      </c>
      <c r="P65" s="487">
        <v>0</v>
      </c>
      <c r="Q65" s="487">
        <v>0</v>
      </c>
      <c r="R65" s="487">
        <v>0</v>
      </c>
      <c r="S65" s="339">
        <v>0</v>
      </c>
      <c r="T65" s="339">
        <v>0</v>
      </c>
      <c r="U65" s="339">
        <v>0</v>
      </c>
      <c r="V65" s="487">
        <v>0</v>
      </c>
      <c r="W65" s="487">
        <v>0</v>
      </c>
      <c r="X65" s="487">
        <v>0</v>
      </c>
      <c r="Y65" s="803">
        <v>0</v>
      </c>
      <c r="Z65" s="497">
        <v>1211</v>
      </c>
    </row>
    <row r="66" spans="2:26" ht="15" customHeight="1">
      <c r="B66" s="369" t="s">
        <v>369</v>
      </c>
      <c r="C66" s="368" t="s">
        <v>512</v>
      </c>
      <c r="D66" s="409">
        <v>107</v>
      </c>
      <c r="E66" s="486">
        <v>4</v>
      </c>
      <c r="F66" s="487">
        <v>262</v>
      </c>
      <c r="G66" s="487">
        <v>0</v>
      </c>
      <c r="H66" s="487">
        <v>0</v>
      </c>
      <c r="I66" s="487">
        <v>78</v>
      </c>
      <c r="J66" s="487">
        <v>336</v>
      </c>
      <c r="K66" s="487">
        <v>0</v>
      </c>
      <c r="L66" s="339">
        <v>8</v>
      </c>
      <c r="M66" s="487">
        <v>0</v>
      </c>
      <c r="N66" s="487">
        <v>0</v>
      </c>
      <c r="O66" s="487">
        <v>0</v>
      </c>
      <c r="P66" s="487">
        <v>0</v>
      </c>
      <c r="Q66" s="487">
        <v>0</v>
      </c>
      <c r="R66" s="487">
        <v>0</v>
      </c>
      <c r="S66" s="339">
        <v>0</v>
      </c>
      <c r="T66" s="339">
        <v>0</v>
      </c>
      <c r="U66" s="339">
        <v>0</v>
      </c>
      <c r="V66" s="487">
        <v>0</v>
      </c>
      <c r="W66" s="487">
        <v>0</v>
      </c>
      <c r="X66" s="487">
        <v>0</v>
      </c>
      <c r="Y66" s="803">
        <v>0</v>
      </c>
      <c r="Z66" s="497">
        <v>680</v>
      </c>
    </row>
    <row r="67" spans="2:26" ht="15" customHeight="1">
      <c r="B67" s="369" t="s">
        <v>370</v>
      </c>
      <c r="C67" s="368" t="s">
        <v>512</v>
      </c>
      <c r="D67" s="409">
        <v>134</v>
      </c>
      <c r="E67" s="486">
        <v>2</v>
      </c>
      <c r="F67" s="487">
        <v>288</v>
      </c>
      <c r="G67" s="487">
        <v>0</v>
      </c>
      <c r="H67" s="487">
        <v>0</v>
      </c>
      <c r="I67" s="487">
        <v>180</v>
      </c>
      <c r="J67" s="487">
        <v>0</v>
      </c>
      <c r="K67" s="487">
        <v>0</v>
      </c>
      <c r="L67" s="339">
        <v>0</v>
      </c>
      <c r="M67" s="487">
        <v>0</v>
      </c>
      <c r="N67" s="487">
        <v>0</v>
      </c>
      <c r="O67" s="487">
        <v>0</v>
      </c>
      <c r="P67" s="487">
        <v>0</v>
      </c>
      <c r="Q67" s="487">
        <v>0</v>
      </c>
      <c r="R67" s="487">
        <v>0</v>
      </c>
      <c r="S67" s="339">
        <v>0</v>
      </c>
      <c r="T67" s="339">
        <v>0</v>
      </c>
      <c r="U67" s="339">
        <v>0</v>
      </c>
      <c r="V67" s="487">
        <v>0</v>
      </c>
      <c r="W67" s="487">
        <v>0</v>
      </c>
      <c r="X67" s="487">
        <v>0</v>
      </c>
      <c r="Y67" s="803">
        <v>0</v>
      </c>
      <c r="Z67" s="497">
        <v>470</v>
      </c>
    </row>
    <row r="68" spans="2:26" ht="15" customHeight="1">
      <c r="B68" s="369" t="s">
        <v>371</v>
      </c>
      <c r="C68" s="368" t="s">
        <v>512</v>
      </c>
      <c r="D68" s="409">
        <v>150</v>
      </c>
      <c r="E68" s="486">
        <v>4</v>
      </c>
      <c r="F68" s="487">
        <v>947</v>
      </c>
      <c r="G68" s="487">
        <v>0</v>
      </c>
      <c r="H68" s="487">
        <v>0</v>
      </c>
      <c r="I68" s="487">
        <v>170</v>
      </c>
      <c r="J68" s="487">
        <v>0</v>
      </c>
      <c r="K68" s="487">
        <v>26</v>
      </c>
      <c r="L68" s="339">
        <v>0</v>
      </c>
      <c r="M68" s="487">
        <v>0</v>
      </c>
      <c r="N68" s="487">
        <v>0</v>
      </c>
      <c r="O68" s="487">
        <v>0</v>
      </c>
      <c r="P68" s="487">
        <v>0</v>
      </c>
      <c r="Q68" s="487">
        <v>0</v>
      </c>
      <c r="R68" s="487">
        <v>0</v>
      </c>
      <c r="S68" s="339">
        <v>0</v>
      </c>
      <c r="T68" s="339">
        <v>0</v>
      </c>
      <c r="U68" s="339">
        <v>0</v>
      </c>
      <c r="V68" s="487">
        <v>0</v>
      </c>
      <c r="W68" s="487">
        <v>0</v>
      </c>
      <c r="X68" s="487">
        <v>0</v>
      </c>
      <c r="Y68" s="803">
        <v>0</v>
      </c>
      <c r="Z68" s="497">
        <v>1147</v>
      </c>
    </row>
    <row r="69" spans="2:26" ht="15" customHeight="1">
      <c r="B69" s="369" t="s">
        <v>372</v>
      </c>
      <c r="C69" s="368" t="s">
        <v>512</v>
      </c>
      <c r="D69" s="409">
        <v>237</v>
      </c>
      <c r="E69" s="486">
        <v>10515</v>
      </c>
      <c r="F69" s="487">
        <v>677</v>
      </c>
      <c r="G69" s="487">
        <v>1563</v>
      </c>
      <c r="H69" s="487">
        <v>0</v>
      </c>
      <c r="I69" s="487">
        <v>657</v>
      </c>
      <c r="J69" s="487">
        <v>0</v>
      </c>
      <c r="K69" s="487">
        <v>5</v>
      </c>
      <c r="L69" s="339">
        <v>0</v>
      </c>
      <c r="M69" s="487">
        <v>0</v>
      </c>
      <c r="N69" s="487">
        <v>0</v>
      </c>
      <c r="O69" s="487">
        <v>0</v>
      </c>
      <c r="P69" s="487">
        <v>0</v>
      </c>
      <c r="Q69" s="487">
        <v>0</v>
      </c>
      <c r="R69" s="487">
        <v>0</v>
      </c>
      <c r="S69" s="339">
        <v>6</v>
      </c>
      <c r="T69" s="339">
        <v>0</v>
      </c>
      <c r="U69" s="339">
        <v>0</v>
      </c>
      <c r="V69" s="487">
        <v>0</v>
      </c>
      <c r="W69" s="487">
        <v>0</v>
      </c>
      <c r="X69" s="487">
        <v>0</v>
      </c>
      <c r="Y69" s="803">
        <v>0</v>
      </c>
      <c r="Z69" s="497">
        <v>13417</v>
      </c>
    </row>
    <row r="70" spans="2:26" ht="15" customHeight="1">
      <c r="B70" s="369" t="s">
        <v>373</v>
      </c>
      <c r="C70" s="368" t="s">
        <v>512</v>
      </c>
      <c r="D70" s="409">
        <v>264</v>
      </c>
      <c r="E70" s="486">
        <v>16</v>
      </c>
      <c r="F70" s="487">
        <v>3786</v>
      </c>
      <c r="G70" s="487">
        <v>1889</v>
      </c>
      <c r="H70" s="487">
        <v>0</v>
      </c>
      <c r="I70" s="487">
        <v>738</v>
      </c>
      <c r="J70" s="487">
        <v>0</v>
      </c>
      <c r="K70" s="487">
        <v>1</v>
      </c>
      <c r="L70" s="339">
        <v>0</v>
      </c>
      <c r="M70" s="487">
        <v>0</v>
      </c>
      <c r="N70" s="487">
        <v>0</v>
      </c>
      <c r="O70" s="487">
        <v>0</v>
      </c>
      <c r="P70" s="487">
        <v>0</v>
      </c>
      <c r="Q70" s="487">
        <v>0</v>
      </c>
      <c r="R70" s="487">
        <v>0</v>
      </c>
      <c r="S70" s="339">
        <v>20</v>
      </c>
      <c r="T70" s="339">
        <v>0</v>
      </c>
      <c r="U70" s="339">
        <v>0</v>
      </c>
      <c r="V70" s="487">
        <v>0</v>
      </c>
      <c r="W70" s="487">
        <v>0</v>
      </c>
      <c r="X70" s="487">
        <v>0</v>
      </c>
      <c r="Y70" s="803">
        <v>0</v>
      </c>
      <c r="Z70" s="497">
        <v>6430</v>
      </c>
    </row>
    <row r="71" spans="2:26" ht="15" customHeight="1">
      <c r="B71" s="369" t="s">
        <v>374</v>
      </c>
      <c r="C71" s="368" t="s">
        <v>512</v>
      </c>
      <c r="D71" s="409">
        <v>310</v>
      </c>
      <c r="E71" s="486">
        <v>4</v>
      </c>
      <c r="F71" s="487">
        <v>1900</v>
      </c>
      <c r="G71" s="487">
        <v>0</v>
      </c>
      <c r="H71" s="487">
        <v>0</v>
      </c>
      <c r="I71" s="487">
        <v>285</v>
      </c>
      <c r="J71" s="487">
        <v>0</v>
      </c>
      <c r="K71" s="487">
        <v>80</v>
      </c>
      <c r="L71" s="339">
        <v>0</v>
      </c>
      <c r="M71" s="487">
        <v>0</v>
      </c>
      <c r="N71" s="487">
        <v>0</v>
      </c>
      <c r="O71" s="487">
        <v>0</v>
      </c>
      <c r="P71" s="487">
        <v>0</v>
      </c>
      <c r="Q71" s="487">
        <v>0</v>
      </c>
      <c r="R71" s="487">
        <v>0</v>
      </c>
      <c r="S71" s="339">
        <v>5</v>
      </c>
      <c r="T71" s="339">
        <v>0</v>
      </c>
      <c r="U71" s="339">
        <v>0</v>
      </c>
      <c r="V71" s="487">
        <v>0</v>
      </c>
      <c r="W71" s="487">
        <v>0</v>
      </c>
      <c r="X71" s="487">
        <v>0</v>
      </c>
      <c r="Y71" s="803">
        <v>0</v>
      </c>
      <c r="Z71" s="497">
        <v>2269</v>
      </c>
    </row>
    <row r="72" spans="2:26" ht="15" customHeight="1">
      <c r="B72" s="369" t="s">
        <v>375</v>
      </c>
      <c r="C72" s="368" t="s">
        <v>512</v>
      </c>
      <c r="D72" s="409">
        <v>315</v>
      </c>
      <c r="E72" s="486">
        <v>9</v>
      </c>
      <c r="F72" s="487">
        <v>956</v>
      </c>
      <c r="G72" s="487">
        <v>0</v>
      </c>
      <c r="H72" s="487">
        <v>0</v>
      </c>
      <c r="I72" s="487">
        <v>185</v>
      </c>
      <c r="J72" s="487">
        <v>0</v>
      </c>
      <c r="K72" s="487">
        <v>16</v>
      </c>
      <c r="L72" s="339">
        <v>0</v>
      </c>
      <c r="M72" s="487">
        <v>0</v>
      </c>
      <c r="N72" s="487">
        <v>0</v>
      </c>
      <c r="O72" s="487">
        <v>0</v>
      </c>
      <c r="P72" s="487">
        <v>0</v>
      </c>
      <c r="Q72" s="487">
        <v>0</v>
      </c>
      <c r="R72" s="487">
        <v>0</v>
      </c>
      <c r="S72" s="339">
        <v>0</v>
      </c>
      <c r="T72" s="339">
        <v>0</v>
      </c>
      <c r="U72" s="339">
        <v>0</v>
      </c>
      <c r="V72" s="487">
        <v>0</v>
      </c>
      <c r="W72" s="487">
        <v>0</v>
      </c>
      <c r="X72" s="487">
        <v>0</v>
      </c>
      <c r="Y72" s="803">
        <v>0</v>
      </c>
      <c r="Z72" s="497">
        <v>1166</v>
      </c>
    </row>
    <row r="73" spans="2:26" ht="15" customHeight="1">
      <c r="B73" s="369" t="s">
        <v>376</v>
      </c>
      <c r="C73" s="368" t="s">
        <v>512</v>
      </c>
      <c r="D73" s="409">
        <v>361</v>
      </c>
      <c r="E73" s="486">
        <v>2</v>
      </c>
      <c r="F73" s="487">
        <v>1532</v>
      </c>
      <c r="G73" s="487">
        <v>0</v>
      </c>
      <c r="H73" s="487">
        <v>0</v>
      </c>
      <c r="I73" s="487">
        <v>723</v>
      </c>
      <c r="J73" s="487">
        <v>2</v>
      </c>
      <c r="K73" s="487">
        <v>0</v>
      </c>
      <c r="L73" s="339">
        <v>0</v>
      </c>
      <c r="M73" s="487">
        <v>0</v>
      </c>
      <c r="N73" s="487">
        <v>0</v>
      </c>
      <c r="O73" s="487">
        <v>0</v>
      </c>
      <c r="P73" s="487">
        <v>0</v>
      </c>
      <c r="Q73" s="487">
        <v>0</v>
      </c>
      <c r="R73" s="487">
        <v>0</v>
      </c>
      <c r="S73" s="339">
        <v>1</v>
      </c>
      <c r="T73" s="339">
        <v>0</v>
      </c>
      <c r="U73" s="339">
        <v>0</v>
      </c>
      <c r="V73" s="487">
        <v>0</v>
      </c>
      <c r="W73" s="487">
        <v>0</v>
      </c>
      <c r="X73" s="487">
        <v>0</v>
      </c>
      <c r="Y73" s="803">
        <v>0</v>
      </c>
      <c r="Z73" s="497">
        <v>2259</v>
      </c>
    </row>
    <row r="74" spans="2:26" ht="15" customHeight="1">
      <c r="B74" s="369" t="s">
        <v>377</v>
      </c>
      <c r="C74" s="368" t="s">
        <v>512</v>
      </c>
      <c r="D74" s="409">
        <v>647</v>
      </c>
      <c r="E74" s="486">
        <v>6</v>
      </c>
      <c r="F74" s="487">
        <v>958</v>
      </c>
      <c r="G74" s="487">
        <v>0</v>
      </c>
      <c r="H74" s="487">
        <v>0</v>
      </c>
      <c r="I74" s="487">
        <v>291</v>
      </c>
      <c r="J74" s="487">
        <v>0</v>
      </c>
      <c r="K74" s="487">
        <v>1</v>
      </c>
      <c r="L74" s="339">
        <v>0</v>
      </c>
      <c r="M74" s="487">
        <v>0</v>
      </c>
      <c r="N74" s="487">
        <v>0</v>
      </c>
      <c r="O74" s="487">
        <v>0</v>
      </c>
      <c r="P74" s="487">
        <v>0</v>
      </c>
      <c r="Q74" s="487">
        <v>0</v>
      </c>
      <c r="R74" s="487">
        <v>0</v>
      </c>
      <c r="S74" s="339">
        <v>0</v>
      </c>
      <c r="T74" s="339">
        <v>0</v>
      </c>
      <c r="U74" s="339">
        <v>0</v>
      </c>
      <c r="V74" s="487">
        <v>0</v>
      </c>
      <c r="W74" s="487">
        <v>0</v>
      </c>
      <c r="X74" s="487">
        <v>0</v>
      </c>
      <c r="Y74" s="803">
        <v>0</v>
      </c>
      <c r="Z74" s="497">
        <v>1256</v>
      </c>
    </row>
    <row r="75" spans="2:26" ht="15" customHeight="1">
      <c r="B75" s="369" t="s">
        <v>378</v>
      </c>
      <c r="C75" s="368" t="s">
        <v>512</v>
      </c>
      <c r="D75" s="409">
        <v>658</v>
      </c>
      <c r="E75" s="486">
        <v>4</v>
      </c>
      <c r="F75" s="487">
        <v>744</v>
      </c>
      <c r="G75" s="487">
        <v>1</v>
      </c>
      <c r="H75" s="487">
        <v>0</v>
      </c>
      <c r="I75" s="487">
        <v>248</v>
      </c>
      <c r="J75" s="487">
        <v>0</v>
      </c>
      <c r="K75" s="487">
        <v>1</v>
      </c>
      <c r="L75" s="339">
        <v>0</v>
      </c>
      <c r="M75" s="487">
        <v>0</v>
      </c>
      <c r="N75" s="487">
        <v>0</v>
      </c>
      <c r="O75" s="487">
        <v>0</v>
      </c>
      <c r="P75" s="487">
        <v>0</v>
      </c>
      <c r="Q75" s="487">
        <v>0</v>
      </c>
      <c r="R75" s="487">
        <v>0</v>
      </c>
      <c r="S75" s="339">
        <v>1</v>
      </c>
      <c r="T75" s="339">
        <v>0</v>
      </c>
      <c r="U75" s="339">
        <v>0</v>
      </c>
      <c r="V75" s="487">
        <v>0</v>
      </c>
      <c r="W75" s="487">
        <v>0</v>
      </c>
      <c r="X75" s="487">
        <v>0</v>
      </c>
      <c r="Y75" s="803">
        <v>0</v>
      </c>
      <c r="Z75" s="497">
        <v>998</v>
      </c>
    </row>
    <row r="76" spans="2:26" ht="15" customHeight="1">
      <c r="B76" s="369" t="s">
        <v>379</v>
      </c>
      <c r="C76" s="368" t="s">
        <v>512</v>
      </c>
      <c r="D76" s="409">
        <v>664</v>
      </c>
      <c r="E76" s="486">
        <v>52</v>
      </c>
      <c r="F76" s="487">
        <v>7069</v>
      </c>
      <c r="G76" s="487">
        <v>5560</v>
      </c>
      <c r="H76" s="487">
        <v>0</v>
      </c>
      <c r="I76" s="487">
        <v>1658</v>
      </c>
      <c r="J76" s="487">
        <v>0</v>
      </c>
      <c r="K76" s="487">
        <v>4</v>
      </c>
      <c r="L76" s="339">
        <v>0</v>
      </c>
      <c r="M76" s="487">
        <v>0</v>
      </c>
      <c r="N76" s="487">
        <v>0</v>
      </c>
      <c r="O76" s="487">
        <v>0</v>
      </c>
      <c r="P76" s="487">
        <v>0</v>
      </c>
      <c r="Q76" s="487">
        <v>0</v>
      </c>
      <c r="R76" s="487">
        <v>0</v>
      </c>
      <c r="S76" s="339">
        <v>16</v>
      </c>
      <c r="T76" s="339">
        <v>0</v>
      </c>
      <c r="U76" s="339">
        <v>0</v>
      </c>
      <c r="V76" s="487">
        <v>0</v>
      </c>
      <c r="W76" s="487">
        <v>0</v>
      </c>
      <c r="X76" s="487">
        <v>0</v>
      </c>
      <c r="Y76" s="803">
        <v>0</v>
      </c>
      <c r="Z76" s="497">
        <v>14343</v>
      </c>
    </row>
    <row r="77" spans="2:26" ht="15" customHeight="1">
      <c r="B77" s="369" t="s">
        <v>380</v>
      </c>
      <c r="C77" s="368" t="s">
        <v>512</v>
      </c>
      <c r="D77" s="409">
        <v>686</v>
      </c>
      <c r="E77" s="486">
        <v>14420</v>
      </c>
      <c r="F77" s="487">
        <v>1423</v>
      </c>
      <c r="G77" s="487">
        <v>2849</v>
      </c>
      <c r="H77" s="487">
        <v>0</v>
      </c>
      <c r="I77" s="487">
        <v>2219</v>
      </c>
      <c r="J77" s="487">
        <v>0</v>
      </c>
      <c r="K77" s="487">
        <v>13</v>
      </c>
      <c r="L77" s="339">
        <v>0</v>
      </c>
      <c r="M77" s="487">
        <v>0</v>
      </c>
      <c r="N77" s="487">
        <v>0</v>
      </c>
      <c r="O77" s="487">
        <v>0</v>
      </c>
      <c r="P77" s="487">
        <v>0</v>
      </c>
      <c r="Q77" s="487">
        <v>0</v>
      </c>
      <c r="R77" s="487">
        <v>0</v>
      </c>
      <c r="S77" s="339">
        <v>13</v>
      </c>
      <c r="T77" s="339">
        <v>0</v>
      </c>
      <c r="U77" s="339">
        <v>0</v>
      </c>
      <c r="V77" s="487">
        <v>0</v>
      </c>
      <c r="W77" s="487">
        <v>0</v>
      </c>
      <c r="X77" s="487">
        <v>0</v>
      </c>
      <c r="Y77" s="803">
        <v>0</v>
      </c>
      <c r="Z77" s="497">
        <v>20924</v>
      </c>
    </row>
    <row r="78" spans="2:26" ht="15" customHeight="1">
      <c r="B78" s="369" t="s">
        <v>381</v>
      </c>
      <c r="C78" s="368" t="s">
        <v>512</v>
      </c>
      <c r="D78" s="409">
        <v>819</v>
      </c>
      <c r="E78" s="486">
        <v>3</v>
      </c>
      <c r="F78" s="487">
        <v>558</v>
      </c>
      <c r="G78" s="487">
        <v>0</v>
      </c>
      <c r="H78" s="487">
        <v>0</v>
      </c>
      <c r="I78" s="487">
        <v>240</v>
      </c>
      <c r="J78" s="487">
        <v>0</v>
      </c>
      <c r="K78" s="487">
        <v>0</v>
      </c>
      <c r="L78" s="339">
        <v>0</v>
      </c>
      <c r="M78" s="487">
        <v>0</v>
      </c>
      <c r="N78" s="487">
        <v>0</v>
      </c>
      <c r="O78" s="487">
        <v>0</v>
      </c>
      <c r="P78" s="487">
        <v>0</v>
      </c>
      <c r="Q78" s="487">
        <v>0</v>
      </c>
      <c r="R78" s="487">
        <v>0</v>
      </c>
      <c r="S78" s="339">
        <v>0</v>
      </c>
      <c r="T78" s="339">
        <v>0</v>
      </c>
      <c r="U78" s="339">
        <v>0</v>
      </c>
      <c r="V78" s="487">
        <v>0</v>
      </c>
      <c r="W78" s="487">
        <v>0</v>
      </c>
      <c r="X78" s="487">
        <v>0</v>
      </c>
      <c r="Y78" s="803">
        <v>0</v>
      </c>
      <c r="Z78" s="497">
        <v>801</v>
      </c>
    </row>
    <row r="79" spans="2:26" ht="15" customHeight="1">
      <c r="B79" s="369" t="s">
        <v>382</v>
      </c>
      <c r="C79" s="368" t="s">
        <v>512</v>
      </c>
      <c r="D79" s="409">
        <v>854</v>
      </c>
      <c r="E79" s="486">
        <v>2</v>
      </c>
      <c r="F79" s="487">
        <v>327</v>
      </c>
      <c r="G79" s="487">
        <v>0</v>
      </c>
      <c r="H79" s="487">
        <v>0</v>
      </c>
      <c r="I79" s="487">
        <v>25</v>
      </c>
      <c r="J79" s="487">
        <v>751</v>
      </c>
      <c r="K79" s="487">
        <v>0</v>
      </c>
      <c r="L79" s="339">
        <v>24</v>
      </c>
      <c r="M79" s="487">
        <v>0</v>
      </c>
      <c r="N79" s="487">
        <v>0</v>
      </c>
      <c r="O79" s="487">
        <v>0</v>
      </c>
      <c r="P79" s="487">
        <v>0</v>
      </c>
      <c r="Q79" s="487">
        <v>0</v>
      </c>
      <c r="R79" s="487">
        <v>0</v>
      </c>
      <c r="S79" s="339">
        <v>0</v>
      </c>
      <c r="T79" s="339">
        <v>0</v>
      </c>
      <c r="U79" s="339">
        <v>0</v>
      </c>
      <c r="V79" s="487">
        <v>0</v>
      </c>
      <c r="W79" s="487">
        <v>0</v>
      </c>
      <c r="X79" s="487">
        <v>0</v>
      </c>
      <c r="Y79" s="803">
        <v>0</v>
      </c>
      <c r="Z79" s="497">
        <v>1105</v>
      </c>
    </row>
    <row r="80" spans="2:26" ht="15" customHeight="1">
      <c r="B80" s="369" t="s">
        <v>383</v>
      </c>
      <c r="C80" s="368" t="s">
        <v>512</v>
      </c>
      <c r="D80" s="409">
        <v>887</v>
      </c>
      <c r="E80" s="486">
        <v>9105</v>
      </c>
      <c r="F80" s="487">
        <v>2731</v>
      </c>
      <c r="G80" s="487">
        <v>1628</v>
      </c>
      <c r="H80" s="487">
        <v>0</v>
      </c>
      <c r="I80" s="487">
        <v>1291</v>
      </c>
      <c r="J80" s="487">
        <v>1233</v>
      </c>
      <c r="K80" s="487">
        <v>0</v>
      </c>
      <c r="L80" s="339">
        <v>12</v>
      </c>
      <c r="M80" s="487">
        <v>0</v>
      </c>
      <c r="N80" s="487">
        <v>0</v>
      </c>
      <c r="O80" s="487">
        <v>0</v>
      </c>
      <c r="P80" s="487">
        <v>0</v>
      </c>
      <c r="Q80" s="487">
        <v>0</v>
      </c>
      <c r="R80" s="487">
        <v>0</v>
      </c>
      <c r="S80" s="339">
        <v>13</v>
      </c>
      <c r="T80" s="339">
        <v>0</v>
      </c>
      <c r="U80" s="339">
        <v>0</v>
      </c>
      <c r="V80" s="487">
        <v>0</v>
      </c>
      <c r="W80" s="487">
        <v>0</v>
      </c>
      <c r="X80" s="487">
        <v>0</v>
      </c>
      <c r="Y80" s="803">
        <v>0</v>
      </c>
      <c r="Z80" s="497">
        <v>15988</v>
      </c>
    </row>
    <row r="81" spans="2:26" ht="15" customHeight="1">
      <c r="B81" s="491" t="s">
        <v>513</v>
      </c>
      <c r="C81" s="124"/>
      <c r="D81" s="410"/>
      <c r="E81" s="493">
        <v>254228</v>
      </c>
      <c r="F81" s="493">
        <v>106701</v>
      </c>
      <c r="G81" s="493">
        <v>21781</v>
      </c>
      <c r="H81" s="493">
        <v>14003</v>
      </c>
      <c r="I81" s="493">
        <v>21700</v>
      </c>
      <c r="J81" s="493">
        <v>603</v>
      </c>
      <c r="K81" s="493">
        <v>537</v>
      </c>
      <c r="L81" s="451">
        <v>90</v>
      </c>
      <c r="M81" s="493">
        <v>0</v>
      </c>
      <c r="N81" s="493">
        <v>260</v>
      </c>
      <c r="O81" s="493">
        <v>0</v>
      </c>
      <c r="P81" s="493">
        <v>8</v>
      </c>
      <c r="Q81" s="493">
        <v>0</v>
      </c>
      <c r="R81" s="493">
        <v>0</v>
      </c>
      <c r="S81" s="451">
        <v>959</v>
      </c>
      <c r="T81" s="451">
        <v>2</v>
      </c>
      <c r="U81" s="451">
        <v>0</v>
      </c>
      <c r="V81" s="493">
        <v>0</v>
      </c>
      <c r="W81" s="493">
        <v>0</v>
      </c>
      <c r="X81" s="493">
        <v>0</v>
      </c>
      <c r="Y81" s="493">
        <v>0</v>
      </c>
      <c r="Z81" s="493">
        <v>419823</v>
      </c>
    </row>
    <row r="82" spans="2:26" ht="15" customHeight="1">
      <c r="B82" s="369" t="s">
        <v>384</v>
      </c>
      <c r="C82" s="368" t="s">
        <v>513</v>
      </c>
      <c r="D82" s="409">
        <v>2</v>
      </c>
      <c r="E82" s="486">
        <v>6</v>
      </c>
      <c r="F82" s="487">
        <v>1774</v>
      </c>
      <c r="G82" s="487">
        <v>1</v>
      </c>
      <c r="H82" s="487">
        <v>0</v>
      </c>
      <c r="I82" s="487">
        <v>880</v>
      </c>
      <c r="J82" s="487">
        <v>379</v>
      </c>
      <c r="K82" s="487">
        <v>1</v>
      </c>
      <c r="L82" s="339">
        <v>10</v>
      </c>
      <c r="M82" s="487">
        <v>0</v>
      </c>
      <c r="N82" s="487">
        <v>0</v>
      </c>
      <c r="O82" s="487">
        <v>0</v>
      </c>
      <c r="P82" s="487">
        <v>0</v>
      </c>
      <c r="Q82" s="487">
        <v>0</v>
      </c>
      <c r="R82" s="487">
        <v>0</v>
      </c>
      <c r="S82" s="339">
        <v>10</v>
      </c>
      <c r="T82" s="339">
        <v>0</v>
      </c>
      <c r="U82" s="339">
        <v>0</v>
      </c>
      <c r="V82" s="487">
        <v>0</v>
      </c>
      <c r="W82" s="487">
        <v>0</v>
      </c>
      <c r="X82" s="487">
        <v>0</v>
      </c>
      <c r="Y82" s="803">
        <v>0</v>
      </c>
      <c r="Z82" s="497">
        <v>3041</v>
      </c>
    </row>
    <row r="83" spans="2:26" ht="15" customHeight="1">
      <c r="B83" s="369" t="s">
        <v>385</v>
      </c>
      <c r="C83" s="368" t="s">
        <v>513</v>
      </c>
      <c r="D83" s="409">
        <v>21</v>
      </c>
      <c r="E83" s="486">
        <v>1</v>
      </c>
      <c r="F83" s="487">
        <v>335</v>
      </c>
      <c r="G83" s="487">
        <v>0</v>
      </c>
      <c r="H83" s="487">
        <v>0</v>
      </c>
      <c r="I83" s="487">
        <v>212</v>
      </c>
      <c r="J83" s="487">
        <v>0</v>
      </c>
      <c r="K83" s="487">
        <v>0</v>
      </c>
      <c r="L83" s="339">
        <v>0</v>
      </c>
      <c r="M83" s="487">
        <v>0</v>
      </c>
      <c r="N83" s="487">
        <v>0</v>
      </c>
      <c r="O83" s="487">
        <v>0</v>
      </c>
      <c r="P83" s="487">
        <v>0</v>
      </c>
      <c r="Q83" s="487">
        <v>0</v>
      </c>
      <c r="R83" s="487">
        <v>0</v>
      </c>
      <c r="S83" s="339">
        <v>1</v>
      </c>
      <c r="T83" s="339">
        <v>0</v>
      </c>
      <c r="U83" s="339">
        <v>0</v>
      </c>
      <c r="V83" s="487">
        <v>0</v>
      </c>
      <c r="W83" s="487">
        <v>0</v>
      </c>
      <c r="X83" s="487">
        <v>0</v>
      </c>
      <c r="Y83" s="803">
        <v>0</v>
      </c>
      <c r="Z83" s="497">
        <v>548</v>
      </c>
    </row>
    <row r="84" spans="2:26" ht="15" customHeight="1">
      <c r="B84" s="369" t="s">
        <v>386</v>
      </c>
      <c r="C84" s="368" t="s">
        <v>513</v>
      </c>
      <c r="D84" s="409">
        <v>55</v>
      </c>
      <c r="E84" s="486">
        <v>0</v>
      </c>
      <c r="F84" s="487">
        <v>330</v>
      </c>
      <c r="G84" s="487">
        <v>0</v>
      </c>
      <c r="H84" s="487">
        <v>0</v>
      </c>
      <c r="I84" s="487">
        <v>247</v>
      </c>
      <c r="J84" s="487">
        <v>0</v>
      </c>
      <c r="K84" s="487">
        <v>0</v>
      </c>
      <c r="L84" s="339">
        <v>0</v>
      </c>
      <c r="M84" s="487">
        <v>0</v>
      </c>
      <c r="N84" s="487">
        <v>0</v>
      </c>
      <c r="O84" s="487">
        <v>0</v>
      </c>
      <c r="P84" s="487">
        <v>0</v>
      </c>
      <c r="Q84" s="487">
        <v>0</v>
      </c>
      <c r="R84" s="487">
        <v>0</v>
      </c>
      <c r="S84" s="339">
        <v>0</v>
      </c>
      <c r="T84" s="339">
        <v>0</v>
      </c>
      <c r="U84" s="339">
        <v>0</v>
      </c>
      <c r="V84" s="487">
        <v>0</v>
      </c>
      <c r="W84" s="487">
        <v>0</v>
      </c>
      <c r="X84" s="487">
        <v>0</v>
      </c>
      <c r="Y84" s="803">
        <v>0</v>
      </c>
      <c r="Z84" s="497">
        <v>577</v>
      </c>
    </row>
    <row r="85" spans="2:26" ht="15" customHeight="1">
      <c r="B85" s="369" t="s">
        <v>387</v>
      </c>
      <c r="C85" s="368" t="s">
        <v>513</v>
      </c>
      <c r="D85" s="409">
        <v>148</v>
      </c>
      <c r="E85" s="486">
        <v>23136</v>
      </c>
      <c r="F85" s="487">
        <v>12066</v>
      </c>
      <c r="G85" s="487">
        <v>0</v>
      </c>
      <c r="H85" s="487">
        <v>0</v>
      </c>
      <c r="I85" s="487">
        <v>1782</v>
      </c>
      <c r="J85" s="487">
        <v>0</v>
      </c>
      <c r="K85" s="487">
        <v>13</v>
      </c>
      <c r="L85" s="339">
        <v>0</v>
      </c>
      <c r="M85" s="487">
        <v>0</v>
      </c>
      <c r="N85" s="487">
        <v>0</v>
      </c>
      <c r="O85" s="487">
        <v>0</v>
      </c>
      <c r="P85" s="487">
        <v>0</v>
      </c>
      <c r="Q85" s="487">
        <v>0</v>
      </c>
      <c r="R85" s="487">
        <v>0</v>
      </c>
      <c r="S85" s="339">
        <v>95</v>
      </c>
      <c r="T85" s="339">
        <v>0</v>
      </c>
      <c r="U85" s="339">
        <v>0</v>
      </c>
      <c r="V85" s="487">
        <v>0</v>
      </c>
      <c r="W85" s="487">
        <v>0</v>
      </c>
      <c r="X85" s="487">
        <v>0</v>
      </c>
      <c r="Y85" s="803">
        <v>0</v>
      </c>
      <c r="Z85" s="497">
        <v>36997</v>
      </c>
    </row>
    <row r="86" spans="2:26" ht="15" customHeight="1">
      <c r="B86" s="369" t="s">
        <v>388</v>
      </c>
      <c r="C86" s="368" t="s">
        <v>513</v>
      </c>
      <c r="D86" s="409">
        <v>197</v>
      </c>
      <c r="E86" s="486">
        <v>135</v>
      </c>
      <c r="F86" s="487">
        <v>1983</v>
      </c>
      <c r="G86" s="487">
        <v>0</v>
      </c>
      <c r="H86" s="487">
        <v>0</v>
      </c>
      <c r="I86" s="487">
        <v>601</v>
      </c>
      <c r="J86" s="487">
        <v>0</v>
      </c>
      <c r="K86" s="487">
        <v>8</v>
      </c>
      <c r="L86" s="339">
        <v>0</v>
      </c>
      <c r="M86" s="487">
        <v>0</v>
      </c>
      <c r="N86" s="487">
        <v>0</v>
      </c>
      <c r="O86" s="487">
        <v>0</v>
      </c>
      <c r="P86" s="487">
        <v>0</v>
      </c>
      <c r="Q86" s="487">
        <v>0</v>
      </c>
      <c r="R86" s="487">
        <v>0</v>
      </c>
      <c r="S86" s="339">
        <v>8</v>
      </c>
      <c r="T86" s="339">
        <v>0</v>
      </c>
      <c r="U86" s="339">
        <v>0</v>
      </c>
      <c r="V86" s="487">
        <v>0</v>
      </c>
      <c r="W86" s="487">
        <v>0</v>
      </c>
      <c r="X86" s="487">
        <v>0</v>
      </c>
      <c r="Y86" s="803">
        <v>0</v>
      </c>
      <c r="Z86" s="497">
        <v>2727</v>
      </c>
    </row>
    <row r="87" spans="2:26" ht="15" customHeight="1">
      <c r="B87" s="369" t="s">
        <v>389</v>
      </c>
      <c r="C87" s="368" t="s">
        <v>513</v>
      </c>
      <c r="D87" s="409">
        <v>206</v>
      </c>
      <c r="E87" s="486">
        <v>24</v>
      </c>
      <c r="F87" s="487">
        <v>437</v>
      </c>
      <c r="G87" s="487">
        <v>0</v>
      </c>
      <c r="H87" s="487">
        <v>1</v>
      </c>
      <c r="I87" s="487">
        <v>204</v>
      </c>
      <c r="J87" s="487">
        <v>0</v>
      </c>
      <c r="K87" s="487">
        <v>1</v>
      </c>
      <c r="L87" s="339">
        <v>0</v>
      </c>
      <c r="M87" s="487">
        <v>0</v>
      </c>
      <c r="N87" s="487">
        <v>0</v>
      </c>
      <c r="O87" s="487">
        <v>0</v>
      </c>
      <c r="P87" s="487">
        <v>0</v>
      </c>
      <c r="Q87" s="487">
        <v>0</v>
      </c>
      <c r="R87" s="487">
        <v>0</v>
      </c>
      <c r="S87" s="339">
        <v>1</v>
      </c>
      <c r="T87" s="339">
        <v>0</v>
      </c>
      <c r="U87" s="339">
        <v>0</v>
      </c>
      <c r="V87" s="487">
        <v>0</v>
      </c>
      <c r="W87" s="487">
        <v>0</v>
      </c>
      <c r="X87" s="487">
        <v>0</v>
      </c>
      <c r="Y87" s="803">
        <v>0</v>
      </c>
      <c r="Z87" s="497">
        <v>667</v>
      </c>
    </row>
    <row r="88" spans="2:26" ht="15" customHeight="1">
      <c r="B88" s="369" t="s">
        <v>390</v>
      </c>
      <c r="C88" s="368" t="s">
        <v>513</v>
      </c>
      <c r="D88" s="409">
        <v>313</v>
      </c>
      <c r="E88" s="486">
        <v>84</v>
      </c>
      <c r="F88" s="487">
        <v>1147</v>
      </c>
      <c r="G88" s="487">
        <v>0</v>
      </c>
      <c r="H88" s="487">
        <v>0</v>
      </c>
      <c r="I88" s="487">
        <v>437</v>
      </c>
      <c r="J88" s="487">
        <v>0</v>
      </c>
      <c r="K88" s="487">
        <v>0</v>
      </c>
      <c r="L88" s="339">
        <v>0</v>
      </c>
      <c r="M88" s="487">
        <v>0</v>
      </c>
      <c r="N88" s="487">
        <v>0</v>
      </c>
      <c r="O88" s="487">
        <v>0</v>
      </c>
      <c r="P88" s="487">
        <v>0</v>
      </c>
      <c r="Q88" s="487">
        <v>0</v>
      </c>
      <c r="R88" s="487">
        <v>0</v>
      </c>
      <c r="S88" s="339">
        <v>4</v>
      </c>
      <c r="T88" s="339">
        <v>0</v>
      </c>
      <c r="U88" s="339">
        <v>0</v>
      </c>
      <c r="V88" s="487">
        <v>0</v>
      </c>
      <c r="W88" s="487">
        <v>0</v>
      </c>
      <c r="X88" s="487">
        <v>0</v>
      </c>
      <c r="Y88" s="803">
        <v>0</v>
      </c>
      <c r="Z88" s="497">
        <v>1668</v>
      </c>
    </row>
    <row r="89" spans="2:26" ht="15" customHeight="1">
      <c r="B89" s="369" t="s">
        <v>391</v>
      </c>
      <c r="C89" s="368" t="s">
        <v>513</v>
      </c>
      <c r="D89" s="409">
        <v>318</v>
      </c>
      <c r="E89" s="486">
        <v>22512</v>
      </c>
      <c r="F89" s="487">
        <v>6962</v>
      </c>
      <c r="G89" s="487">
        <v>2354</v>
      </c>
      <c r="H89" s="487">
        <v>0</v>
      </c>
      <c r="I89" s="487">
        <v>1479</v>
      </c>
      <c r="J89" s="487">
        <v>0</v>
      </c>
      <c r="K89" s="487">
        <v>71</v>
      </c>
      <c r="L89" s="339">
        <v>0</v>
      </c>
      <c r="M89" s="487">
        <v>0</v>
      </c>
      <c r="N89" s="487">
        <v>0</v>
      </c>
      <c r="O89" s="487">
        <v>0</v>
      </c>
      <c r="P89" s="487">
        <v>2</v>
      </c>
      <c r="Q89" s="487">
        <v>0</v>
      </c>
      <c r="R89" s="487">
        <v>0</v>
      </c>
      <c r="S89" s="339">
        <v>68</v>
      </c>
      <c r="T89" s="339">
        <v>0</v>
      </c>
      <c r="U89" s="339">
        <v>0</v>
      </c>
      <c r="V89" s="487">
        <v>0</v>
      </c>
      <c r="W89" s="487">
        <v>0</v>
      </c>
      <c r="X89" s="487">
        <v>0</v>
      </c>
      <c r="Y89" s="803">
        <v>0</v>
      </c>
      <c r="Z89" s="497">
        <v>33380</v>
      </c>
    </row>
    <row r="90" spans="2:26" ht="15" customHeight="1">
      <c r="B90" s="369" t="s">
        <v>392</v>
      </c>
      <c r="C90" s="368" t="s">
        <v>513</v>
      </c>
      <c r="D90" s="409">
        <v>321</v>
      </c>
      <c r="E90" s="486">
        <v>11</v>
      </c>
      <c r="F90" s="487">
        <v>1950</v>
      </c>
      <c r="G90" s="487">
        <v>0</v>
      </c>
      <c r="H90" s="487">
        <v>1</v>
      </c>
      <c r="I90" s="487">
        <v>571</v>
      </c>
      <c r="J90" s="487">
        <v>0</v>
      </c>
      <c r="K90" s="487">
        <v>104</v>
      </c>
      <c r="L90" s="339">
        <v>0</v>
      </c>
      <c r="M90" s="487">
        <v>0</v>
      </c>
      <c r="N90" s="487">
        <v>0</v>
      </c>
      <c r="O90" s="487">
        <v>0</v>
      </c>
      <c r="P90" s="487">
        <v>0</v>
      </c>
      <c r="Q90" s="487">
        <v>0</v>
      </c>
      <c r="R90" s="487">
        <v>0</v>
      </c>
      <c r="S90" s="339">
        <v>11</v>
      </c>
      <c r="T90" s="339">
        <v>0</v>
      </c>
      <c r="U90" s="339">
        <v>0</v>
      </c>
      <c r="V90" s="487">
        <v>0</v>
      </c>
      <c r="W90" s="487">
        <v>0</v>
      </c>
      <c r="X90" s="487">
        <v>0</v>
      </c>
      <c r="Y90" s="803">
        <v>0</v>
      </c>
      <c r="Z90" s="497">
        <v>2637</v>
      </c>
    </row>
    <row r="91" spans="2:26" ht="15" customHeight="1">
      <c r="B91" s="369" t="s">
        <v>393</v>
      </c>
      <c r="C91" s="368" t="s">
        <v>513</v>
      </c>
      <c r="D91" s="409">
        <v>376</v>
      </c>
      <c r="E91" s="486">
        <v>50113</v>
      </c>
      <c r="F91" s="487">
        <v>9687</v>
      </c>
      <c r="G91" s="487">
        <v>1943</v>
      </c>
      <c r="H91" s="487">
        <v>0</v>
      </c>
      <c r="I91" s="487">
        <v>1661</v>
      </c>
      <c r="J91" s="487">
        <v>0</v>
      </c>
      <c r="K91" s="487">
        <v>65</v>
      </c>
      <c r="L91" s="339">
        <v>0</v>
      </c>
      <c r="M91" s="487">
        <v>0</v>
      </c>
      <c r="N91" s="487">
        <v>0</v>
      </c>
      <c r="O91" s="487">
        <v>0</v>
      </c>
      <c r="P91" s="487">
        <v>0</v>
      </c>
      <c r="Q91" s="487">
        <v>0</v>
      </c>
      <c r="R91" s="487">
        <v>0</v>
      </c>
      <c r="S91" s="339">
        <v>147</v>
      </c>
      <c r="T91" s="339">
        <v>0</v>
      </c>
      <c r="U91" s="339">
        <v>0</v>
      </c>
      <c r="V91" s="487">
        <v>0</v>
      </c>
      <c r="W91" s="487">
        <v>0</v>
      </c>
      <c r="X91" s="487">
        <v>0</v>
      </c>
      <c r="Y91" s="803">
        <v>0</v>
      </c>
      <c r="Z91" s="497">
        <v>63469</v>
      </c>
    </row>
    <row r="92" spans="2:26" ht="15" customHeight="1">
      <c r="B92" s="369" t="s">
        <v>394</v>
      </c>
      <c r="C92" s="368" t="s">
        <v>513</v>
      </c>
      <c r="D92" s="409">
        <v>400</v>
      </c>
      <c r="E92" s="486">
        <v>6078</v>
      </c>
      <c r="F92" s="487">
        <v>2726</v>
      </c>
      <c r="G92" s="487">
        <v>2236</v>
      </c>
      <c r="H92" s="487">
        <v>0</v>
      </c>
      <c r="I92" s="487">
        <v>1277</v>
      </c>
      <c r="J92" s="487">
        <v>0</v>
      </c>
      <c r="K92" s="487">
        <v>2</v>
      </c>
      <c r="L92" s="339">
        <v>0</v>
      </c>
      <c r="M92" s="487">
        <v>0</v>
      </c>
      <c r="N92" s="487">
        <v>0</v>
      </c>
      <c r="O92" s="487">
        <v>0</v>
      </c>
      <c r="P92" s="487">
        <v>0</v>
      </c>
      <c r="Q92" s="487">
        <v>0</v>
      </c>
      <c r="R92" s="487">
        <v>0</v>
      </c>
      <c r="S92" s="339">
        <v>26</v>
      </c>
      <c r="T92" s="339">
        <v>0</v>
      </c>
      <c r="U92" s="339">
        <v>0</v>
      </c>
      <c r="V92" s="487">
        <v>0</v>
      </c>
      <c r="W92" s="487">
        <v>0</v>
      </c>
      <c r="X92" s="487">
        <v>0</v>
      </c>
      <c r="Y92" s="803">
        <v>0</v>
      </c>
      <c r="Z92" s="497">
        <v>12319</v>
      </c>
    </row>
    <row r="93" spans="2:26" ht="15" customHeight="1">
      <c r="B93" s="369" t="s">
        <v>395</v>
      </c>
      <c r="C93" s="368" t="s">
        <v>513</v>
      </c>
      <c r="D93" s="409">
        <v>440</v>
      </c>
      <c r="E93" s="486">
        <v>29201</v>
      </c>
      <c r="F93" s="487">
        <v>10396</v>
      </c>
      <c r="G93" s="487">
        <v>3782</v>
      </c>
      <c r="H93" s="487">
        <v>2</v>
      </c>
      <c r="I93" s="487">
        <v>1954</v>
      </c>
      <c r="J93" s="487">
        <v>0</v>
      </c>
      <c r="K93" s="487">
        <v>25</v>
      </c>
      <c r="L93" s="339">
        <v>0</v>
      </c>
      <c r="M93" s="487">
        <v>0</v>
      </c>
      <c r="N93" s="487">
        <v>0</v>
      </c>
      <c r="O93" s="487">
        <v>0</v>
      </c>
      <c r="P93" s="487">
        <v>1</v>
      </c>
      <c r="Q93" s="487">
        <v>0</v>
      </c>
      <c r="R93" s="487">
        <v>0</v>
      </c>
      <c r="S93" s="339">
        <v>86</v>
      </c>
      <c r="T93" s="339">
        <v>0</v>
      </c>
      <c r="U93" s="339">
        <v>0</v>
      </c>
      <c r="V93" s="487">
        <v>0</v>
      </c>
      <c r="W93" s="487">
        <v>0</v>
      </c>
      <c r="X93" s="487">
        <v>0</v>
      </c>
      <c r="Y93" s="803">
        <v>0</v>
      </c>
      <c r="Z93" s="497">
        <v>45361</v>
      </c>
    </row>
    <row r="94" spans="2:26" ht="15" customHeight="1">
      <c r="B94" s="369" t="s">
        <v>396</v>
      </c>
      <c r="C94" s="368" t="s">
        <v>513</v>
      </c>
      <c r="D94" s="409">
        <v>483</v>
      </c>
      <c r="E94" s="486">
        <v>5</v>
      </c>
      <c r="F94" s="487">
        <v>424</v>
      </c>
      <c r="G94" s="487">
        <v>0</v>
      </c>
      <c r="H94" s="487">
        <v>0</v>
      </c>
      <c r="I94" s="487">
        <v>245</v>
      </c>
      <c r="J94" s="487">
        <v>31</v>
      </c>
      <c r="K94" s="487">
        <v>0</v>
      </c>
      <c r="L94" s="339">
        <v>0</v>
      </c>
      <c r="M94" s="487">
        <v>0</v>
      </c>
      <c r="N94" s="487">
        <v>0</v>
      </c>
      <c r="O94" s="487">
        <v>0</v>
      </c>
      <c r="P94" s="487">
        <v>0</v>
      </c>
      <c r="Q94" s="487">
        <v>0</v>
      </c>
      <c r="R94" s="487">
        <v>0</v>
      </c>
      <c r="S94" s="339">
        <v>0</v>
      </c>
      <c r="T94" s="339">
        <v>0</v>
      </c>
      <c r="U94" s="339">
        <v>0</v>
      </c>
      <c r="V94" s="487">
        <v>0</v>
      </c>
      <c r="W94" s="487">
        <v>0</v>
      </c>
      <c r="X94" s="487">
        <v>0</v>
      </c>
      <c r="Y94" s="803">
        <v>0</v>
      </c>
      <c r="Z94" s="497">
        <v>705</v>
      </c>
    </row>
    <row r="95" spans="2:26" ht="15" customHeight="1">
      <c r="B95" s="369" t="s">
        <v>397</v>
      </c>
      <c r="C95" s="368" t="s">
        <v>513</v>
      </c>
      <c r="D95" s="409">
        <v>541</v>
      </c>
      <c r="E95" s="486">
        <v>18</v>
      </c>
      <c r="F95" s="487">
        <v>4039</v>
      </c>
      <c r="G95" s="487">
        <v>898</v>
      </c>
      <c r="H95" s="487">
        <v>0</v>
      </c>
      <c r="I95" s="487">
        <v>883</v>
      </c>
      <c r="J95" s="487">
        <v>0</v>
      </c>
      <c r="K95" s="487">
        <v>43</v>
      </c>
      <c r="L95" s="339">
        <v>0</v>
      </c>
      <c r="M95" s="487">
        <v>0</v>
      </c>
      <c r="N95" s="487">
        <v>0</v>
      </c>
      <c r="O95" s="487">
        <v>0</v>
      </c>
      <c r="P95" s="487">
        <v>0</v>
      </c>
      <c r="Q95" s="487">
        <v>0</v>
      </c>
      <c r="R95" s="487">
        <v>0</v>
      </c>
      <c r="S95" s="339">
        <v>15</v>
      </c>
      <c r="T95" s="339">
        <v>0</v>
      </c>
      <c r="U95" s="339">
        <v>0</v>
      </c>
      <c r="V95" s="487">
        <v>0</v>
      </c>
      <c r="W95" s="487">
        <v>0</v>
      </c>
      <c r="X95" s="487">
        <v>0</v>
      </c>
      <c r="Y95" s="803">
        <v>0</v>
      </c>
      <c r="Z95" s="497">
        <v>5881</v>
      </c>
    </row>
    <row r="96" spans="2:26" ht="15" customHeight="1">
      <c r="B96" s="369" t="s">
        <v>398</v>
      </c>
      <c r="C96" s="368" t="s">
        <v>513</v>
      </c>
      <c r="D96" s="409">
        <v>607</v>
      </c>
      <c r="E96" s="486">
        <v>8159</v>
      </c>
      <c r="F96" s="487">
        <v>5232</v>
      </c>
      <c r="G96" s="487">
        <v>0</v>
      </c>
      <c r="H96" s="487">
        <v>3</v>
      </c>
      <c r="I96" s="487">
        <v>519</v>
      </c>
      <c r="J96" s="487">
        <v>0</v>
      </c>
      <c r="K96" s="487">
        <v>41</v>
      </c>
      <c r="L96" s="339">
        <v>0</v>
      </c>
      <c r="M96" s="487">
        <v>0</v>
      </c>
      <c r="N96" s="487">
        <v>0</v>
      </c>
      <c r="O96" s="487">
        <v>0</v>
      </c>
      <c r="P96" s="487">
        <v>0</v>
      </c>
      <c r="Q96" s="487">
        <v>0</v>
      </c>
      <c r="R96" s="487">
        <v>0</v>
      </c>
      <c r="S96" s="339">
        <v>15</v>
      </c>
      <c r="T96" s="339">
        <v>0</v>
      </c>
      <c r="U96" s="339">
        <v>0</v>
      </c>
      <c r="V96" s="487">
        <v>0</v>
      </c>
      <c r="W96" s="487">
        <v>0</v>
      </c>
      <c r="X96" s="487">
        <v>0</v>
      </c>
      <c r="Y96" s="803">
        <v>0</v>
      </c>
      <c r="Z96" s="497">
        <v>13954</v>
      </c>
    </row>
    <row r="97" spans="2:26" ht="15" customHeight="1">
      <c r="B97" s="369" t="s">
        <v>399</v>
      </c>
      <c r="C97" s="368" t="s">
        <v>513</v>
      </c>
      <c r="D97" s="409">
        <v>615</v>
      </c>
      <c r="E97" s="486">
        <v>106750</v>
      </c>
      <c r="F97" s="487">
        <v>25946</v>
      </c>
      <c r="G97" s="487">
        <v>10309</v>
      </c>
      <c r="H97" s="487">
        <v>13996</v>
      </c>
      <c r="I97" s="487">
        <v>3088</v>
      </c>
      <c r="J97" s="487">
        <v>191</v>
      </c>
      <c r="K97" s="487">
        <v>106</v>
      </c>
      <c r="L97" s="339">
        <v>80</v>
      </c>
      <c r="M97" s="487">
        <v>0</v>
      </c>
      <c r="N97" s="487">
        <v>260</v>
      </c>
      <c r="O97" s="487">
        <v>0</v>
      </c>
      <c r="P97" s="487">
        <v>2</v>
      </c>
      <c r="Q97" s="487">
        <v>0</v>
      </c>
      <c r="R97" s="487">
        <v>0</v>
      </c>
      <c r="S97" s="339">
        <v>396</v>
      </c>
      <c r="T97" s="339">
        <v>2</v>
      </c>
      <c r="U97" s="339">
        <v>0</v>
      </c>
      <c r="V97" s="487">
        <v>0</v>
      </c>
      <c r="W97" s="487">
        <v>0</v>
      </c>
      <c r="X97" s="487">
        <v>0</v>
      </c>
      <c r="Y97" s="803">
        <v>0</v>
      </c>
      <c r="Z97" s="497">
        <v>160650</v>
      </c>
    </row>
    <row r="98" spans="2:26" ht="15" customHeight="1">
      <c r="B98" s="369" t="s">
        <v>400</v>
      </c>
      <c r="C98" s="368" t="s">
        <v>513</v>
      </c>
      <c r="D98" s="409">
        <v>649</v>
      </c>
      <c r="E98" s="486">
        <v>209</v>
      </c>
      <c r="F98" s="487">
        <v>1589</v>
      </c>
      <c r="G98" s="487">
        <v>0</v>
      </c>
      <c r="H98" s="487">
        <v>0</v>
      </c>
      <c r="I98" s="487">
        <v>453</v>
      </c>
      <c r="J98" s="487">
        <v>0</v>
      </c>
      <c r="K98" s="487">
        <v>4</v>
      </c>
      <c r="L98" s="339">
        <v>0</v>
      </c>
      <c r="M98" s="487">
        <v>0</v>
      </c>
      <c r="N98" s="487">
        <v>0</v>
      </c>
      <c r="O98" s="487">
        <v>0</v>
      </c>
      <c r="P98" s="487">
        <v>1</v>
      </c>
      <c r="Q98" s="487">
        <v>0</v>
      </c>
      <c r="R98" s="487">
        <v>0</v>
      </c>
      <c r="S98" s="339">
        <v>4</v>
      </c>
      <c r="T98" s="339">
        <v>0</v>
      </c>
      <c r="U98" s="339">
        <v>0</v>
      </c>
      <c r="V98" s="487">
        <v>0</v>
      </c>
      <c r="W98" s="487">
        <v>0</v>
      </c>
      <c r="X98" s="487">
        <v>0</v>
      </c>
      <c r="Y98" s="803">
        <v>0</v>
      </c>
      <c r="Z98" s="497">
        <v>2256</v>
      </c>
    </row>
    <row r="99" spans="2:26" ht="15" customHeight="1">
      <c r="B99" s="369" t="s">
        <v>401</v>
      </c>
      <c r="C99" s="368" t="s">
        <v>513</v>
      </c>
      <c r="D99" s="409">
        <v>652</v>
      </c>
      <c r="E99" s="486">
        <v>34</v>
      </c>
      <c r="F99" s="487">
        <v>252</v>
      </c>
      <c r="G99" s="487">
        <v>0</v>
      </c>
      <c r="H99" s="487">
        <v>0</v>
      </c>
      <c r="I99" s="487">
        <v>216</v>
      </c>
      <c r="J99" s="487">
        <v>0</v>
      </c>
      <c r="K99" s="487">
        <v>0</v>
      </c>
      <c r="L99" s="339">
        <v>0</v>
      </c>
      <c r="M99" s="487">
        <v>0</v>
      </c>
      <c r="N99" s="487">
        <v>0</v>
      </c>
      <c r="O99" s="487">
        <v>0</v>
      </c>
      <c r="P99" s="487">
        <v>0</v>
      </c>
      <c r="Q99" s="487">
        <v>0</v>
      </c>
      <c r="R99" s="487">
        <v>0</v>
      </c>
      <c r="S99" s="339">
        <v>0</v>
      </c>
      <c r="T99" s="339">
        <v>0</v>
      </c>
      <c r="U99" s="339">
        <v>0</v>
      </c>
      <c r="V99" s="487">
        <v>0</v>
      </c>
      <c r="W99" s="487">
        <v>0</v>
      </c>
      <c r="X99" s="487">
        <v>0</v>
      </c>
      <c r="Y99" s="803">
        <v>0</v>
      </c>
      <c r="Z99" s="497">
        <v>502</v>
      </c>
    </row>
    <row r="100" spans="2:26" ht="15" customHeight="1">
      <c r="B100" s="369" t="s">
        <v>402</v>
      </c>
      <c r="C100" s="368" t="s">
        <v>513</v>
      </c>
      <c r="D100" s="409">
        <v>660</v>
      </c>
      <c r="E100" s="486">
        <v>4</v>
      </c>
      <c r="F100" s="487">
        <v>2762</v>
      </c>
      <c r="G100" s="487">
        <v>0</v>
      </c>
      <c r="H100" s="487">
        <v>0</v>
      </c>
      <c r="I100" s="487">
        <v>730</v>
      </c>
      <c r="J100" s="487">
        <v>0</v>
      </c>
      <c r="K100" s="487">
        <v>1</v>
      </c>
      <c r="L100" s="339">
        <v>0</v>
      </c>
      <c r="M100" s="487">
        <v>0</v>
      </c>
      <c r="N100" s="487">
        <v>0</v>
      </c>
      <c r="O100" s="487">
        <v>0</v>
      </c>
      <c r="P100" s="487">
        <v>1</v>
      </c>
      <c r="Q100" s="487">
        <v>0</v>
      </c>
      <c r="R100" s="487">
        <v>0</v>
      </c>
      <c r="S100" s="339">
        <v>1</v>
      </c>
      <c r="T100" s="339">
        <v>0</v>
      </c>
      <c r="U100" s="339">
        <v>0</v>
      </c>
      <c r="V100" s="487">
        <v>0</v>
      </c>
      <c r="W100" s="487">
        <v>0</v>
      </c>
      <c r="X100" s="487">
        <v>0</v>
      </c>
      <c r="Y100" s="803">
        <v>0</v>
      </c>
      <c r="Z100" s="497">
        <v>3498</v>
      </c>
    </row>
    <row r="101" spans="2:26" ht="15" customHeight="1">
      <c r="B101" s="369" t="s">
        <v>403</v>
      </c>
      <c r="C101" s="368" t="s">
        <v>513</v>
      </c>
      <c r="D101" s="409">
        <v>667</v>
      </c>
      <c r="E101" s="486">
        <v>61</v>
      </c>
      <c r="F101" s="487">
        <v>2417</v>
      </c>
      <c r="G101" s="487">
        <v>0</v>
      </c>
      <c r="H101" s="487">
        <v>0</v>
      </c>
      <c r="I101" s="487">
        <v>729</v>
      </c>
      <c r="J101" s="487">
        <v>0</v>
      </c>
      <c r="K101" s="487">
        <v>45</v>
      </c>
      <c r="L101" s="339">
        <v>0</v>
      </c>
      <c r="M101" s="487">
        <v>0</v>
      </c>
      <c r="N101" s="487">
        <v>0</v>
      </c>
      <c r="O101" s="487">
        <v>0</v>
      </c>
      <c r="P101" s="487">
        <v>0</v>
      </c>
      <c r="Q101" s="487">
        <v>0</v>
      </c>
      <c r="R101" s="487">
        <v>0</v>
      </c>
      <c r="S101" s="339">
        <v>2</v>
      </c>
      <c r="T101" s="339">
        <v>0</v>
      </c>
      <c r="U101" s="339">
        <v>0</v>
      </c>
      <c r="V101" s="487">
        <v>0</v>
      </c>
      <c r="W101" s="487">
        <v>0</v>
      </c>
      <c r="X101" s="487">
        <v>0</v>
      </c>
      <c r="Y101" s="803">
        <v>0</v>
      </c>
      <c r="Z101" s="497">
        <v>3252</v>
      </c>
    </row>
    <row r="102" spans="2:26" ht="15" customHeight="1">
      <c r="B102" s="369" t="s">
        <v>404</v>
      </c>
      <c r="C102" s="368" t="s">
        <v>513</v>
      </c>
      <c r="D102" s="409">
        <v>674</v>
      </c>
      <c r="E102" s="486">
        <v>9</v>
      </c>
      <c r="F102" s="487">
        <v>1805</v>
      </c>
      <c r="G102" s="487">
        <v>0</v>
      </c>
      <c r="H102" s="487">
        <v>0</v>
      </c>
      <c r="I102" s="487">
        <v>789</v>
      </c>
      <c r="J102" s="487">
        <v>0</v>
      </c>
      <c r="K102" s="487">
        <v>4</v>
      </c>
      <c r="L102" s="339">
        <v>0</v>
      </c>
      <c r="M102" s="487">
        <v>0</v>
      </c>
      <c r="N102" s="487">
        <v>0</v>
      </c>
      <c r="O102" s="487">
        <v>0</v>
      </c>
      <c r="P102" s="487">
        <v>0</v>
      </c>
      <c r="Q102" s="487">
        <v>0</v>
      </c>
      <c r="R102" s="487">
        <v>0</v>
      </c>
      <c r="S102" s="339">
        <v>16</v>
      </c>
      <c r="T102" s="339">
        <v>0</v>
      </c>
      <c r="U102" s="339">
        <v>0</v>
      </c>
      <c r="V102" s="487">
        <v>0</v>
      </c>
      <c r="W102" s="487">
        <v>0</v>
      </c>
      <c r="X102" s="487">
        <v>0</v>
      </c>
      <c r="Y102" s="803">
        <v>0</v>
      </c>
      <c r="Z102" s="497">
        <v>2607</v>
      </c>
    </row>
    <row r="103" spans="2:26" ht="15" customHeight="1">
      <c r="B103" s="369" t="s">
        <v>405</v>
      </c>
      <c r="C103" s="368" t="s">
        <v>513</v>
      </c>
      <c r="D103" s="409">
        <v>697</v>
      </c>
      <c r="E103" s="486">
        <v>7369</v>
      </c>
      <c r="F103" s="487">
        <v>7083</v>
      </c>
      <c r="G103" s="487">
        <v>204</v>
      </c>
      <c r="H103" s="487">
        <v>0</v>
      </c>
      <c r="I103" s="487">
        <v>1170</v>
      </c>
      <c r="J103" s="487">
        <v>2</v>
      </c>
      <c r="K103" s="487">
        <v>3</v>
      </c>
      <c r="L103" s="339">
        <v>0</v>
      </c>
      <c r="M103" s="487">
        <v>0</v>
      </c>
      <c r="N103" s="487">
        <v>0</v>
      </c>
      <c r="O103" s="487">
        <v>0</v>
      </c>
      <c r="P103" s="487">
        <v>0</v>
      </c>
      <c r="Q103" s="487">
        <v>0</v>
      </c>
      <c r="R103" s="487">
        <v>0</v>
      </c>
      <c r="S103" s="339">
        <v>45</v>
      </c>
      <c r="T103" s="339">
        <v>0</v>
      </c>
      <c r="U103" s="339">
        <v>0</v>
      </c>
      <c r="V103" s="487">
        <v>0</v>
      </c>
      <c r="W103" s="487">
        <v>0</v>
      </c>
      <c r="X103" s="487">
        <v>0</v>
      </c>
      <c r="Y103" s="803">
        <v>0</v>
      </c>
      <c r="Z103" s="497">
        <v>15831</v>
      </c>
    </row>
    <row r="104" spans="2:26" ht="15" customHeight="1">
      <c r="B104" s="369" t="s">
        <v>406</v>
      </c>
      <c r="C104" s="368" t="s">
        <v>513</v>
      </c>
      <c r="D104" s="409">
        <v>756</v>
      </c>
      <c r="E104" s="486">
        <v>309</v>
      </c>
      <c r="F104" s="487">
        <v>5359</v>
      </c>
      <c r="G104" s="487">
        <v>54</v>
      </c>
      <c r="H104" s="487">
        <v>0</v>
      </c>
      <c r="I104" s="487">
        <v>1573</v>
      </c>
      <c r="J104" s="487">
        <v>0</v>
      </c>
      <c r="K104" s="487">
        <v>0</v>
      </c>
      <c r="L104" s="339">
        <v>0</v>
      </c>
      <c r="M104" s="487">
        <v>0</v>
      </c>
      <c r="N104" s="487">
        <v>0</v>
      </c>
      <c r="O104" s="487">
        <v>0</v>
      </c>
      <c r="P104" s="487">
        <v>1</v>
      </c>
      <c r="Q104" s="487">
        <v>0</v>
      </c>
      <c r="R104" s="487">
        <v>0</v>
      </c>
      <c r="S104" s="339">
        <v>8</v>
      </c>
      <c r="T104" s="339">
        <v>0</v>
      </c>
      <c r="U104" s="339">
        <v>0</v>
      </c>
      <c r="V104" s="487">
        <v>0</v>
      </c>
      <c r="W104" s="487">
        <v>0</v>
      </c>
      <c r="X104" s="487">
        <v>0</v>
      </c>
      <c r="Y104" s="803">
        <v>0</v>
      </c>
      <c r="Z104" s="497">
        <v>7296</v>
      </c>
    </row>
    <row r="105" spans="2:26" ht="15" customHeight="1">
      <c r="B105" s="491" t="s">
        <v>514</v>
      </c>
      <c r="C105" s="124"/>
      <c r="D105" s="410"/>
      <c r="E105" s="493">
        <v>7070</v>
      </c>
      <c r="F105" s="493">
        <v>57652</v>
      </c>
      <c r="G105" s="493">
        <v>4555</v>
      </c>
      <c r="H105" s="493">
        <v>3</v>
      </c>
      <c r="I105" s="493">
        <v>11571</v>
      </c>
      <c r="J105" s="493">
        <v>7851</v>
      </c>
      <c r="K105" s="493">
        <v>22</v>
      </c>
      <c r="L105" s="451">
        <v>171</v>
      </c>
      <c r="M105" s="493">
        <v>39</v>
      </c>
      <c r="N105" s="493">
        <v>0</v>
      </c>
      <c r="O105" s="493">
        <v>98</v>
      </c>
      <c r="P105" s="493">
        <v>2</v>
      </c>
      <c r="Q105" s="493">
        <v>2</v>
      </c>
      <c r="R105" s="493">
        <v>0</v>
      </c>
      <c r="S105" s="451">
        <v>98</v>
      </c>
      <c r="T105" s="451">
        <v>0</v>
      </c>
      <c r="U105" s="451">
        <v>0</v>
      </c>
      <c r="V105" s="493">
        <v>0</v>
      </c>
      <c r="W105" s="493">
        <v>0</v>
      </c>
      <c r="X105" s="493">
        <v>0</v>
      </c>
      <c r="Y105" s="493">
        <v>0</v>
      </c>
      <c r="Z105" s="493">
        <v>88865</v>
      </c>
    </row>
    <row r="106" spans="2:26" ht="15" customHeight="1">
      <c r="B106" s="369" t="s">
        <v>407</v>
      </c>
      <c r="C106" s="368" t="s">
        <v>514</v>
      </c>
      <c r="D106" s="409">
        <v>30</v>
      </c>
      <c r="E106" s="486">
        <v>2752</v>
      </c>
      <c r="F106" s="487">
        <v>5743</v>
      </c>
      <c r="G106" s="487">
        <v>4337</v>
      </c>
      <c r="H106" s="487">
        <v>0</v>
      </c>
      <c r="I106" s="487">
        <v>501</v>
      </c>
      <c r="J106" s="487">
        <v>1278</v>
      </c>
      <c r="K106" s="487">
        <v>2</v>
      </c>
      <c r="L106" s="339">
        <v>11</v>
      </c>
      <c r="M106" s="487">
        <v>27</v>
      </c>
      <c r="N106" s="487">
        <v>0</v>
      </c>
      <c r="O106" s="487">
        <v>0</v>
      </c>
      <c r="P106" s="487">
        <v>0</v>
      </c>
      <c r="Q106" s="487">
        <v>0</v>
      </c>
      <c r="R106" s="487">
        <v>0</v>
      </c>
      <c r="S106" s="339">
        <v>25</v>
      </c>
      <c r="T106" s="339">
        <v>0</v>
      </c>
      <c r="U106" s="339">
        <v>0</v>
      </c>
      <c r="V106" s="487">
        <v>0</v>
      </c>
      <c r="W106" s="487">
        <v>0</v>
      </c>
      <c r="X106" s="487">
        <v>0</v>
      </c>
      <c r="Y106" s="803">
        <v>0</v>
      </c>
      <c r="Z106" s="497">
        <v>14640</v>
      </c>
    </row>
    <row r="107" spans="2:26" ht="15" customHeight="1">
      <c r="B107" s="369" t="s">
        <v>408</v>
      </c>
      <c r="C107" s="368" t="s">
        <v>514</v>
      </c>
      <c r="D107" s="409">
        <v>34</v>
      </c>
      <c r="E107" s="486">
        <v>3911</v>
      </c>
      <c r="F107" s="487">
        <v>5949</v>
      </c>
      <c r="G107" s="487">
        <v>0</v>
      </c>
      <c r="H107" s="487">
        <v>0</v>
      </c>
      <c r="I107" s="487">
        <v>1443</v>
      </c>
      <c r="J107" s="487">
        <v>0</v>
      </c>
      <c r="K107" s="487">
        <v>0</v>
      </c>
      <c r="L107" s="339">
        <v>0</v>
      </c>
      <c r="M107" s="487">
        <v>0</v>
      </c>
      <c r="N107" s="487">
        <v>0</v>
      </c>
      <c r="O107" s="487">
        <v>0</v>
      </c>
      <c r="P107" s="487">
        <v>2</v>
      </c>
      <c r="Q107" s="487">
        <v>0</v>
      </c>
      <c r="R107" s="487">
        <v>0</v>
      </c>
      <c r="S107" s="339">
        <v>2</v>
      </c>
      <c r="T107" s="339">
        <v>0</v>
      </c>
      <c r="U107" s="339">
        <v>0</v>
      </c>
      <c r="V107" s="487">
        <v>0</v>
      </c>
      <c r="W107" s="487">
        <v>0</v>
      </c>
      <c r="X107" s="487">
        <v>0</v>
      </c>
      <c r="Y107" s="803">
        <v>0</v>
      </c>
      <c r="Z107" s="497">
        <v>11305</v>
      </c>
    </row>
    <row r="108" spans="2:26" ht="15" customHeight="1">
      <c r="B108" s="369" t="s">
        <v>409</v>
      </c>
      <c r="C108" s="368" t="s">
        <v>514</v>
      </c>
      <c r="D108" s="409">
        <v>36</v>
      </c>
      <c r="E108" s="486">
        <v>169</v>
      </c>
      <c r="F108" s="487">
        <v>1031</v>
      </c>
      <c r="G108" s="487">
        <v>0</v>
      </c>
      <c r="H108" s="487">
        <v>1</v>
      </c>
      <c r="I108" s="487">
        <v>54</v>
      </c>
      <c r="J108" s="487">
        <v>0</v>
      </c>
      <c r="K108" s="487">
        <v>0</v>
      </c>
      <c r="L108" s="339">
        <v>0</v>
      </c>
      <c r="M108" s="487">
        <v>0</v>
      </c>
      <c r="N108" s="487">
        <v>0</v>
      </c>
      <c r="O108" s="487">
        <v>0</v>
      </c>
      <c r="P108" s="487">
        <v>0</v>
      </c>
      <c r="Q108" s="487">
        <v>0</v>
      </c>
      <c r="R108" s="487">
        <v>0</v>
      </c>
      <c r="S108" s="339">
        <v>1</v>
      </c>
      <c r="T108" s="339">
        <v>0</v>
      </c>
      <c r="U108" s="339">
        <v>0</v>
      </c>
      <c r="V108" s="487">
        <v>0</v>
      </c>
      <c r="W108" s="487">
        <v>0</v>
      </c>
      <c r="X108" s="487">
        <v>0</v>
      </c>
      <c r="Y108" s="803">
        <v>0</v>
      </c>
      <c r="Z108" s="497">
        <v>1255</v>
      </c>
    </row>
    <row r="109" spans="2:26" ht="15" customHeight="1">
      <c r="B109" s="369" t="s">
        <v>410</v>
      </c>
      <c r="C109" s="368" t="s">
        <v>514</v>
      </c>
      <c r="D109" s="409">
        <v>91</v>
      </c>
      <c r="E109" s="486">
        <v>73</v>
      </c>
      <c r="F109" s="487">
        <v>627</v>
      </c>
      <c r="G109" s="487">
        <v>1</v>
      </c>
      <c r="H109" s="487">
        <v>0</v>
      </c>
      <c r="I109" s="487">
        <v>193</v>
      </c>
      <c r="J109" s="487">
        <v>0</v>
      </c>
      <c r="K109" s="487">
        <v>2</v>
      </c>
      <c r="L109" s="339">
        <v>0</v>
      </c>
      <c r="M109" s="487">
        <v>0</v>
      </c>
      <c r="N109" s="487">
        <v>0</v>
      </c>
      <c r="O109" s="487">
        <v>0</v>
      </c>
      <c r="P109" s="487">
        <v>0</v>
      </c>
      <c r="Q109" s="487">
        <v>0</v>
      </c>
      <c r="R109" s="487">
        <v>0</v>
      </c>
      <c r="S109" s="339">
        <v>2</v>
      </c>
      <c r="T109" s="339">
        <v>0</v>
      </c>
      <c r="U109" s="339">
        <v>0</v>
      </c>
      <c r="V109" s="487">
        <v>0</v>
      </c>
      <c r="W109" s="487">
        <v>0</v>
      </c>
      <c r="X109" s="487">
        <v>0</v>
      </c>
      <c r="Y109" s="803">
        <v>0</v>
      </c>
      <c r="Z109" s="497">
        <v>896</v>
      </c>
    </row>
    <row r="110" spans="2:26" ht="15" customHeight="1">
      <c r="B110" s="369" t="s">
        <v>411</v>
      </c>
      <c r="C110" s="368" t="s">
        <v>514</v>
      </c>
      <c r="D110" s="409">
        <v>93</v>
      </c>
      <c r="E110" s="486">
        <v>4</v>
      </c>
      <c r="F110" s="487">
        <v>756</v>
      </c>
      <c r="G110" s="487">
        <v>0</v>
      </c>
      <c r="H110" s="487">
        <v>0</v>
      </c>
      <c r="I110" s="487">
        <v>487</v>
      </c>
      <c r="J110" s="487">
        <v>0</v>
      </c>
      <c r="K110" s="487">
        <v>0</v>
      </c>
      <c r="L110" s="339">
        <v>0</v>
      </c>
      <c r="M110" s="487">
        <v>0</v>
      </c>
      <c r="N110" s="487">
        <v>0</v>
      </c>
      <c r="O110" s="487">
        <v>0</v>
      </c>
      <c r="P110" s="487">
        <v>0</v>
      </c>
      <c r="Q110" s="487">
        <v>0</v>
      </c>
      <c r="R110" s="487">
        <v>0</v>
      </c>
      <c r="S110" s="339">
        <v>1</v>
      </c>
      <c r="T110" s="339">
        <v>0</v>
      </c>
      <c r="U110" s="339">
        <v>0</v>
      </c>
      <c r="V110" s="487">
        <v>0</v>
      </c>
      <c r="W110" s="487">
        <v>0</v>
      </c>
      <c r="X110" s="487">
        <v>0</v>
      </c>
      <c r="Y110" s="803">
        <v>0</v>
      </c>
      <c r="Z110" s="497">
        <v>1247</v>
      </c>
    </row>
    <row r="111" spans="2:26" ht="15" customHeight="1">
      <c r="B111" s="369" t="s">
        <v>412</v>
      </c>
      <c r="C111" s="368" t="s">
        <v>514</v>
      </c>
      <c r="D111" s="409">
        <v>101</v>
      </c>
      <c r="E111" s="486">
        <v>10</v>
      </c>
      <c r="F111" s="487">
        <v>4009</v>
      </c>
      <c r="G111" s="487">
        <v>0</v>
      </c>
      <c r="H111" s="487">
        <v>0</v>
      </c>
      <c r="I111" s="487">
        <v>708</v>
      </c>
      <c r="J111" s="487">
        <v>2516</v>
      </c>
      <c r="K111" s="487">
        <v>0</v>
      </c>
      <c r="L111" s="339">
        <v>30</v>
      </c>
      <c r="M111" s="487">
        <v>0</v>
      </c>
      <c r="N111" s="487">
        <v>0</v>
      </c>
      <c r="O111" s="487">
        <v>0</v>
      </c>
      <c r="P111" s="487">
        <v>0</v>
      </c>
      <c r="Q111" s="487">
        <v>0</v>
      </c>
      <c r="R111" s="487">
        <v>0</v>
      </c>
      <c r="S111" s="339">
        <v>10</v>
      </c>
      <c r="T111" s="339">
        <v>0</v>
      </c>
      <c r="U111" s="339">
        <v>0</v>
      </c>
      <c r="V111" s="487">
        <v>0</v>
      </c>
      <c r="W111" s="487">
        <v>0</v>
      </c>
      <c r="X111" s="487">
        <v>0</v>
      </c>
      <c r="Y111" s="803">
        <v>0</v>
      </c>
      <c r="Z111" s="497">
        <v>7243</v>
      </c>
    </row>
    <row r="112" spans="2:26" ht="15" customHeight="1">
      <c r="B112" s="369" t="s">
        <v>413</v>
      </c>
      <c r="C112" s="368" t="s">
        <v>514</v>
      </c>
      <c r="D112" s="409">
        <v>145</v>
      </c>
      <c r="E112" s="486">
        <v>1</v>
      </c>
      <c r="F112" s="487">
        <v>554</v>
      </c>
      <c r="G112" s="487">
        <v>0</v>
      </c>
      <c r="H112" s="487">
        <v>0</v>
      </c>
      <c r="I112" s="487">
        <v>285</v>
      </c>
      <c r="J112" s="487">
        <v>0</v>
      </c>
      <c r="K112" s="487">
        <v>2</v>
      </c>
      <c r="L112" s="339">
        <v>0</v>
      </c>
      <c r="M112" s="487">
        <v>0</v>
      </c>
      <c r="N112" s="487">
        <v>0</v>
      </c>
      <c r="O112" s="487">
        <v>0</v>
      </c>
      <c r="P112" s="487">
        <v>0</v>
      </c>
      <c r="Q112" s="487">
        <v>0</v>
      </c>
      <c r="R112" s="487">
        <v>0</v>
      </c>
      <c r="S112" s="339">
        <v>1</v>
      </c>
      <c r="T112" s="339">
        <v>0</v>
      </c>
      <c r="U112" s="339">
        <v>0</v>
      </c>
      <c r="V112" s="487">
        <v>0</v>
      </c>
      <c r="W112" s="487">
        <v>0</v>
      </c>
      <c r="X112" s="487">
        <v>0</v>
      </c>
      <c r="Y112" s="803">
        <v>0</v>
      </c>
      <c r="Z112" s="497">
        <v>842</v>
      </c>
    </row>
    <row r="113" spans="2:26" ht="15" customHeight="1">
      <c r="B113" s="369" t="s">
        <v>414</v>
      </c>
      <c r="C113" s="368" t="s">
        <v>514</v>
      </c>
      <c r="D113" s="409">
        <v>209</v>
      </c>
      <c r="E113" s="486">
        <v>5</v>
      </c>
      <c r="F113" s="487">
        <v>2375</v>
      </c>
      <c r="G113" s="487">
        <v>87</v>
      </c>
      <c r="H113" s="487">
        <v>0</v>
      </c>
      <c r="I113" s="487">
        <v>742</v>
      </c>
      <c r="J113" s="487">
        <v>0</v>
      </c>
      <c r="K113" s="487">
        <v>0</v>
      </c>
      <c r="L113" s="339">
        <v>0</v>
      </c>
      <c r="M113" s="487">
        <v>0</v>
      </c>
      <c r="N113" s="487">
        <v>0</v>
      </c>
      <c r="O113" s="487">
        <v>0</v>
      </c>
      <c r="P113" s="487">
        <v>0</v>
      </c>
      <c r="Q113" s="487">
        <v>0</v>
      </c>
      <c r="R113" s="487">
        <v>0</v>
      </c>
      <c r="S113" s="339">
        <v>1</v>
      </c>
      <c r="T113" s="339">
        <v>0</v>
      </c>
      <c r="U113" s="339">
        <v>0</v>
      </c>
      <c r="V113" s="487">
        <v>0</v>
      </c>
      <c r="W113" s="487">
        <v>0</v>
      </c>
      <c r="X113" s="487">
        <v>0</v>
      </c>
      <c r="Y113" s="803">
        <v>0</v>
      </c>
      <c r="Z113" s="497">
        <v>3209</v>
      </c>
    </row>
    <row r="114" spans="2:26" ht="15" customHeight="1">
      <c r="B114" s="369" t="s">
        <v>415</v>
      </c>
      <c r="C114" s="368" t="s">
        <v>514</v>
      </c>
      <c r="D114" s="409">
        <v>282</v>
      </c>
      <c r="E114" s="486">
        <v>13</v>
      </c>
      <c r="F114" s="487">
        <v>5415</v>
      </c>
      <c r="G114" s="487">
        <v>0</v>
      </c>
      <c r="H114" s="487">
        <v>0</v>
      </c>
      <c r="I114" s="487">
        <v>796</v>
      </c>
      <c r="J114" s="487">
        <v>0</v>
      </c>
      <c r="K114" s="487">
        <v>2</v>
      </c>
      <c r="L114" s="339">
        <v>0</v>
      </c>
      <c r="M114" s="487">
        <v>12</v>
      </c>
      <c r="N114" s="487">
        <v>0</v>
      </c>
      <c r="O114" s="487">
        <v>0</v>
      </c>
      <c r="P114" s="487">
        <v>0</v>
      </c>
      <c r="Q114" s="487">
        <v>0</v>
      </c>
      <c r="R114" s="487">
        <v>0</v>
      </c>
      <c r="S114" s="339">
        <v>11</v>
      </c>
      <c r="T114" s="339">
        <v>0</v>
      </c>
      <c r="U114" s="339">
        <v>0</v>
      </c>
      <c r="V114" s="487">
        <v>0</v>
      </c>
      <c r="W114" s="487">
        <v>0</v>
      </c>
      <c r="X114" s="487">
        <v>0</v>
      </c>
      <c r="Y114" s="803">
        <v>0</v>
      </c>
      <c r="Z114" s="497">
        <v>6238</v>
      </c>
    </row>
    <row r="115" spans="2:26" ht="15" customHeight="1">
      <c r="B115" s="369" t="s">
        <v>416</v>
      </c>
      <c r="C115" s="368" t="s">
        <v>514</v>
      </c>
      <c r="D115" s="409">
        <v>353</v>
      </c>
      <c r="E115" s="486">
        <v>5</v>
      </c>
      <c r="F115" s="487">
        <v>570</v>
      </c>
      <c r="G115" s="487">
        <v>0</v>
      </c>
      <c r="H115" s="487">
        <v>0</v>
      </c>
      <c r="I115" s="487">
        <v>89</v>
      </c>
      <c r="J115" s="487">
        <v>270</v>
      </c>
      <c r="K115" s="487">
        <v>1</v>
      </c>
      <c r="L115" s="339">
        <v>7</v>
      </c>
      <c r="M115" s="487">
        <v>0</v>
      </c>
      <c r="N115" s="487">
        <v>0</v>
      </c>
      <c r="O115" s="487">
        <v>0</v>
      </c>
      <c r="P115" s="487">
        <v>0</v>
      </c>
      <c r="Q115" s="487">
        <v>0</v>
      </c>
      <c r="R115" s="487">
        <v>0</v>
      </c>
      <c r="S115" s="339">
        <v>3</v>
      </c>
      <c r="T115" s="339">
        <v>0</v>
      </c>
      <c r="U115" s="339">
        <v>0</v>
      </c>
      <c r="V115" s="487">
        <v>0</v>
      </c>
      <c r="W115" s="487">
        <v>0</v>
      </c>
      <c r="X115" s="487">
        <v>0</v>
      </c>
      <c r="Y115" s="803">
        <v>0</v>
      </c>
      <c r="Z115" s="497">
        <v>935</v>
      </c>
    </row>
    <row r="116" spans="2:26" ht="15" customHeight="1">
      <c r="B116" s="369" t="s">
        <v>417</v>
      </c>
      <c r="C116" s="368" t="s">
        <v>514</v>
      </c>
      <c r="D116" s="409">
        <v>364</v>
      </c>
      <c r="E116" s="486">
        <v>2</v>
      </c>
      <c r="F116" s="487">
        <v>2829</v>
      </c>
      <c r="G116" s="487">
        <v>1</v>
      </c>
      <c r="H116" s="487">
        <v>0</v>
      </c>
      <c r="I116" s="487">
        <v>832</v>
      </c>
      <c r="J116" s="487">
        <v>0</v>
      </c>
      <c r="K116" s="487">
        <v>0</v>
      </c>
      <c r="L116" s="339">
        <v>0</v>
      </c>
      <c r="M116" s="487">
        <v>0</v>
      </c>
      <c r="N116" s="487">
        <v>0</v>
      </c>
      <c r="O116" s="487">
        <v>61</v>
      </c>
      <c r="P116" s="487">
        <v>0</v>
      </c>
      <c r="Q116" s="487">
        <v>2</v>
      </c>
      <c r="R116" s="487">
        <v>0</v>
      </c>
      <c r="S116" s="339">
        <v>1</v>
      </c>
      <c r="T116" s="339">
        <v>0</v>
      </c>
      <c r="U116" s="339">
        <v>0</v>
      </c>
      <c r="V116" s="487">
        <v>0</v>
      </c>
      <c r="W116" s="487">
        <v>0</v>
      </c>
      <c r="X116" s="487">
        <v>0</v>
      </c>
      <c r="Y116" s="803">
        <v>0</v>
      </c>
      <c r="Z116" s="497">
        <v>3727</v>
      </c>
    </row>
    <row r="117" spans="2:26" ht="15" customHeight="1">
      <c r="B117" s="369" t="s">
        <v>418</v>
      </c>
      <c r="C117" s="368" t="s">
        <v>514</v>
      </c>
      <c r="D117" s="409">
        <v>368</v>
      </c>
      <c r="E117" s="486">
        <v>10</v>
      </c>
      <c r="F117" s="487">
        <v>2255</v>
      </c>
      <c r="G117" s="487">
        <v>65</v>
      </c>
      <c r="H117" s="487">
        <v>0</v>
      </c>
      <c r="I117" s="487">
        <v>0</v>
      </c>
      <c r="J117" s="487">
        <v>1264</v>
      </c>
      <c r="K117" s="487">
        <v>0</v>
      </c>
      <c r="L117" s="339">
        <v>67</v>
      </c>
      <c r="M117" s="487">
        <v>0</v>
      </c>
      <c r="N117" s="487">
        <v>0</v>
      </c>
      <c r="O117" s="487">
        <v>0</v>
      </c>
      <c r="P117" s="487">
        <v>0</v>
      </c>
      <c r="Q117" s="487">
        <v>0</v>
      </c>
      <c r="R117" s="487">
        <v>0</v>
      </c>
      <c r="S117" s="339">
        <v>2</v>
      </c>
      <c r="T117" s="339">
        <v>0</v>
      </c>
      <c r="U117" s="339">
        <v>0</v>
      </c>
      <c r="V117" s="487">
        <v>0</v>
      </c>
      <c r="W117" s="487">
        <v>0</v>
      </c>
      <c r="X117" s="487">
        <v>0</v>
      </c>
      <c r="Y117" s="803">
        <v>0</v>
      </c>
      <c r="Z117" s="497">
        <v>3594</v>
      </c>
    </row>
    <row r="118" spans="2:26" ht="15" customHeight="1">
      <c r="B118" s="369" t="s">
        <v>419</v>
      </c>
      <c r="C118" s="368" t="s">
        <v>514</v>
      </c>
      <c r="D118" s="409">
        <v>390</v>
      </c>
      <c r="E118" s="486">
        <v>3</v>
      </c>
      <c r="F118" s="487">
        <v>2787</v>
      </c>
      <c r="G118" s="487">
        <v>0</v>
      </c>
      <c r="H118" s="487">
        <v>0</v>
      </c>
      <c r="I118" s="487">
        <v>510</v>
      </c>
      <c r="J118" s="487">
        <v>0</v>
      </c>
      <c r="K118" s="487">
        <v>0</v>
      </c>
      <c r="L118" s="339">
        <v>0</v>
      </c>
      <c r="M118" s="487">
        <v>0</v>
      </c>
      <c r="N118" s="487">
        <v>0</v>
      </c>
      <c r="O118" s="487">
        <v>0</v>
      </c>
      <c r="P118" s="487">
        <v>0</v>
      </c>
      <c r="Q118" s="487">
        <v>0</v>
      </c>
      <c r="R118" s="487">
        <v>0</v>
      </c>
      <c r="S118" s="339">
        <v>12</v>
      </c>
      <c r="T118" s="339">
        <v>0</v>
      </c>
      <c r="U118" s="339">
        <v>0</v>
      </c>
      <c r="V118" s="487">
        <v>0</v>
      </c>
      <c r="W118" s="487">
        <v>0</v>
      </c>
      <c r="X118" s="487">
        <v>0</v>
      </c>
      <c r="Y118" s="803">
        <v>0</v>
      </c>
      <c r="Z118" s="497">
        <v>3300</v>
      </c>
    </row>
    <row r="119" spans="2:26" ht="15" customHeight="1">
      <c r="B119" s="369" t="s">
        <v>420</v>
      </c>
      <c r="C119" s="368" t="s">
        <v>514</v>
      </c>
      <c r="D119" s="409">
        <v>467</v>
      </c>
      <c r="E119" s="486">
        <v>2</v>
      </c>
      <c r="F119" s="487">
        <v>688</v>
      </c>
      <c r="G119" s="487">
        <v>0</v>
      </c>
      <c r="H119" s="487">
        <v>0</v>
      </c>
      <c r="I119" s="487">
        <v>225</v>
      </c>
      <c r="J119" s="487">
        <v>0</v>
      </c>
      <c r="K119" s="487">
        <v>0</v>
      </c>
      <c r="L119" s="339">
        <v>0</v>
      </c>
      <c r="M119" s="487">
        <v>0</v>
      </c>
      <c r="N119" s="487">
        <v>0</v>
      </c>
      <c r="O119" s="487">
        <v>0</v>
      </c>
      <c r="P119" s="487">
        <v>0</v>
      </c>
      <c r="Q119" s="487">
        <v>0</v>
      </c>
      <c r="R119" s="487">
        <v>0</v>
      </c>
      <c r="S119" s="339">
        <v>2</v>
      </c>
      <c r="T119" s="339">
        <v>0</v>
      </c>
      <c r="U119" s="339">
        <v>0</v>
      </c>
      <c r="V119" s="487">
        <v>0</v>
      </c>
      <c r="W119" s="487">
        <v>0</v>
      </c>
      <c r="X119" s="487">
        <v>0</v>
      </c>
      <c r="Y119" s="803">
        <v>0</v>
      </c>
      <c r="Z119" s="497">
        <v>915</v>
      </c>
    </row>
    <row r="120" spans="2:26" ht="15" customHeight="1">
      <c r="B120" s="369" t="s">
        <v>421</v>
      </c>
      <c r="C120" s="368" t="s">
        <v>514</v>
      </c>
      <c r="D120" s="409">
        <v>576</v>
      </c>
      <c r="E120" s="486">
        <v>37</v>
      </c>
      <c r="F120" s="487">
        <v>678</v>
      </c>
      <c r="G120" s="487">
        <v>0</v>
      </c>
      <c r="H120" s="487">
        <v>0</v>
      </c>
      <c r="I120" s="487">
        <v>85</v>
      </c>
      <c r="J120" s="487">
        <v>358</v>
      </c>
      <c r="K120" s="487">
        <v>0</v>
      </c>
      <c r="L120" s="339">
        <v>12</v>
      </c>
      <c r="M120" s="487">
        <v>0</v>
      </c>
      <c r="N120" s="487">
        <v>0</v>
      </c>
      <c r="O120" s="487">
        <v>0</v>
      </c>
      <c r="P120" s="487">
        <v>0</v>
      </c>
      <c r="Q120" s="487">
        <v>0</v>
      </c>
      <c r="R120" s="487">
        <v>0</v>
      </c>
      <c r="S120" s="339">
        <v>0</v>
      </c>
      <c r="T120" s="339">
        <v>0</v>
      </c>
      <c r="U120" s="339">
        <v>0</v>
      </c>
      <c r="V120" s="487">
        <v>0</v>
      </c>
      <c r="W120" s="487">
        <v>0</v>
      </c>
      <c r="X120" s="487">
        <v>0</v>
      </c>
      <c r="Y120" s="803">
        <v>0</v>
      </c>
      <c r="Z120" s="497">
        <v>1158</v>
      </c>
    </row>
    <row r="121" spans="2:26" ht="15" customHeight="1">
      <c r="B121" s="369" t="s">
        <v>422</v>
      </c>
      <c r="C121" s="368" t="s">
        <v>514</v>
      </c>
      <c r="D121" s="409">
        <v>642</v>
      </c>
      <c r="E121" s="486">
        <v>9</v>
      </c>
      <c r="F121" s="487">
        <v>1635</v>
      </c>
      <c r="G121" s="487">
        <v>62</v>
      </c>
      <c r="H121" s="487">
        <v>0</v>
      </c>
      <c r="I121" s="487">
        <v>555</v>
      </c>
      <c r="J121" s="487">
        <v>1</v>
      </c>
      <c r="K121" s="487">
        <v>1</v>
      </c>
      <c r="L121" s="339">
        <v>0</v>
      </c>
      <c r="M121" s="487">
        <v>0</v>
      </c>
      <c r="N121" s="487">
        <v>0</v>
      </c>
      <c r="O121" s="487">
        <v>0</v>
      </c>
      <c r="P121" s="487">
        <v>0</v>
      </c>
      <c r="Q121" s="487">
        <v>0</v>
      </c>
      <c r="R121" s="487">
        <v>0</v>
      </c>
      <c r="S121" s="339">
        <v>3</v>
      </c>
      <c r="T121" s="339">
        <v>0</v>
      </c>
      <c r="U121" s="339">
        <v>0</v>
      </c>
      <c r="V121" s="487">
        <v>0</v>
      </c>
      <c r="W121" s="487">
        <v>0</v>
      </c>
      <c r="X121" s="487">
        <v>0</v>
      </c>
      <c r="Y121" s="803">
        <v>0</v>
      </c>
      <c r="Z121" s="497">
        <v>2263</v>
      </c>
    </row>
    <row r="122" spans="2:26" ht="15" customHeight="1">
      <c r="B122" s="369" t="s">
        <v>423</v>
      </c>
      <c r="C122" s="368" t="s">
        <v>514</v>
      </c>
      <c r="D122" s="409">
        <v>679</v>
      </c>
      <c r="E122" s="486">
        <v>32</v>
      </c>
      <c r="F122" s="487">
        <v>3976</v>
      </c>
      <c r="G122" s="487">
        <v>0</v>
      </c>
      <c r="H122" s="487">
        <v>0</v>
      </c>
      <c r="I122" s="487">
        <v>657</v>
      </c>
      <c r="J122" s="487">
        <v>800</v>
      </c>
      <c r="K122" s="487">
        <v>1</v>
      </c>
      <c r="L122" s="339">
        <v>16</v>
      </c>
      <c r="M122" s="487">
        <v>0</v>
      </c>
      <c r="N122" s="487">
        <v>0</v>
      </c>
      <c r="O122" s="487">
        <v>0</v>
      </c>
      <c r="P122" s="487">
        <v>0</v>
      </c>
      <c r="Q122" s="487">
        <v>0</v>
      </c>
      <c r="R122" s="487">
        <v>0</v>
      </c>
      <c r="S122" s="339">
        <v>0</v>
      </c>
      <c r="T122" s="339">
        <v>0</v>
      </c>
      <c r="U122" s="339">
        <v>0</v>
      </c>
      <c r="V122" s="487">
        <v>0</v>
      </c>
      <c r="W122" s="487">
        <v>0</v>
      </c>
      <c r="X122" s="487">
        <v>0</v>
      </c>
      <c r="Y122" s="803">
        <v>0</v>
      </c>
      <c r="Z122" s="497">
        <v>5466</v>
      </c>
    </row>
    <row r="123" spans="2:26" ht="15" customHeight="1">
      <c r="B123" s="369" t="s">
        <v>424</v>
      </c>
      <c r="C123" s="368" t="s">
        <v>514</v>
      </c>
      <c r="D123" s="409">
        <v>789</v>
      </c>
      <c r="E123" s="486">
        <v>5</v>
      </c>
      <c r="F123" s="487">
        <v>2786</v>
      </c>
      <c r="G123" s="487">
        <v>0</v>
      </c>
      <c r="H123" s="487">
        <v>0</v>
      </c>
      <c r="I123" s="487">
        <v>202</v>
      </c>
      <c r="J123" s="487">
        <v>1364</v>
      </c>
      <c r="K123" s="487">
        <v>2</v>
      </c>
      <c r="L123" s="339">
        <v>28</v>
      </c>
      <c r="M123" s="487">
        <v>0</v>
      </c>
      <c r="N123" s="487">
        <v>0</v>
      </c>
      <c r="O123" s="487">
        <v>0</v>
      </c>
      <c r="P123" s="487">
        <v>0</v>
      </c>
      <c r="Q123" s="487">
        <v>0</v>
      </c>
      <c r="R123" s="487">
        <v>0</v>
      </c>
      <c r="S123" s="339">
        <v>5</v>
      </c>
      <c r="T123" s="339">
        <v>0</v>
      </c>
      <c r="U123" s="339">
        <v>0</v>
      </c>
      <c r="V123" s="487">
        <v>0</v>
      </c>
      <c r="W123" s="487">
        <v>0</v>
      </c>
      <c r="X123" s="487">
        <v>0</v>
      </c>
      <c r="Y123" s="803">
        <v>0</v>
      </c>
      <c r="Z123" s="497">
        <v>4359</v>
      </c>
    </row>
    <row r="124" spans="2:26" ht="15" customHeight="1">
      <c r="B124" s="369" t="s">
        <v>425</v>
      </c>
      <c r="C124" s="368" t="s">
        <v>514</v>
      </c>
      <c r="D124" s="409">
        <v>792</v>
      </c>
      <c r="E124" s="486">
        <v>3</v>
      </c>
      <c r="F124" s="487">
        <v>1576</v>
      </c>
      <c r="G124" s="487">
        <v>0</v>
      </c>
      <c r="H124" s="487">
        <v>0</v>
      </c>
      <c r="I124" s="487">
        <v>347</v>
      </c>
      <c r="J124" s="487">
        <v>0</v>
      </c>
      <c r="K124" s="487">
        <v>3</v>
      </c>
      <c r="L124" s="339">
        <v>0</v>
      </c>
      <c r="M124" s="487">
        <v>0</v>
      </c>
      <c r="N124" s="487">
        <v>0</v>
      </c>
      <c r="O124" s="487">
        <v>0</v>
      </c>
      <c r="P124" s="487">
        <v>0</v>
      </c>
      <c r="Q124" s="487">
        <v>0</v>
      </c>
      <c r="R124" s="487">
        <v>0</v>
      </c>
      <c r="S124" s="339">
        <v>3</v>
      </c>
      <c r="T124" s="339">
        <v>0</v>
      </c>
      <c r="U124" s="339">
        <v>0</v>
      </c>
      <c r="V124" s="487">
        <v>0</v>
      </c>
      <c r="W124" s="487">
        <v>0</v>
      </c>
      <c r="X124" s="487">
        <v>0</v>
      </c>
      <c r="Y124" s="803">
        <v>0</v>
      </c>
      <c r="Z124" s="497">
        <v>1929</v>
      </c>
    </row>
    <row r="125" spans="2:26" ht="15" customHeight="1">
      <c r="B125" s="369" t="s">
        <v>426</v>
      </c>
      <c r="C125" s="368" t="s">
        <v>514</v>
      </c>
      <c r="D125" s="409">
        <v>809</v>
      </c>
      <c r="E125" s="486">
        <v>4</v>
      </c>
      <c r="F125" s="487">
        <v>3199</v>
      </c>
      <c r="G125" s="487">
        <v>2</v>
      </c>
      <c r="H125" s="487">
        <v>0</v>
      </c>
      <c r="I125" s="487">
        <v>414</v>
      </c>
      <c r="J125" s="487">
        <v>0</v>
      </c>
      <c r="K125" s="487">
        <v>0</v>
      </c>
      <c r="L125" s="339">
        <v>0</v>
      </c>
      <c r="M125" s="487">
        <v>0</v>
      </c>
      <c r="N125" s="487">
        <v>0</v>
      </c>
      <c r="O125" s="487">
        <v>0</v>
      </c>
      <c r="P125" s="487">
        <v>0</v>
      </c>
      <c r="Q125" s="487">
        <v>0</v>
      </c>
      <c r="R125" s="487">
        <v>0</v>
      </c>
      <c r="S125" s="339">
        <v>1</v>
      </c>
      <c r="T125" s="339">
        <v>0</v>
      </c>
      <c r="U125" s="339">
        <v>0</v>
      </c>
      <c r="V125" s="487">
        <v>0</v>
      </c>
      <c r="W125" s="487">
        <v>0</v>
      </c>
      <c r="X125" s="487">
        <v>0</v>
      </c>
      <c r="Y125" s="803">
        <v>0</v>
      </c>
      <c r="Z125" s="497">
        <v>3619</v>
      </c>
    </row>
    <row r="126" spans="2:26" ht="15" customHeight="1">
      <c r="B126" s="369" t="s">
        <v>427</v>
      </c>
      <c r="C126" s="368" t="s">
        <v>514</v>
      </c>
      <c r="D126" s="409">
        <v>847</v>
      </c>
      <c r="E126" s="486">
        <v>10</v>
      </c>
      <c r="F126" s="487">
        <v>4012</v>
      </c>
      <c r="G126" s="487">
        <v>0</v>
      </c>
      <c r="H126" s="487">
        <v>0</v>
      </c>
      <c r="I126" s="487">
        <v>1402</v>
      </c>
      <c r="J126" s="487">
        <v>0</v>
      </c>
      <c r="K126" s="487">
        <v>1</v>
      </c>
      <c r="L126" s="339">
        <v>0</v>
      </c>
      <c r="M126" s="487">
        <v>0</v>
      </c>
      <c r="N126" s="487">
        <v>0</v>
      </c>
      <c r="O126" s="487">
        <v>0</v>
      </c>
      <c r="P126" s="487">
        <v>0</v>
      </c>
      <c r="Q126" s="487">
        <v>0</v>
      </c>
      <c r="R126" s="487">
        <v>0</v>
      </c>
      <c r="S126" s="339">
        <v>5</v>
      </c>
      <c r="T126" s="339">
        <v>0</v>
      </c>
      <c r="U126" s="339">
        <v>0</v>
      </c>
      <c r="V126" s="487">
        <v>0</v>
      </c>
      <c r="W126" s="487">
        <v>0</v>
      </c>
      <c r="X126" s="487">
        <v>0</v>
      </c>
      <c r="Y126" s="803">
        <v>0</v>
      </c>
      <c r="Z126" s="497">
        <v>5425</v>
      </c>
    </row>
    <row r="127" spans="2:26" ht="15" customHeight="1">
      <c r="B127" s="369" t="s">
        <v>428</v>
      </c>
      <c r="C127" s="368" t="s">
        <v>514</v>
      </c>
      <c r="D127" s="409">
        <v>856</v>
      </c>
      <c r="E127" s="486">
        <v>1</v>
      </c>
      <c r="F127" s="487">
        <v>1144</v>
      </c>
      <c r="G127" s="487">
        <v>0</v>
      </c>
      <c r="H127" s="487">
        <v>0</v>
      </c>
      <c r="I127" s="487">
        <v>409</v>
      </c>
      <c r="J127" s="487">
        <v>0</v>
      </c>
      <c r="K127" s="487">
        <v>0</v>
      </c>
      <c r="L127" s="339">
        <v>0</v>
      </c>
      <c r="M127" s="487">
        <v>0</v>
      </c>
      <c r="N127" s="487">
        <v>0</v>
      </c>
      <c r="O127" s="487">
        <v>37</v>
      </c>
      <c r="P127" s="487">
        <v>0</v>
      </c>
      <c r="Q127" s="487">
        <v>0</v>
      </c>
      <c r="R127" s="487">
        <v>0</v>
      </c>
      <c r="S127" s="339">
        <v>3</v>
      </c>
      <c r="T127" s="339">
        <v>0</v>
      </c>
      <c r="U127" s="339">
        <v>0</v>
      </c>
      <c r="V127" s="487">
        <v>0</v>
      </c>
      <c r="W127" s="487">
        <v>0</v>
      </c>
      <c r="X127" s="487">
        <v>0</v>
      </c>
      <c r="Y127" s="803">
        <v>0</v>
      </c>
      <c r="Z127" s="497">
        <v>1591</v>
      </c>
    </row>
    <row r="128" spans="2:26" ht="15" customHeight="1">
      <c r="B128" s="369" t="s">
        <v>429</v>
      </c>
      <c r="C128" s="368" t="s">
        <v>514</v>
      </c>
      <c r="D128" s="409">
        <v>861</v>
      </c>
      <c r="E128" s="486">
        <v>9</v>
      </c>
      <c r="F128" s="487">
        <v>3058</v>
      </c>
      <c r="G128" s="487">
        <v>0</v>
      </c>
      <c r="H128" s="487">
        <v>2</v>
      </c>
      <c r="I128" s="487">
        <v>635</v>
      </c>
      <c r="J128" s="487">
        <v>0</v>
      </c>
      <c r="K128" s="487">
        <v>5</v>
      </c>
      <c r="L128" s="339">
        <v>0</v>
      </c>
      <c r="M128" s="487">
        <v>0</v>
      </c>
      <c r="N128" s="487">
        <v>0</v>
      </c>
      <c r="O128" s="487">
        <v>0</v>
      </c>
      <c r="P128" s="487">
        <v>0</v>
      </c>
      <c r="Q128" s="487">
        <v>0</v>
      </c>
      <c r="R128" s="487">
        <v>0</v>
      </c>
      <c r="S128" s="339">
        <v>4</v>
      </c>
      <c r="T128" s="339">
        <v>0</v>
      </c>
      <c r="U128" s="339">
        <v>0</v>
      </c>
      <c r="V128" s="487">
        <v>0</v>
      </c>
      <c r="W128" s="487">
        <v>0</v>
      </c>
      <c r="X128" s="487">
        <v>0</v>
      </c>
      <c r="Y128" s="803">
        <v>0</v>
      </c>
      <c r="Z128" s="497">
        <v>3709</v>
      </c>
    </row>
    <row r="129" spans="2:26" ht="15" customHeight="1">
      <c r="B129" s="491" t="s">
        <v>752</v>
      </c>
      <c r="C129" s="124"/>
      <c r="D129" s="410"/>
      <c r="E129" s="493">
        <v>2254677</v>
      </c>
      <c r="F129" s="493">
        <v>338589</v>
      </c>
      <c r="G129" s="493">
        <v>362623</v>
      </c>
      <c r="H129" s="493">
        <v>118385</v>
      </c>
      <c r="I129" s="493">
        <v>66630</v>
      </c>
      <c r="J129" s="493">
        <v>8479</v>
      </c>
      <c r="K129" s="493">
        <v>6785</v>
      </c>
      <c r="L129" s="451">
        <v>3458</v>
      </c>
      <c r="M129" s="493">
        <v>1797</v>
      </c>
      <c r="N129" s="493">
        <v>4186</v>
      </c>
      <c r="O129" s="493">
        <v>91</v>
      </c>
      <c r="P129" s="493">
        <v>110</v>
      </c>
      <c r="Q129" s="493">
        <v>0</v>
      </c>
      <c r="R129" s="493">
        <v>5</v>
      </c>
      <c r="S129" s="451">
        <v>3330</v>
      </c>
      <c r="T129" s="451">
        <v>9</v>
      </c>
      <c r="U129" s="451">
        <v>3</v>
      </c>
      <c r="V129" s="493">
        <v>0</v>
      </c>
      <c r="W129" s="493">
        <v>0</v>
      </c>
      <c r="X129" s="493">
        <v>0</v>
      </c>
      <c r="Y129" s="493">
        <v>0</v>
      </c>
      <c r="Z129" s="493">
        <v>3162369</v>
      </c>
    </row>
    <row r="130" spans="2:26" ht="15" customHeight="1">
      <c r="B130" s="369" t="s">
        <v>430</v>
      </c>
      <c r="C130" s="368" t="s">
        <v>726</v>
      </c>
      <c r="D130" s="409">
        <v>1</v>
      </c>
      <c r="E130" s="486">
        <v>1457478</v>
      </c>
      <c r="F130" s="487">
        <v>221092</v>
      </c>
      <c r="G130" s="487">
        <v>252187</v>
      </c>
      <c r="H130" s="487">
        <v>88924</v>
      </c>
      <c r="I130" s="487">
        <v>46265</v>
      </c>
      <c r="J130" s="487">
        <v>7779</v>
      </c>
      <c r="K130" s="487">
        <v>4588</v>
      </c>
      <c r="L130" s="339">
        <v>3180</v>
      </c>
      <c r="M130" s="487">
        <v>1033</v>
      </c>
      <c r="N130" s="487">
        <v>4186</v>
      </c>
      <c r="O130" s="487">
        <v>91</v>
      </c>
      <c r="P130" s="487">
        <v>67</v>
      </c>
      <c r="Q130" s="487">
        <v>0</v>
      </c>
      <c r="R130" s="487">
        <v>2</v>
      </c>
      <c r="S130" s="339">
        <v>2321</v>
      </c>
      <c r="T130" s="339">
        <v>8</v>
      </c>
      <c r="U130" s="339">
        <v>3</v>
      </c>
      <c r="V130" s="487">
        <v>0</v>
      </c>
      <c r="W130" s="487">
        <v>0</v>
      </c>
      <c r="X130" s="487">
        <v>0</v>
      </c>
      <c r="Y130" s="803">
        <v>0</v>
      </c>
      <c r="Z130" s="497">
        <v>2083703</v>
      </c>
    </row>
    <row r="131" spans="2:26" ht="15" customHeight="1">
      <c r="B131" s="369" t="s">
        <v>431</v>
      </c>
      <c r="C131" s="368" t="s">
        <v>726</v>
      </c>
      <c r="D131" s="409">
        <v>79</v>
      </c>
      <c r="E131" s="486">
        <v>16245</v>
      </c>
      <c r="F131" s="487">
        <v>5530</v>
      </c>
      <c r="G131" s="487">
        <v>1989</v>
      </c>
      <c r="H131" s="487">
        <v>0</v>
      </c>
      <c r="I131" s="487">
        <v>1739</v>
      </c>
      <c r="J131" s="487">
        <v>0</v>
      </c>
      <c r="K131" s="487">
        <v>21</v>
      </c>
      <c r="L131" s="339">
        <v>0</v>
      </c>
      <c r="M131" s="487">
        <v>60</v>
      </c>
      <c r="N131" s="487">
        <v>0</v>
      </c>
      <c r="O131" s="487">
        <v>0</v>
      </c>
      <c r="P131" s="487">
        <v>0</v>
      </c>
      <c r="Q131" s="487">
        <v>0</v>
      </c>
      <c r="R131" s="487">
        <v>0</v>
      </c>
      <c r="S131" s="339">
        <v>26</v>
      </c>
      <c r="T131" s="339">
        <v>0</v>
      </c>
      <c r="U131" s="339">
        <v>0</v>
      </c>
      <c r="V131" s="487">
        <v>0</v>
      </c>
      <c r="W131" s="487">
        <v>0</v>
      </c>
      <c r="X131" s="487">
        <v>0</v>
      </c>
      <c r="Y131" s="803">
        <v>0</v>
      </c>
      <c r="Z131" s="497">
        <v>25584</v>
      </c>
    </row>
    <row r="132" spans="2:26" ht="15" customHeight="1">
      <c r="B132" s="369" t="s">
        <v>432</v>
      </c>
      <c r="C132" s="368" t="s">
        <v>726</v>
      </c>
      <c r="D132" s="409">
        <v>88</v>
      </c>
      <c r="E132" s="486">
        <v>233247</v>
      </c>
      <c r="F132" s="487">
        <v>38455</v>
      </c>
      <c r="G132" s="487">
        <v>47251</v>
      </c>
      <c r="H132" s="487">
        <v>10478</v>
      </c>
      <c r="I132" s="487">
        <v>6768</v>
      </c>
      <c r="J132" s="487">
        <v>2</v>
      </c>
      <c r="K132" s="487">
        <v>582</v>
      </c>
      <c r="L132" s="339">
        <v>0</v>
      </c>
      <c r="M132" s="487">
        <v>531</v>
      </c>
      <c r="N132" s="487">
        <v>0</v>
      </c>
      <c r="O132" s="487">
        <v>0</v>
      </c>
      <c r="P132" s="487">
        <v>3</v>
      </c>
      <c r="Q132" s="487">
        <v>0</v>
      </c>
      <c r="R132" s="487">
        <v>1</v>
      </c>
      <c r="S132" s="339">
        <v>469</v>
      </c>
      <c r="T132" s="339">
        <v>0</v>
      </c>
      <c r="U132" s="339">
        <v>0</v>
      </c>
      <c r="V132" s="487">
        <v>0</v>
      </c>
      <c r="W132" s="487">
        <v>0</v>
      </c>
      <c r="X132" s="487">
        <v>0</v>
      </c>
      <c r="Y132" s="803">
        <v>0</v>
      </c>
      <c r="Z132" s="497">
        <v>337318</v>
      </c>
    </row>
    <row r="133" spans="2:26" ht="15" customHeight="1">
      <c r="B133" s="369" t="s">
        <v>433</v>
      </c>
      <c r="C133" s="368" t="s">
        <v>726</v>
      </c>
      <c r="D133" s="409">
        <v>129</v>
      </c>
      <c r="E133" s="486">
        <v>60539</v>
      </c>
      <c r="F133" s="487">
        <v>7886</v>
      </c>
      <c r="G133" s="487">
        <v>3899</v>
      </c>
      <c r="H133" s="487">
        <v>0</v>
      </c>
      <c r="I133" s="487">
        <v>1588</v>
      </c>
      <c r="J133" s="487">
        <v>1</v>
      </c>
      <c r="K133" s="487">
        <v>54</v>
      </c>
      <c r="L133" s="339">
        <v>1</v>
      </c>
      <c r="M133" s="487">
        <v>59</v>
      </c>
      <c r="N133" s="487">
        <v>0</v>
      </c>
      <c r="O133" s="487">
        <v>0</v>
      </c>
      <c r="P133" s="487">
        <v>0</v>
      </c>
      <c r="Q133" s="487">
        <v>0</v>
      </c>
      <c r="R133" s="487">
        <v>0</v>
      </c>
      <c r="S133" s="339">
        <v>50</v>
      </c>
      <c r="T133" s="339">
        <v>0</v>
      </c>
      <c r="U133" s="339">
        <v>0</v>
      </c>
      <c r="V133" s="487">
        <v>0</v>
      </c>
      <c r="W133" s="487">
        <v>0</v>
      </c>
      <c r="X133" s="487">
        <v>0</v>
      </c>
      <c r="Y133" s="803">
        <v>0</v>
      </c>
      <c r="Z133" s="497">
        <v>74026</v>
      </c>
    </row>
    <row r="134" spans="2:26" ht="15" customHeight="1">
      <c r="B134" s="369" t="s">
        <v>434</v>
      </c>
      <c r="C134" s="368" t="s">
        <v>726</v>
      </c>
      <c r="D134" s="409">
        <v>212</v>
      </c>
      <c r="E134" s="486">
        <v>40487</v>
      </c>
      <c r="F134" s="487">
        <v>6575</v>
      </c>
      <c r="G134" s="487">
        <v>1107</v>
      </c>
      <c r="H134" s="487">
        <v>0</v>
      </c>
      <c r="I134" s="487">
        <v>1470</v>
      </c>
      <c r="J134" s="487">
        <v>0</v>
      </c>
      <c r="K134" s="487">
        <v>139</v>
      </c>
      <c r="L134" s="339">
        <v>0</v>
      </c>
      <c r="M134" s="487">
        <v>75</v>
      </c>
      <c r="N134" s="487">
        <v>0</v>
      </c>
      <c r="O134" s="487">
        <v>0</v>
      </c>
      <c r="P134" s="487">
        <v>2</v>
      </c>
      <c r="Q134" s="487">
        <v>0</v>
      </c>
      <c r="R134" s="487">
        <v>0</v>
      </c>
      <c r="S134" s="339">
        <v>32</v>
      </c>
      <c r="T134" s="339">
        <v>0</v>
      </c>
      <c r="U134" s="339">
        <v>0</v>
      </c>
      <c r="V134" s="487">
        <v>0</v>
      </c>
      <c r="W134" s="487">
        <v>0</v>
      </c>
      <c r="X134" s="487">
        <v>0</v>
      </c>
      <c r="Y134" s="803">
        <v>0</v>
      </c>
      <c r="Z134" s="497">
        <v>49855</v>
      </c>
    </row>
    <row r="135" spans="2:26" ht="15" customHeight="1">
      <c r="B135" s="369" t="s">
        <v>435</v>
      </c>
      <c r="C135" s="368" t="s">
        <v>726</v>
      </c>
      <c r="D135" s="409">
        <v>266</v>
      </c>
      <c r="E135" s="486">
        <v>141154</v>
      </c>
      <c r="F135" s="487">
        <v>15236</v>
      </c>
      <c r="G135" s="487">
        <v>12794</v>
      </c>
      <c r="H135" s="487">
        <v>11980</v>
      </c>
      <c r="I135" s="487">
        <v>1710</v>
      </c>
      <c r="J135" s="487">
        <v>0</v>
      </c>
      <c r="K135" s="487">
        <v>756</v>
      </c>
      <c r="L135" s="339">
        <v>0</v>
      </c>
      <c r="M135" s="487">
        <v>0</v>
      </c>
      <c r="N135" s="487">
        <v>0</v>
      </c>
      <c r="O135" s="487">
        <v>0</v>
      </c>
      <c r="P135" s="487">
        <v>4</v>
      </c>
      <c r="Q135" s="487">
        <v>0</v>
      </c>
      <c r="R135" s="487">
        <v>0</v>
      </c>
      <c r="S135" s="339">
        <v>92</v>
      </c>
      <c r="T135" s="339">
        <v>0</v>
      </c>
      <c r="U135" s="339">
        <v>0</v>
      </c>
      <c r="V135" s="487">
        <v>0</v>
      </c>
      <c r="W135" s="487">
        <v>0</v>
      </c>
      <c r="X135" s="487">
        <v>0</v>
      </c>
      <c r="Y135" s="803">
        <v>0</v>
      </c>
      <c r="Z135" s="497">
        <v>183634</v>
      </c>
    </row>
    <row r="136" spans="2:26" ht="15" customHeight="1">
      <c r="B136" s="369" t="s">
        <v>436</v>
      </c>
      <c r="C136" s="368" t="s">
        <v>726</v>
      </c>
      <c r="D136" s="409">
        <v>308</v>
      </c>
      <c r="E136" s="486">
        <v>28931</v>
      </c>
      <c r="F136" s="487">
        <v>4459</v>
      </c>
      <c r="G136" s="487">
        <v>2216</v>
      </c>
      <c r="H136" s="487">
        <v>0</v>
      </c>
      <c r="I136" s="487">
        <v>1438</v>
      </c>
      <c r="J136" s="487">
        <v>0</v>
      </c>
      <c r="K136" s="487">
        <v>75</v>
      </c>
      <c r="L136" s="339">
        <v>0</v>
      </c>
      <c r="M136" s="487">
        <v>39</v>
      </c>
      <c r="N136" s="487">
        <v>0</v>
      </c>
      <c r="O136" s="487">
        <v>0</v>
      </c>
      <c r="P136" s="487">
        <v>1</v>
      </c>
      <c r="Q136" s="487">
        <v>0</v>
      </c>
      <c r="R136" s="487">
        <v>0</v>
      </c>
      <c r="S136" s="339">
        <v>18</v>
      </c>
      <c r="T136" s="339">
        <v>0</v>
      </c>
      <c r="U136" s="339">
        <v>0</v>
      </c>
      <c r="V136" s="487">
        <v>0</v>
      </c>
      <c r="W136" s="487">
        <v>0</v>
      </c>
      <c r="X136" s="487">
        <v>0</v>
      </c>
      <c r="Y136" s="803">
        <v>0</v>
      </c>
      <c r="Z136" s="497">
        <v>37159</v>
      </c>
    </row>
    <row r="137" spans="2:26" ht="15" customHeight="1">
      <c r="B137" s="369" t="s">
        <v>437</v>
      </c>
      <c r="C137" s="368" t="s">
        <v>726</v>
      </c>
      <c r="D137" s="409">
        <v>360</v>
      </c>
      <c r="E137" s="486">
        <v>170670</v>
      </c>
      <c r="F137" s="487">
        <v>28696</v>
      </c>
      <c r="G137" s="487">
        <v>40545</v>
      </c>
      <c r="H137" s="487">
        <v>6991</v>
      </c>
      <c r="I137" s="487">
        <v>3646</v>
      </c>
      <c r="J137" s="487">
        <v>697</v>
      </c>
      <c r="K137" s="487">
        <v>287</v>
      </c>
      <c r="L137" s="339">
        <v>277</v>
      </c>
      <c r="M137" s="487">
        <v>0</v>
      </c>
      <c r="N137" s="487">
        <v>0</v>
      </c>
      <c r="O137" s="487">
        <v>0</v>
      </c>
      <c r="P137" s="487">
        <v>33</v>
      </c>
      <c r="Q137" s="487">
        <v>0</v>
      </c>
      <c r="R137" s="487">
        <v>0</v>
      </c>
      <c r="S137" s="339">
        <v>232</v>
      </c>
      <c r="T137" s="339">
        <v>1</v>
      </c>
      <c r="U137" s="339">
        <v>0</v>
      </c>
      <c r="V137" s="487">
        <v>0</v>
      </c>
      <c r="W137" s="487">
        <v>0</v>
      </c>
      <c r="X137" s="487">
        <v>0</v>
      </c>
      <c r="Y137" s="803">
        <v>0</v>
      </c>
      <c r="Z137" s="497">
        <v>251566</v>
      </c>
    </row>
    <row r="138" spans="2:26" ht="15" customHeight="1">
      <c r="B138" s="369" t="s">
        <v>438</v>
      </c>
      <c r="C138" s="368" t="s">
        <v>726</v>
      </c>
      <c r="D138" s="409">
        <v>380</v>
      </c>
      <c r="E138" s="486">
        <v>38416</v>
      </c>
      <c r="F138" s="487">
        <v>4691</v>
      </c>
      <c r="G138" s="487">
        <v>154</v>
      </c>
      <c r="H138" s="487">
        <v>6</v>
      </c>
      <c r="I138" s="487">
        <v>1116</v>
      </c>
      <c r="J138" s="487">
        <v>0</v>
      </c>
      <c r="K138" s="487">
        <v>114</v>
      </c>
      <c r="L138" s="339">
        <v>0</v>
      </c>
      <c r="M138" s="487">
        <v>0</v>
      </c>
      <c r="N138" s="487">
        <v>0</v>
      </c>
      <c r="O138" s="487">
        <v>0</v>
      </c>
      <c r="P138" s="487">
        <v>0</v>
      </c>
      <c r="Q138" s="487">
        <v>0</v>
      </c>
      <c r="R138" s="487">
        <v>0</v>
      </c>
      <c r="S138" s="339">
        <v>51</v>
      </c>
      <c r="T138" s="339">
        <v>0</v>
      </c>
      <c r="U138" s="339">
        <v>0</v>
      </c>
      <c r="V138" s="487">
        <v>0</v>
      </c>
      <c r="W138" s="487">
        <v>0</v>
      </c>
      <c r="X138" s="487">
        <v>0</v>
      </c>
      <c r="Y138" s="803">
        <v>0</v>
      </c>
      <c r="Z138" s="497">
        <v>44497</v>
      </c>
    </row>
    <row r="139" spans="2:26" ht="15" customHeight="1" thickBot="1">
      <c r="B139" s="370" t="s">
        <v>439</v>
      </c>
      <c r="C139" s="371" t="s">
        <v>726</v>
      </c>
      <c r="D139" s="411">
        <v>631</v>
      </c>
      <c r="E139" s="488">
        <v>67510</v>
      </c>
      <c r="F139" s="487">
        <v>5969</v>
      </c>
      <c r="G139" s="489">
        <v>481</v>
      </c>
      <c r="H139" s="489">
        <v>6</v>
      </c>
      <c r="I139" s="489">
        <v>890</v>
      </c>
      <c r="J139" s="487">
        <v>0</v>
      </c>
      <c r="K139" s="489">
        <v>169</v>
      </c>
      <c r="L139" s="366">
        <v>0</v>
      </c>
      <c r="M139" s="489">
        <v>0</v>
      </c>
      <c r="N139" s="489">
        <v>0</v>
      </c>
      <c r="O139" s="489">
        <v>0</v>
      </c>
      <c r="P139" s="489">
        <v>0</v>
      </c>
      <c r="Q139" s="487">
        <v>0</v>
      </c>
      <c r="R139" s="489">
        <v>2</v>
      </c>
      <c r="S139" s="366">
        <v>39</v>
      </c>
      <c r="T139" s="339">
        <v>0</v>
      </c>
      <c r="U139" s="339">
        <v>0</v>
      </c>
      <c r="V139" s="487">
        <v>0</v>
      </c>
      <c r="W139" s="487">
        <v>0</v>
      </c>
      <c r="X139" s="487">
        <v>0</v>
      </c>
      <c r="Y139" s="803">
        <v>0</v>
      </c>
      <c r="Z139" s="497">
        <v>75027</v>
      </c>
    </row>
    <row r="140" spans="2:26" ht="15" customHeight="1">
      <c r="Y140" s="803">
        <v>0</v>
      </c>
    </row>
    <row r="141" spans="2:26" ht="15" customHeight="1">
      <c r="B141" s="217" t="s">
        <v>299</v>
      </c>
      <c r="C141" s="839" t="s">
        <v>763</v>
      </c>
      <c r="D141" s="840"/>
      <c r="E141" s="840"/>
      <c r="F141" s="840"/>
      <c r="G141" s="840"/>
      <c r="H141" s="840"/>
      <c r="I141" s="840"/>
      <c r="J141" s="840"/>
      <c r="K141" s="840"/>
      <c r="L141" s="840"/>
      <c r="M141" s="840"/>
      <c r="N141" s="727" t="s">
        <v>304</v>
      </c>
      <c r="Y141" s="803">
        <v>0</v>
      </c>
    </row>
    <row r="142" spans="2:26" ht="15" customHeight="1">
      <c r="B142" s="217" t="s">
        <v>764</v>
      </c>
      <c r="C142" s="841" t="s">
        <v>303</v>
      </c>
      <c r="D142" s="842"/>
      <c r="E142" s="842"/>
      <c r="F142" s="842"/>
      <c r="G142" s="842"/>
      <c r="H142" s="842"/>
      <c r="I142" s="842"/>
      <c r="J142" s="842"/>
      <c r="K142" s="842"/>
      <c r="L142" s="842"/>
      <c r="M142" s="842"/>
      <c r="Y142" s="803">
        <v>0</v>
      </c>
    </row>
    <row r="143" spans="2:26" ht="15" customHeight="1">
      <c r="C143" s="1027"/>
      <c r="Y143" s="803">
        <v>0</v>
      </c>
    </row>
    <row r="144" spans="2:26" ht="15" customHeight="1">
      <c r="Y144" s="803">
        <v>0</v>
      </c>
    </row>
    <row r="145" spans="25:25" ht="15" customHeight="1">
      <c r="Y145" s="803">
        <v>0</v>
      </c>
    </row>
    <row r="146" spans="25:25" ht="15" customHeight="1">
      <c r="Y146" s="803">
        <v>0</v>
      </c>
    </row>
    <row r="147" spans="25:25" ht="15" customHeight="1">
      <c r="Y147" s="803">
        <v>0</v>
      </c>
    </row>
    <row r="148" spans="25:25" ht="15" customHeight="1">
      <c r="Y148" s="803">
        <v>0</v>
      </c>
    </row>
    <row r="149" spans="25:25" ht="15" customHeight="1">
      <c r="Y149" s="803">
        <v>0</v>
      </c>
    </row>
    <row r="150" spans="25:25" ht="15" customHeight="1">
      <c r="Y150" s="803">
        <v>0</v>
      </c>
    </row>
    <row r="151" spans="25:25" ht="15" customHeight="1">
      <c r="Y151" s="803">
        <v>0</v>
      </c>
    </row>
    <row r="152" spans="25:25" ht="15" customHeight="1">
      <c r="Y152" s="803">
        <v>0</v>
      </c>
    </row>
    <row r="153" spans="25:25" ht="15" customHeight="1">
      <c r="Y153" s="803">
        <v>0</v>
      </c>
    </row>
    <row r="154" spans="25:25" ht="15" customHeight="1">
      <c r="Y154" s="803">
        <v>0</v>
      </c>
    </row>
    <row r="155" spans="25:25" ht="15" customHeight="1">
      <c r="Y155" s="803">
        <v>0</v>
      </c>
    </row>
    <row r="156" spans="25:25" ht="15" customHeight="1">
      <c r="Y156" s="803">
        <v>0</v>
      </c>
    </row>
    <row r="157" spans="25:25" ht="15" customHeight="1">
      <c r="Y157" s="803">
        <v>0</v>
      </c>
    </row>
    <row r="158" spans="25:25" ht="15" customHeight="1">
      <c r="Y158" s="803">
        <v>0</v>
      </c>
    </row>
    <row r="159" spans="25:25" ht="15" customHeight="1">
      <c r="Y159" s="803">
        <v>0</v>
      </c>
    </row>
    <row r="160" spans="25:25" ht="15" customHeight="1">
      <c r="Y160" s="803">
        <v>0</v>
      </c>
    </row>
    <row r="161" spans="25:25" ht="15" customHeight="1">
      <c r="Y161" s="803">
        <v>0</v>
      </c>
    </row>
    <row r="162" spans="25:25" ht="15" customHeight="1">
      <c r="Y162" s="803">
        <v>0</v>
      </c>
    </row>
    <row r="163" spans="25:25" ht="15" customHeight="1">
      <c r="Y163" s="803">
        <v>0</v>
      </c>
    </row>
    <row r="164" spans="25:25" ht="15" customHeight="1">
      <c r="Y164" s="803">
        <v>0</v>
      </c>
    </row>
    <row r="165" spans="25:25" ht="15" customHeight="1">
      <c r="Y165" s="803">
        <v>0</v>
      </c>
    </row>
    <row r="166" spans="25:25" ht="15" customHeight="1">
      <c r="Y166" s="803">
        <v>0</v>
      </c>
    </row>
    <row r="167" spans="25:25" ht="15" customHeight="1">
      <c r="Y167" s="803">
        <v>0</v>
      </c>
    </row>
    <row r="168" spans="25:25" ht="15" customHeight="1">
      <c r="Y168" s="803">
        <v>0</v>
      </c>
    </row>
    <row r="169" spans="25:25" ht="15" customHeight="1">
      <c r="Y169" s="803">
        <v>0</v>
      </c>
    </row>
    <row r="170" spans="25:25" ht="15" customHeight="1">
      <c r="Y170" s="803">
        <v>0</v>
      </c>
    </row>
    <row r="171" spans="25:25" ht="15" customHeight="1">
      <c r="Y171" s="803">
        <v>0</v>
      </c>
    </row>
    <row r="172" spans="25:25" ht="15" customHeight="1">
      <c r="Y172" s="803">
        <v>0</v>
      </c>
    </row>
    <row r="173" spans="25:25" ht="15" customHeight="1">
      <c r="Y173" s="803">
        <v>0</v>
      </c>
    </row>
    <row r="174" spans="25:25" ht="15" customHeight="1">
      <c r="Y174" s="803">
        <v>0</v>
      </c>
    </row>
    <row r="175" spans="25:25" ht="15" customHeight="1">
      <c r="Y175" s="803">
        <v>0</v>
      </c>
    </row>
    <row r="176" spans="25:25" ht="15" customHeight="1">
      <c r="Y176" s="803">
        <v>0</v>
      </c>
    </row>
    <row r="177" spans="25:25" ht="15" customHeight="1">
      <c r="Y177" s="803">
        <v>0</v>
      </c>
    </row>
    <row r="178" spans="25:25" ht="15" customHeight="1">
      <c r="Y178" s="803">
        <v>0</v>
      </c>
    </row>
    <row r="179" spans="25:25" ht="15" customHeight="1">
      <c r="Y179" s="803">
        <v>0</v>
      </c>
    </row>
    <row r="180" spans="25:25" ht="15" customHeight="1">
      <c r="Y180" s="803">
        <v>0</v>
      </c>
    </row>
    <row r="181" spans="25:25" ht="15" customHeight="1">
      <c r="Y181" s="803">
        <v>0</v>
      </c>
    </row>
    <row r="182" spans="25:25" ht="15" customHeight="1">
      <c r="Y182" s="803">
        <v>0</v>
      </c>
    </row>
    <row r="183" spans="25:25" ht="15" customHeight="1">
      <c r="Y183" s="803">
        <v>0</v>
      </c>
    </row>
    <row r="184" spans="25:25" ht="15" customHeight="1">
      <c r="Y184" s="803">
        <v>0</v>
      </c>
    </row>
    <row r="185" spans="25:25" ht="15" customHeight="1">
      <c r="Y185" s="803">
        <v>0</v>
      </c>
    </row>
    <row r="186" spans="25:25" ht="15" customHeight="1">
      <c r="Y186" s="803">
        <v>0</v>
      </c>
    </row>
    <row r="187" spans="25:25" ht="15" customHeight="1">
      <c r="Y187" s="803">
        <v>0</v>
      </c>
    </row>
    <row r="188" spans="25:25" ht="15" customHeight="1">
      <c r="Y188" s="803">
        <v>0</v>
      </c>
    </row>
    <row r="189" spans="25:25" ht="15" customHeight="1">
      <c r="Y189" s="803">
        <v>0</v>
      </c>
    </row>
    <row r="190" spans="25:25" ht="15" customHeight="1">
      <c r="Y190" s="803">
        <v>0</v>
      </c>
    </row>
    <row r="191" spans="25:25" ht="15" customHeight="1">
      <c r="Y191" s="803">
        <v>0</v>
      </c>
    </row>
    <row r="192" spans="25:25" ht="15" customHeight="1">
      <c r="Y192" s="803">
        <v>0</v>
      </c>
    </row>
    <row r="193" spans="25:25" ht="15" customHeight="1">
      <c r="Y193" s="803">
        <v>0</v>
      </c>
    </row>
    <row r="194" spans="25:25" ht="15" customHeight="1">
      <c r="Y194" s="803">
        <v>0</v>
      </c>
    </row>
    <row r="195" spans="25:25" ht="15" customHeight="1">
      <c r="Y195" s="803">
        <v>0</v>
      </c>
    </row>
    <row r="196" spans="25:25" ht="15" customHeight="1">
      <c r="Y196" s="803">
        <v>0</v>
      </c>
    </row>
    <row r="197" spans="25:25" ht="15" customHeight="1">
      <c r="Y197" s="803">
        <v>0</v>
      </c>
    </row>
    <row r="198" spans="25:25" ht="15" customHeight="1">
      <c r="Y198" s="803">
        <v>0</v>
      </c>
    </row>
    <row r="199" spans="25:25" ht="15" customHeight="1">
      <c r="Y199" s="803">
        <v>0</v>
      </c>
    </row>
    <row r="200" spans="25:25" ht="15" customHeight="1">
      <c r="Y200" s="803">
        <v>0</v>
      </c>
    </row>
    <row r="201" spans="25:25" ht="15" customHeight="1">
      <c r="Y201" s="803">
        <v>0</v>
      </c>
    </row>
    <row r="202" spans="25:25" ht="15" customHeight="1">
      <c r="Y202" s="803">
        <v>0</v>
      </c>
    </row>
    <row r="203" spans="25:25" ht="15" customHeight="1">
      <c r="Y203" s="803">
        <v>0</v>
      </c>
    </row>
    <row r="204" spans="25:25" ht="15" customHeight="1">
      <c r="Y204" s="803">
        <v>0</v>
      </c>
    </row>
    <row r="205" spans="25:25" ht="15" customHeight="1">
      <c r="Y205" s="803">
        <v>0</v>
      </c>
    </row>
    <row r="206" spans="25:25" ht="15" customHeight="1">
      <c r="Y206" s="803">
        <v>0</v>
      </c>
    </row>
    <row r="207" spans="25:25" ht="15" customHeight="1">
      <c r="Y207" s="803">
        <v>0</v>
      </c>
    </row>
    <row r="208" spans="25:25" ht="15" customHeight="1">
      <c r="Y208" s="803">
        <v>0</v>
      </c>
    </row>
    <row r="209" spans="25:25" ht="15" customHeight="1">
      <c r="Y209" s="803">
        <v>0</v>
      </c>
    </row>
    <row r="210" spans="25:25" ht="15" customHeight="1">
      <c r="Y210" s="803">
        <v>0</v>
      </c>
    </row>
    <row r="211" spans="25:25" ht="15" customHeight="1">
      <c r="Y211" s="803">
        <v>0</v>
      </c>
    </row>
    <row r="212" spans="25:25" ht="15" customHeight="1">
      <c r="Y212" s="803">
        <v>0</v>
      </c>
    </row>
    <row r="213" spans="25:25" ht="15" customHeight="1">
      <c r="Y213" s="803">
        <v>0</v>
      </c>
    </row>
    <row r="214" spans="25:25" ht="15" customHeight="1">
      <c r="Y214" s="803">
        <v>0</v>
      </c>
    </row>
    <row r="215" spans="25:25" ht="15" customHeight="1">
      <c r="Y215" s="803">
        <v>0</v>
      </c>
    </row>
    <row r="216" spans="25:25" ht="15" customHeight="1">
      <c r="Y216" s="803">
        <v>0</v>
      </c>
    </row>
    <row r="217" spans="25:25" ht="15" customHeight="1">
      <c r="Y217" s="803">
        <v>0</v>
      </c>
    </row>
    <row r="218" spans="25:25" ht="15" customHeight="1">
      <c r="Y218" s="803">
        <v>0</v>
      </c>
    </row>
    <row r="219" spans="25:25" ht="15" customHeight="1">
      <c r="Y219" s="803">
        <v>0</v>
      </c>
    </row>
    <row r="220" spans="25:25" ht="15" customHeight="1">
      <c r="Y220" s="803">
        <v>0</v>
      </c>
    </row>
    <row r="221" spans="25:25" ht="15" customHeight="1">
      <c r="Y221" s="803">
        <v>0</v>
      </c>
    </row>
    <row r="222" spans="25:25" ht="15" customHeight="1">
      <c r="Y222" s="803">
        <v>0</v>
      </c>
    </row>
    <row r="223" spans="25:25" ht="15" customHeight="1">
      <c r="Y223" s="803">
        <v>0</v>
      </c>
    </row>
    <row r="224" spans="25:25" ht="15" customHeight="1">
      <c r="Y224" s="803">
        <v>0</v>
      </c>
    </row>
    <row r="225" spans="25:25" ht="15" customHeight="1">
      <c r="Y225" s="803">
        <v>0</v>
      </c>
    </row>
    <row r="226" spans="25:25" ht="15" customHeight="1">
      <c r="Y226" s="803">
        <v>0</v>
      </c>
    </row>
    <row r="227" spans="25:25" ht="15" customHeight="1">
      <c r="Y227" s="803">
        <v>0</v>
      </c>
    </row>
    <row r="228" spans="25:25" ht="15" customHeight="1">
      <c r="Y228" s="803">
        <v>0</v>
      </c>
    </row>
    <row r="229" spans="25:25" ht="15" customHeight="1">
      <c r="Y229" s="803">
        <v>0</v>
      </c>
    </row>
    <row r="230" spans="25:25" ht="15" customHeight="1">
      <c r="Y230" s="803">
        <v>0</v>
      </c>
    </row>
    <row r="231" spans="25:25" ht="15" customHeight="1">
      <c r="Y231" s="803">
        <v>0</v>
      </c>
    </row>
    <row r="232" spans="25:25" ht="15" customHeight="1">
      <c r="Y232" s="803">
        <v>0</v>
      </c>
    </row>
    <row r="233" spans="25:25" ht="15" customHeight="1">
      <c r="Y233" s="803">
        <v>0</v>
      </c>
    </row>
    <row r="234" spans="25:25" ht="15" customHeight="1">
      <c r="Y234" s="803">
        <v>0</v>
      </c>
    </row>
    <row r="235" spans="25:25" ht="15" customHeight="1">
      <c r="Y235" s="803">
        <v>0</v>
      </c>
    </row>
    <row r="236" spans="25:25" ht="15" customHeight="1">
      <c r="Y236" s="803">
        <v>0</v>
      </c>
    </row>
    <row r="237" spans="25:25" ht="15" customHeight="1">
      <c r="Y237" s="803">
        <v>0</v>
      </c>
    </row>
    <row r="238" spans="25:25" ht="15" customHeight="1">
      <c r="Y238" s="803">
        <v>0</v>
      </c>
    </row>
    <row r="239" spans="25:25" ht="15" customHeight="1">
      <c r="Y239" s="803">
        <v>0</v>
      </c>
    </row>
    <row r="240" spans="25:25" ht="15" customHeight="1">
      <c r="Y240" s="803">
        <v>0</v>
      </c>
    </row>
    <row r="241" spans="25:25" ht="15" customHeight="1">
      <c r="Y241" s="803">
        <v>0</v>
      </c>
    </row>
    <row r="242" spans="25:25" ht="15" customHeight="1">
      <c r="Y242" s="803">
        <v>0</v>
      </c>
    </row>
    <row r="243" spans="25:25" ht="15" customHeight="1">
      <c r="Y243" s="803">
        <v>0</v>
      </c>
    </row>
    <row r="244" spans="25:25" ht="15" customHeight="1">
      <c r="Y244" s="803">
        <v>0</v>
      </c>
    </row>
    <row r="245" spans="25:25" ht="15" customHeight="1">
      <c r="Y245" s="803">
        <v>0</v>
      </c>
    </row>
    <row r="246" spans="25:25" ht="15" customHeight="1">
      <c r="Y246" s="803">
        <v>0</v>
      </c>
    </row>
    <row r="247" spans="25:25" ht="15" customHeight="1">
      <c r="Y247" s="803">
        <v>0</v>
      </c>
    </row>
    <row r="248" spans="25:25" ht="15" customHeight="1">
      <c r="Y248" s="803">
        <v>0</v>
      </c>
    </row>
    <row r="249" spans="25:25" ht="15" customHeight="1">
      <c r="Y249" s="803">
        <v>0</v>
      </c>
    </row>
    <row r="250" spans="25:25" ht="15" customHeight="1">
      <c r="Y250" s="803">
        <v>0</v>
      </c>
    </row>
    <row r="251" spans="25:25" ht="15" customHeight="1">
      <c r="Y251" s="803">
        <v>0</v>
      </c>
    </row>
    <row r="252" spans="25:25" ht="15" customHeight="1">
      <c r="Y252" s="803">
        <v>0</v>
      </c>
    </row>
    <row r="253" spans="25:25" ht="15" customHeight="1">
      <c r="Y253" s="803">
        <v>0</v>
      </c>
    </row>
    <row r="254" spans="25:25" ht="15" customHeight="1">
      <c r="Y254" s="803">
        <v>0</v>
      </c>
    </row>
    <row r="255" spans="25:25" ht="15" customHeight="1">
      <c r="Y255" s="803">
        <v>0</v>
      </c>
    </row>
    <row r="256" spans="25:25" ht="15" customHeight="1">
      <c r="Y256" s="803">
        <v>0</v>
      </c>
    </row>
    <row r="257" spans="25:25" ht="15" customHeight="1">
      <c r="Y257" s="803">
        <v>0</v>
      </c>
    </row>
    <row r="258" spans="25:25" ht="15" customHeight="1">
      <c r="Y258" s="803">
        <v>0</v>
      </c>
    </row>
    <row r="259" spans="25:25" ht="15" customHeight="1">
      <c r="Y259" s="803">
        <v>0</v>
      </c>
    </row>
    <row r="260" spans="25:25" ht="15" customHeight="1">
      <c r="Y260" s="803">
        <v>0</v>
      </c>
    </row>
    <row r="261" spans="25:25" ht="15" customHeight="1">
      <c r="Y261" s="803">
        <v>0</v>
      </c>
    </row>
    <row r="262" spans="25:25" ht="15" customHeight="1">
      <c r="Y262" s="803">
        <v>0</v>
      </c>
    </row>
    <row r="263" spans="25:25" ht="15" customHeight="1">
      <c r="Y263" s="803">
        <v>0</v>
      </c>
    </row>
    <row r="264" spans="25:25" ht="15" customHeight="1">
      <c r="Y264" s="803">
        <v>0</v>
      </c>
    </row>
    <row r="265" spans="25:25" ht="15" customHeight="1">
      <c r="Y265" s="803">
        <v>0</v>
      </c>
    </row>
    <row r="266" spans="25:25" ht="15" customHeight="1">
      <c r="Y266" s="803">
        <v>0</v>
      </c>
    </row>
    <row r="267" spans="25:25" ht="15" customHeight="1">
      <c r="Y267" s="803">
        <v>0</v>
      </c>
    </row>
    <row r="268" spans="25:25" ht="15" customHeight="1">
      <c r="Y268" s="803">
        <v>0</v>
      </c>
    </row>
    <row r="269" spans="25:25" ht="15" customHeight="1">
      <c r="Y269" s="803">
        <v>0</v>
      </c>
    </row>
    <row r="270" spans="25:25" ht="15" customHeight="1">
      <c r="Y270" s="803">
        <v>0</v>
      </c>
    </row>
    <row r="271" spans="25:25" ht="15" customHeight="1">
      <c r="Y271" s="803">
        <v>0</v>
      </c>
    </row>
    <row r="272" spans="25:25" ht="15" customHeight="1">
      <c r="Y272" s="803">
        <v>0</v>
      </c>
    </row>
    <row r="273" spans="25:25" ht="15" customHeight="1">
      <c r="Y273" s="803">
        <v>0</v>
      </c>
    </row>
    <row r="274" spans="25:25" ht="15" customHeight="1">
      <c r="Y274" s="803">
        <v>0</v>
      </c>
    </row>
    <row r="275" spans="25:25" ht="15" customHeight="1">
      <c r="Y275" s="803">
        <v>0</v>
      </c>
    </row>
    <row r="276" spans="25:25" ht="15" customHeight="1">
      <c r="Y276" s="803">
        <v>0</v>
      </c>
    </row>
    <row r="277" spans="25:25" ht="15" customHeight="1">
      <c r="Y277" s="803">
        <v>0</v>
      </c>
    </row>
    <row r="278" spans="25:25" ht="15" customHeight="1">
      <c r="Y278" s="803">
        <v>0</v>
      </c>
    </row>
    <row r="279" spans="25:25" ht="15" customHeight="1">
      <c r="Y279" s="803">
        <v>0</v>
      </c>
    </row>
    <row r="280" spans="25:25" ht="15" customHeight="1">
      <c r="Y280" s="803">
        <v>0</v>
      </c>
    </row>
    <row r="281" spans="25:25" ht="15" customHeight="1">
      <c r="Y281" s="803">
        <v>0</v>
      </c>
    </row>
    <row r="282" spans="25:25" ht="15" customHeight="1">
      <c r="Y282" s="803">
        <v>0</v>
      </c>
    </row>
    <row r="283" spans="25:25" ht="15" customHeight="1">
      <c r="Y283" s="803">
        <v>0</v>
      </c>
    </row>
    <row r="284" spans="25:25" ht="15" customHeight="1">
      <c r="Y284" s="803">
        <v>0</v>
      </c>
    </row>
    <row r="285" spans="25:25" ht="15" customHeight="1">
      <c r="Y285" s="803">
        <v>0</v>
      </c>
    </row>
    <row r="286" spans="25:25" ht="15" customHeight="1">
      <c r="Y286" s="803">
        <v>0</v>
      </c>
    </row>
    <row r="287" spans="25:25" ht="15" customHeight="1">
      <c r="Y287" s="803">
        <v>0</v>
      </c>
    </row>
    <row r="288" spans="25:25" ht="15" customHeight="1">
      <c r="Y288" s="803">
        <v>0</v>
      </c>
    </row>
    <row r="289" spans="25:25" ht="15" customHeight="1">
      <c r="Y289" s="803">
        <v>0</v>
      </c>
    </row>
    <row r="290" spans="25:25" ht="15" customHeight="1">
      <c r="Y290" s="803">
        <v>0</v>
      </c>
    </row>
    <row r="291" spans="25:25" ht="15" customHeight="1">
      <c r="Y291" s="803">
        <v>0</v>
      </c>
    </row>
    <row r="292" spans="25:25" ht="15" customHeight="1">
      <c r="Y292" s="803">
        <v>0</v>
      </c>
    </row>
    <row r="293" spans="25:25" ht="15" customHeight="1">
      <c r="Y293" s="803">
        <v>0</v>
      </c>
    </row>
    <row r="294" spans="25:25" ht="15" customHeight="1">
      <c r="Y294" s="803">
        <v>0</v>
      </c>
    </row>
    <row r="295" spans="25:25" ht="15" customHeight="1">
      <c r="Y295" s="803">
        <v>0</v>
      </c>
    </row>
    <row r="296" spans="25:25" ht="15" customHeight="1">
      <c r="Y296" s="803">
        <v>0</v>
      </c>
    </row>
    <row r="297" spans="25:25" ht="15" customHeight="1">
      <c r="Y297" s="803">
        <v>0</v>
      </c>
    </row>
    <row r="298" spans="25:25" ht="15" customHeight="1">
      <c r="Y298" s="803">
        <v>0</v>
      </c>
    </row>
    <row r="299" spans="25:25" ht="15" customHeight="1">
      <c r="Y299" s="803">
        <v>0</v>
      </c>
    </row>
    <row r="300" spans="25:25" ht="15" customHeight="1">
      <c r="Y300" s="803">
        <v>0</v>
      </c>
    </row>
    <row r="301" spans="25:25" ht="15" customHeight="1">
      <c r="Y301" s="803">
        <v>0</v>
      </c>
    </row>
    <row r="302" spans="25:25" ht="15" customHeight="1">
      <c r="Y302" s="803">
        <v>0</v>
      </c>
    </row>
    <row r="303" spans="25:25" ht="15" customHeight="1">
      <c r="Y303" s="803">
        <v>0</v>
      </c>
    </row>
    <row r="304" spans="25:25" ht="15" customHeight="1">
      <c r="Y304" s="803">
        <v>0</v>
      </c>
    </row>
    <row r="305" spans="25:25" ht="15" customHeight="1">
      <c r="Y305" s="803">
        <v>0</v>
      </c>
    </row>
    <row r="306" spans="25:25" ht="15" customHeight="1">
      <c r="Y306" s="803">
        <v>0</v>
      </c>
    </row>
    <row r="307" spans="25:25" ht="15" customHeight="1">
      <c r="Y307" s="803">
        <v>0</v>
      </c>
    </row>
    <row r="308" spans="25:25" ht="15" customHeight="1">
      <c r="Y308" s="803">
        <v>0</v>
      </c>
    </row>
    <row r="309" spans="25:25" ht="15" customHeight="1">
      <c r="Y309" s="803">
        <v>0</v>
      </c>
    </row>
    <row r="310" spans="25:25" ht="15" customHeight="1">
      <c r="Y310" s="803">
        <v>0</v>
      </c>
    </row>
    <row r="311" spans="25:25" ht="15" customHeight="1">
      <c r="Y311" s="803">
        <v>0</v>
      </c>
    </row>
    <row r="312" spans="25:25" ht="15" customHeight="1">
      <c r="Y312" s="803">
        <v>0</v>
      </c>
    </row>
    <row r="313" spans="25:25" ht="15" customHeight="1">
      <c r="Y313" s="803">
        <v>0</v>
      </c>
    </row>
    <row r="314" spans="25:25" ht="15" customHeight="1">
      <c r="Y314" s="803">
        <v>0</v>
      </c>
    </row>
    <row r="315" spans="25:25" ht="15" customHeight="1">
      <c r="Y315" s="803">
        <v>0</v>
      </c>
    </row>
    <row r="316" spans="25:25" ht="15" customHeight="1">
      <c r="Y316" s="803">
        <v>0</v>
      </c>
    </row>
    <row r="317" spans="25:25" ht="15" customHeight="1">
      <c r="Y317" s="803">
        <v>0</v>
      </c>
    </row>
    <row r="318" spans="25:25" ht="15" customHeight="1">
      <c r="Y318" s="803">
        <v>0</v>
      </c>
    </row>
    <row r="319" spans="25:25" ht="15" customHeight="1">
      <c r="Y319" s="803">
        <v>0</v>
      </c>
    </row>
    <row r="320" spans="25:25" ht="15" customHeight="1">
      <c r="Y320" s="803">
        <v>0</v>
      </c>
    </row>
    <row r="321" spans="25:25" ht="15" customHeight="1">
      <c r="Y321" s="803">
        <v>0</v>
      </c>
    </row>
    <row r="322" spans="25:25" ht="15" customHeight="1">
      <c r="Y322" s="803">
        <v>0</v>
      </c>
    </row>
    <row r="323" spans="25:25" ht="15" customHeight="1">
      <c r="Y323" s="803">
        <v>0</v>
      </c>
    </row>
    <row r="324" spans="25:25" ht="15" customHeight="1">
      <c r="Y324" s="803">
        <v>0</v>
      </c>
    </row>
    <row r="325" spans="25:25" ht="15" customHeight="1">
      <c r="Y325" s="803">
        <v>0</v>
      </c>
    </row>
    <row r="326" spans="25:25" ht="15" customHeight="1">
      <c r="Y326" s="803">
        <v>0</v>
      </c>
    </row>
    <row r="327" spans="25:25" ht="15" customHeight="1">
      <c r="Y327" s="803">
        <v>0</v>
      </c>
    </row>
    <row r="328" spans="25:25" ht="15" customHeight="1">
      <c r="Y328" s="803">
        <v>0</v>
      </c>
    </row>
    <row r="329" spans="25:25" ht="15" customHeight="1">
      <c r="Y329" s="803">
        <v>0</v>
      </c>
    </row>
    <row r="330" spans="25:25" ht="15" customHeight="1">
      <c r="Y330" s="803">
        <v>0</v>
      </c>
    </row>
    <row r="331" spans="25:25" ht="15" customHeight="1">
      <c r="Y331" s="803">
        <v>0</v>
      </c>
    </row>
    <row r="332" spans="25:25" ht="15" customHeight="1">
      <c r="Y332" s="803">
        <v>0</v>
      </c>
    </row>
    <row r="333" spans="25:25" ht="15" customHeight="1">
      <c r="Y333" s="803">
        <v>0</v>
      </c>
    </row>
    <row r="334" spans="25:25" ht="15" customHeight="1">
      <c r="Y334" s="803">
        <v>0</v>
      </c>
    </row>
    <row r="335" spans="25:25" ht="15" customHeight="1">
      <c r="Y335" s="803">
        <v>0</v>
      </c>
    </row>
    <row r="336" spans="25:25" ht="15" customHeight="1">
      <c r="Y336" s="803">
        <v>0</v>
      </c>
    </row>
    <row r="337" spans="25:25" ht="15" customHeight="1">
      <c r="Y337" s="803">
        <v>0</v>
      </c>
    </row>
    <row r="338" spans="25:25" ht="15" customHeight="1">
      <c r="Y338" s="803">
        <v>0</v>
      </c>
    </row>
    <row r="339" spans="25:25" ht="15" customHeight="1">
      <c r="Y339" s="803">
        <v>0</v>
      </c>
    </row>
    <row r="340" spans="25:25" ht="15" customHeight="1">
      <c r="Y340" s="803">
        <v>0</v>
      </c>
    </row>
    <row r="341" spans="25:25" ht="15" customHeight="1">
      <c r="Y341" s="803">
        <v>0</v>
      </c>
    </row>
    <row r="342" spans="25:25" ht="15" customHeight="1">
      <c r="Y342" s="803">
        <v>0</v>
      </c>
    </row>
    <row r="343" spans="25:25" ht="15" customHeight="1">
      <c r="Y343" s="803">
        <v>0</v>
      </c>
    </row>
    <row r="344" spans="25:25" ht="15" customHeight="1">
      <c r="Y344" s="803">
        <v>0</v>
      </c>
    </row>
    <row r="345" spans="25:25" ht="15" customHeight="1">
      <c r="Y345" s="803">
        <v>0</v>
      </c>
    </row>
    <row r="346" spans="25:25" ht="15" customHeight="1">
      <c r="Y346" s="803">
        <v>0</v>
      </c>
    </row>
    <row r="347" spans="25:25" ht="15" customHeight="1">
      <c r="Y347" s="803">
        <v>0</v>
      </c>
    </row>
    <row r="348" spans="25:25" ht="15" customHeight="1">
      <c r="Y348" s="803">
        <v>0</v>
      </c>
    </row>
    <row r="349" spans="25:25" ht="15" customHeight="1">
      <c r="Y349" s="803">
        <v>0</v>
      </c>
    </row>
    <row r="350" spans="25:25" ht="15" customHeight="1">
      <c r="Y350" s="803">
        <v>0</v>
      </c>
    </row>
    <row r="351" spans="25:25" ht="15" customHeight="1">
      <c r="Y351" s="803">
        <v>0</v>
      </c>
    </row>
    <row r="352" spans="25:25" ht="15" customHeight="1">
      <c r="Y352" s="803">
        <v>0</v>
      </c>
    </row>
    <row r="353" spans="25:25" ht="15" customHeight="1">
      <c r="Y353" s="803">
        <v>0</v>
      </c>
    </row>
    <row r="354" spans="25:25" ht="15" customHeight="1">
      <c r="Y354" s="803">
        <v>0</v>
      </c>
    </row>
    <row r="355" spans="25:25" ht="15" customHeight="1">
      <c r="Y355" s="803">
        <v>0</v>
      </c>
    </row>
    <row r="356" spans="25:25" ht="15" customHeight="1">
      <c r="Y356" s="803">
        <v>0</v>
      </c>
    </row>
    <row r="357" spans="25:25" ht="15" customHeight="1">
      <c r="Y357" s="803">
        <v>0</v>
      </c>
    </row>
    <row r="358" spans="25:25" ht="15" customHeight="1">
      <c r="Y358" s="803">
        <v>0</v>
      </c>
    </row>
    <row r="359" spans="25:25" ht="15" customHeight="1">
      <c r="Y359" s="803">
        <v>0</v>
      </c>
    </row>
    <row r="360" spans="25:25" ht="15" customHeight="1">
      <c r="Y360" s="803">
        <v>0</v>
      </c>
    </row>
    <row r="361" spans="25:25" ht="15" customHeight="1">
      <c r="Y361" s="803">
        <v>0</v>
      </c>
    </row>
    <row r="362" spans="25:25" ht="15" customHeight="1">
      <c r="Y362" s="803">
        <v>0</v>
      </c>
    </row>
    <row r="363" spans="25:25" ht="15" customHeight="1">
      <c r="Y363" s="803">
        <v>0</v>
      </c>
    </row>
    <row r="364" spans="25:25" ht="15" customHeight="1">
      <c r="Y364" s="803">
        <v>0</v>
      </c>
    </row>
    <row r="365" spans="25:25" ht="15" customHeight="1">
      <c r="Y365" s="803">
        <v>0</v>
      </c>
    </row>
    <row r="366" spans="25:25" ht="15" customHeight="1">
      <c r="Y366" s="803">
        <v>0</v>
      </c>
    </row>
    <row r="367" spans="25:25" ht="15" customHeight="1">
      <c r="Y367" s="803">
        <v>0</v>
      </c>
    </row>
    <row r="368" spans="25:25" ht="15" customHeight="1">
      <c r="Y368" s="803">
        <v>0</v>
      </c>
    </row>
    <row r="369" spans="25:25" ht="15" customHeight="1">
      <c r="Y369" s="803">
        <v>0</v>
      </c>
    </row>
    <row r="370" spans="25:25" ht="15" customHeight="1">
      <c r="Y370" s="803">
        <v>0</v>
      </c>
    </row>
    <row r="371" spans="25:25" ht="15" customHeight="1">
      <c r="Y371" s="803">
        <v>0</v>
      </c>
    </row>
    <row r="372" spans="25:25" ht="15" customHeight="1">
      <c r="Y372" s="803">
        <v>0</v>
      </c>
    </row>
    <row r="373" spans="25:25" ht="15" customHeight="1">
      <c r="Y373" s="803">
        <v>0</v>
      </c>
    </row>
    <row r="374" spans="25:25" ht="15" customHeight="1">
      <c r="Y374" s="803">
        <v>0</v>
      </c>
    </row>
    <row r="375" spans="25:25" ht="15" customHeight="1">
      <c r="Y375" s="803">
        <v>0</v>
      </c>
    </row>
    <row r="376" spans="25:25" ht="15" customHeight="1">
      <c r="Y376" s="803">
        <v>0</v>
      </c>
    </row>
    <row r="377" spans="25:25" ht="15" customHeight="1">
      <c r="Y377" s="803">
        <v>0</v>
      </c>
    </row>
    <row r="378" spans="25:25" ht="15" customHeight="1">
      <c r="Y378" s="803">
        <v>0</v>
      </c>
    </row>
    <row r="379" spans="25:25" ht="15" customHeight="1">
      <c r="Y379" s="803">
        <v>0</v>
      </c>
    </row>
    <row r="380" spans="25:25" ht="15" customHeight="1">
      <c r="Y380" s="803">
        <v>0</v>
      </c>
    </row>
    <row r="381" spans="25:25" ht="15" customHeight="1">
      <c r="Y381" s="803">
        <v>0</v>
      </c>
    </row>
    <row r="382" spans="25:25" ht="15" customHeight="1">
      <c r="Y382" s="803">
        <v>0</v>
      </c>
    </row>
    <row r="383" spans="25:25" ht="15" customHeight="1">
      <c r="Y383" s="803">
        <v>0</v>
      </c>
    </row>
    <row r="384" spans="25:25" ht="15" customHeight="1">
      <c r="Y384" s="803">
        <v>0</v>
      </c>
    </row>
    <row r="385" spans="25:25" ht="15" customHeight="1">
      <c r="Y385" s="803">
        <v>0</v>
      </c>
    </row>
    <row r="386" spans="25:25" ht="15" customHeight="1">
      <c r="Y386" s="803">
        <v>0</v>
      </c>
    </row>
    <row r="387" spans="25:25" ht="15" customHeight="1">
      <c r="Y387" s="803">
        <v>0</v>
      </c>
    </row>
    <row r="388" spans="25:25" ht="15" customHeight="1">
      <c r="Y388" s="803">
        <v>0</v>
      </c>
    </row>
    <row r="389" spans="25:25" ht="15" customHeight="1">
      <c r="Y389" s="803">
        <v>0</v>
      </c>
    </row>
    <row r="390" spans="25:25" ht="15" customHeight="1">
      <c r="Y390" s="803">
        <v>0</v>
      </c>
    </row>
    <row r="391" spans="25:25" ht="15" customHeight="1">
      <c r="Y391" s="803">
        <v>0</v>
      </c>
    </row>
    <row r="392" spans="25:25" ht="15" customHeight="1">
      <c r="Y392" s="803">
        <v>0</v>
      </c>
    </row>
    <row r="393" spans="25:25" ht="15" customHeight="1">
      <c r="Y393" s="803">
        <v>0</v>
      </c>
    </row>
    <row r="394" spans="25:25" ht="15" customHeight="1">
      <c r="Y394" s="803">
        <v>0</v>
      </c>
    </row>
    <row r="395" spans="25:25" ht="15" customHeight="1">
      <c r="Y395" s="803">
        <v>0</v>
      </c>
    </row>
    <row r="396" spans="25:25" ht="15" customHeight="1">
      <c r="Y396" s="803">
        <v>0</v>
      </c>
    </row>
    <row r="397" spans="25:25" ht="15" customHeight="1">
      <c r="Y397" s="803">
        <v>0</v>
      </c>
    </row>
    <row r="398" spans="25:25" ht="15" customHeight="1">
      <c r="Y398" s="803">
        <v>0</v>
      </c>
    </row>
    <row r="399" spans="25:25" ht="15" customHeight="1">
      <c r="Y399" s="803">
        <v>0</v>
      </c>
    </row>
    <row r="400" spans="25:25" ht="15" customHeight="1">
      <c r="Y400" s="803">
        <v>0</v>
      </c>
    </row>
    <row r="401" spans="25:25" ht="15" customHeight="1">
      <c r="Y401" s="803">
        <v>0</v>
      </c>
    </row>
    <row r="402" spans="25:25" ht="15" customHeight="1">
      <c r="Y402" s="803">
        <v>0</v>
      </c>
    </row>
    <row r="403" spans="25:25" ht="15" customHeight="1">
      <c r="Y403" s="803">
        <v>0</v>
      </c>
    </row>
    <row r="404" spans="25:25" ht="15" customHeight="1">
      <c r="Y404" s="803">
        <v>0</v>
      </c>
    </row>
    <row r="405" spans="25:25" ht="15" customHeight="1">
      <c r="Y405" s="803">
        <v>0</v>
      </c>
    </row>
    <row r="406" spans="25:25" ht="15" customHeight="1">
      <c r="Y406" s="803">
        <v>0</v>
      </c>
    </row>
    <row r="407" spans="25:25" ht="15" customHeight="1">
      <c r="Y407" s="803">
        <v>0</v>
      </c>
    </row>
    <row r="408" spans="25:25" ht="15" customHeight="1">
      <c r="Y408" s="803">
        <v>0</v>
      </c>
    </row>
    <row r="409" spans="25:25" ht="15" customHeight="1">
      <c r="Y409" s="803">
        <v>0</v>
      </c>
    </row>
    <row r="410" spans="25:25" ht="15" customHeight="1">
      <c r="Y410" s="803">
        <v>0</v>
      </c>
    </row>
    <row r="411" spans="25:25" ht="15" customHeight="1">
      <c r="Y411" s="803">
        <v>0</v>
      </c>
    </row>
    <row r="412" spans="25:25" ht="15" customHeight="1">
      <c r="Y412" s="803">
        <v>0</v>
      </c>
    </row>
    <row r="413" spans="25:25" ht="15" customHeight="1">
      <c r="Y413" s="803">
        <v>0</v>
      </c>
    </row>
    <row r="414" spans="25:25" ht="15" customHeight="1">
      <c r="Y414" s="803">
        <v>0</v>
      </c>
    </row>
    <row r="415" spans="25:25" ht="15" customHeight="1">
      <c r="Y415" s="803">
        <v>0</v>
      </c>
    </row>
    <row r="416" spans="25:25" ht="15" customHeight="1">
      <c r="Y416" s="803">
        <v>0</v>
      </c>
    </row>
    <row r="417" spans="25:25" ht="15" customHeight="1">
      <c r="Y417" s="803">
        <v>0</v>
      </c>
    </row>
    <row r="418" spans="25:25" ht="15" customHeight="1">
      <c r="Y418" s="803">
        <v>0</v>
      </c>
    </row>
    <row r="419" spans="25:25" ht="15" customHeight="1">
      <c r="Y419" s="803">
        <v>0</v>
      </c>
    </row>
    <row r="420" spans="25:25" ht="15" customHeight="1">
      <c r="Y420" s="803">
        <v>0</v>
      </c>
    </row>
    <row r="421" spans="25:25" ht="15" customHeight="1">
      <c r="Y421" s="803">
        <v>0</v>
      </c>
    </row>
    <row r="422" spans="25:25" ht="15" customHeight="1">
      <c r="Y422" s="803">
        <v>0</v>
      </c>
    </row>
    <row r="423" spans="25:25" ht="15" customHeight="1">
      <c r="Y423" s="803">
        <v>0</v>
      </c>
    </row>
    <row r="424" spans="25:25" ht="15" customHeight="1">
      <c r="Y424" s="803">
        <v>0</v>
      </c>
    </row>
    <row r="425" spans="25:25" ht="15" customHeight="1">
      <c r="Y425" s="803">
        <v>0</v>
      </c>
    </row>
    <row r="426" spans="25:25" ht="15" customHeight="1">
      <c r="Y426" s="803">
        <v>0</v>
      </c>
    </row>
    <row r="427" spans="25:25" ht="15" customHeight="1">
      <c r="Y427" s="803">
        <v>0</v>
      </c>
    </row>
    <row r="428" spans="25:25" ht="15" customHeight="1">
      <c r="Y428" s="803">
        <v>0</v>
      </c>
    </row>
    <row r="429" spans="25:25" ht="15" customHeight="1">
      <c r="Y429" s="803">
        <v>0</v>
      </c>
    </row>
    <row r="430" spans="25:25" ht="15" customHeight="1">
      <c r="Y430" s="803">
        <v>0</v>
      </c>
    </row>
    <row r="431" spans="25:25" ht="15" customHeight="1">
      <c r="Y431" s="803">
        <v>0</v>
      </c>
    </row>
    <row r="432" spans="25:25" ht="15" customHeight="1">
      <c r="Y432" s="803">
        <v>0</v>
      </c>
    </row>
    <row r="433" spans="25:25" ht="15" customHeight="1">
      <c r="Y433" s="803">
        <v>0</v>
      </c>
    </row>
    <row r="434" spans="25:25" ht="15" customHeight="1">
      <c r="Y434" s="803">
        <v>0</v>
      </c>
    </row>
    <row r="435" spans="25:25" ht="15" customHeight="1">
      <c r="Y435" s="803">
        <v>0</v>
      </c>
    </row>
    <row r="436" spans="25:25" ht="15" customHeight="1">
      <c r="Y436" s="803">
        <v>0</v>
      </c>
    </row>
    <row r="437" spans="25:25" ht="15" customHeight="1">
      <c r="Y437" s="803">
        <v>0</v>
      </c>
    </row>
    <row r="438" spans="25:25" ht="15" customHeight="1">
      <c r="Y438" s="803">
        <v>0</v>
      </c>
    </row>
    <row r="439" spans="25:25" ht="15" customHeight="1">
      <c r="Y439" s="803">
        <v>0</v>
      </c>
    </row>
    <row r="440" spans="25:25" ht="15" customHeight="1">
      <c r="Y440" s="803">
        <v>0</v>
      </c>
    </row>
    <row r="441" spans="25:25" ht="15" customHeight="1">
      <c r="Y441" s="803">
        <v>0</v>
      </c>
    </row>
    <row r="442" spans="25:25" ht="15" customHeight="1">
      <c r="Y442" s="803">
        <v>0</v>
      </c>
    </row>
    <row r="443" spans="25:25" ht="15" customHeight="1">
      <c r="Y443" s="803">
        <v>0</v>
      </c>
    </row>
    <row r="444" spans="25:25" ht="15" customHeight="1">
      <c r="Y444" s="803">
        <v>0</v>
      </c>
    </row>
    <row r="445" spans="25:25" ht="15" customHeight="1">
      <c r="Y445" s="803">
        <v>0</v>
      </c>
    </row>
    <row r="446" spans="25:25" ht="15" customHeight="1">
      <c r="Y446" s="803">
        <v>0</v>
      </c>
    </row>
    <row r="447" spans="25:25" ht="15" customHeight="1">
      <c r="Y447" s="803">
        <v>0</v>
      </c>
    </row>
    <row r="448" spans="25:25" ht="15" customHeight="1">
      <c r="Y448" s="803">
        <v>0</v>
      </c>
    </row>
    <row r="449" spans="25:25" ht="15" customHeight="1">
      <c r="Y449" s="803">
        <v>0</v>
      </c>
    </row>
    <row r="450" spans="25:25" ht="15" customHeight="1">
      <c r="Y450" s="803">
        <v>0</v>
      </c>
    </row>
    <row r="451" spans="25:25" ht="15" customHeight="1">
      <c r="Y451" s="803">
        <v>0</v>
      </c>
    </row>
    <row r="452" spans="25:25" ht="15" customHeight="1">
      <c r="Y452" s="803">
        <v>0</v>
      </c>
    </row>
    <row r="453" spans="25:25" ht="15" customHeight="1">
      <c r="Y453" s="803">
        <v>0</v>
      </c>
    </row>
    <row r="454" spans="25:25" ht="15" customHeight="1">
      <c r="Y454" s="803">
        <v>0</v>
      </c>
    </row>
    <row r="455" spans="25:25" ht="15" customHeight="1">
      <c r="Y455" s="803">
        <v>0</v>
      </c>
    </row>
    <row r="456" spans="25:25" ht="15" customHeight="1">
      <c r="Y456" s="803">
        <v>0</v>
      </c>
    </row>
    <row r="457" spans="25:25" ht="15" customHeight="1">
      <c r="Y457" s="803">
        <v>0</v>
      </c>
    </row>
    <row r="458" spans="25:25" ht="15" customHeight="1">
      <c r="Y458" s="803">
        <v>0</v>
      </c>
    </row>
    <row r="459" spans="25:25" ht="15" customHeight="1">
      <c r="Y459" s="803">
        <v>0</v>
      </c>
    </row>
    <row r="460" spans="25:25" ht="15" customHeight="1">
      <c r="Y460" s="803">
        <v>0</v>
      </c>
    </row>
    <row r="461" spans="25:25" ht="15" customHeight="1">
      <c r="Y461" s="803">
        <v>0</v>
      </c>
    </row>
    <row r="462" spans="25:25" ht="15" customHeight="1">
      <c r="Y462" s="803">
        <v>0</v>
      </c>
    </row>
    <row r="463" spans="25:25" ht="15" customHeight="1">
      <c r="Y463" s="803">
        <v>0</v>
      </c>
    </row>
    <row r="464" spans="25:25" ht="15" customHeight="1">
      <c r="Y464" s="803">
        <v>0</v>
      </c>
    </row>
    <row r="465" spans="25:25" ht="15" customHeight="1">
      <c r="Y465" s="803">
        <v>0</v>
      </c>
    </row>
    <row r="466" spans="25:25" ht="15" customHeight="1">
      <c r="Y466" s="803">
        <v>0</v>
      </c>
    </row>
    <row r="467" spans="25:25" ht="15" customHeight="1">
      <c r="Y467" s="803">
        <v>0</v>
      </c>
    </row>
    <row r="468" spans="25:25" ht="15" customHeight="1">
      <c r="Y468" s="803">
        <v>0</v>
      </c>
    </row>
    <row r="469" spans="25:25" ht="15" customHeight="1">
      <c r="Y469" s="803">
        <v>0</v>
      </c>
    </row>
    <row r="470" spans="25:25" ht="15" customHeight="1">
      <c r="Y470" s="803">
        <v>0</v>
      </c>
    </row>
    <row r="471" spans="25:25" ht="15" customHeight="1">
      <c r="Y471" s="803">
        <v>0</v>
      </c>
    </row>
    <row r="472" spans="25:25" ht="15" customHeight="1">
      <c r="Y472" s="803">
        <v>0</v>
      </c>
    </row>
    <row r="473" spans="25:25" ht="15" customHeight="1">
      <c r="Y473" s="803">
        <v>0</v>
      </c>
    </row>
    <row r="474" spans="25:25" ht="15" customHeight="1">
      <c r="Y474" s="803">
        <v>0</v>
      </c>
    </row>
    <row r="475" spans="25:25" ht="15" customHeight="1">
      <c r="Y475" s="803">
        <v>0</v>
      </c>
    </row>
    <row r="476" spans="25:25" ht="15" customHeight="1">
      <c r="Y476" s="803">
        <v>0</v>
      </c>
    </row>
    <row r="477" spans="25:25" ht="15" customHeight="1">
      <c r="Y477" s="803">
        <v>0</v>
      </c>
    </row>
    <row r="478" spans="25:25" ht="15" customHeight="1">
      <c r="Y478" s="803">
        <v>0</v>
      </c>
    </row>
    <row r="479" spans="25:25" ht="15" customHeight="1">
      <c r="Y479" s="803">
        <v>0</v>
      </c>
    </row>
    <row r="480" spans="25:25" ht="15" customHeight="1">
      <c r="Y480" s="803">
        <v>0</v>
      </c>
    </row>
    <row r="481" spans="25:25" ht="15" customHeight="1">
      <c r="Y481" s="803">
        <v>0</v>
      </c>
    </row>
    <row r="482" spans="25:25" ht="15" customHeight="1">
      <c r="Y482" s="803">
        <v>0</v>
      </c>
    </row>
    <row r="483" spans="25:25" ht="15" customHeight="1">
      <c r="Y483" s="803">
        <v>0</v>
      </c>
    </row>
    <row r="484" spans="25:25" ht="15" customHeight="1">
      <c r="Y484" s="803">
        <v>0</v>
      </c>
    </row>
    <row r="485" spans="25:25" ht="15" customHeight="1">
      <c r="Y485" s="803">
        <v>0</v>
      </c>
    </row>
    <row r="486" spans="25:25" ht="15" customHeight="1">
      <c r="Y486" s="803">
        <v>0</v>
      </c>
    </row>
    <row r="487" spans="25:25" ht="15" customHeight="1">
      <c r="Y487" s="803">
        <v>0</v>
      </c>
    </row>
    <row r="488" spans="25:25" ht="15" customHeight="1">
      <c r="Y488" s="803">
        <v>0</v>
      </c>
    </row>
    <row r="489" spans="25:25" ht="15" customHeight="1">
      <c r="Y489" s="803">
        <v>0</v>
      </c>
    </row>
    <row r="490" spans="25:25" ht="15" customHeight="1">
      <c r="Y490" s="803">
        <v>0</v>
      </c>
    </row>
    <row r="491" spans="25:25" ht="15" customHeight="1">
      <c r="Y491" s="803">
        <v>0</v>
      </c>
    </row>
    <row r="492" spans="25:25" ht="15" customHeight="1">
      <c r="Y492" s="803">
        <v>0</v>
      </c>
    </row>
    <row r="493" spans="25:25" ht="15" customHeight="1">
      <c r="Y493" s="803">
        <v>0</v>
      </c>
    </row>
    <row r="494" spans="25:25" ht="15" customHeight="1">
      <c r="Y494" s="803">
        <v>0</v>
      </c>
    </row>
    <row r="495" spans="25:25" ht="15" customHeight="1">
      <c r="Y495" s="803">
        <v>0</v>
      </c>
    </row>
    <row r="496" spans="25:25" ht="15" customHeight="1">
      <c r="Y496" s="803">
        <v>0</v>
      </c>
    </row>
    <row r="497" spans="25:25" ht="15" customHeight="1">
      <c r="Y497" s="803">
        <v>0</v>
      </c>
    </row>
    <row r="498" spans="25:25" ht="15" customHeight="1">
      <c r="Y498" s="803">
        <v>0</v>
      </c>
    </row>
    <row r="499" spans="25:25" ht="15" customHeight="1">
      <c r="Y499" s="803">
        <v>0</v>
      </c>
    </row>
    <row r="500" spans="25:25" ht="15" customHeight="1">
      <c r="Y500" s="803">
        <v>0</v>
      </c>
    </row>
    <row r="501" spans="25:25" ht="15" customHeight="1">
      <c r="Y501" s="803">
        <v>0</v>
      </c>
    </row>
    <row r="502" spans="25:25" ht="15" customHeight="1">
      <c r="Y502" s="803">
        <v>0</v>
      </c>
    </row>
    <row r="503" spans="25:25" ht="15" customHeight="1">
      <c r="Y503" s="803">
        <v>0</v>
      </c>
    </row>
    <row r="504" spans="25:25" ht="15" customHeight="1">
      <c r="Y504" s="803">
        <v>0</v>
      </c>
    </row>
    <row r="505" spans="25:25" ht="15" customHeight="1">
      <c r="Y505" s="803">
        <v>0</v>
      </c>
    </row>
    <row r="506" spans="25:25" ht="15" customHeight="1">
      <c r="Y506" s="803">
        <v>0</v>
      </c>
    </row>
    <row r="507" spans="25:25" ht="15" customHeight="1">
      <c r="Y507" s="803">
        <v>0</v>
      </c>
    </row>
    <row r="508" spans="25:25" ht="15" customHeight="1">
      <c r="Y508" s="803">
        <v>0</v>
      </c>
    </row>
    <row r="509" spans="25:25" ht="15" customHeight="1">
      <c r="Y509" s="803">
        <v>0</v>
      </c>
    </row>
    <row r="510" spans="25:25" ht="15" customHeight="1">
      <c r="Y510" s="803">
        <v>0</v>
      </c>
    </row>
    <row r="511" spans="25:25" ht="15" customHeight="1">
      <c r="Y511" s="803">
        <v>0</v>
      </c>
    </row>
    <row r="512" spans="25:25" ht="15" customHeight="1">
      <c r="Y512" s="803">
        <v>0</v>
      </c>
    </row>
    <row r="513" spans="25:25" ht="15" customHeight="1">
      <c r="Y513" s="803">
        <v>0</v>
      </c>
    </row>
    <row r="514" spans="25:25" ht="15" customHeight="1">
      <c r="Y514" s="803">
        <v>0</v>
      </c>
    </row>
    <row r="515" spans="25:25" ht="15" customHeight="1">
      <c r="Y515" s="803">
        <v>0</v>
      </c>
    </row>
    <row r="516" spans="25:25" ht="15" customHeight="1">
      <c r="Y516" s="803">
        <v>0</v>
      </c>
    </row>
    <row r="517" spans="25:25" ht="15" customHeight="1">
      <c r="Y517" s="803">
        <v>0</v>
      </c>
    </row>
    <row r="518" spans="25:25" ht="15" customHeight="1">
      <c r="Y518" s="803">
        <v>0</v>
      </c>
    </row>
    <row r="519" spans="25:25" ht="15" customHeight="1">
      <c r="Y519" s="803">
        <v>0</v>
      </c>
    </row>
    <row r="520" spans="25:25" ht="15" customHeight="1">
      <c r="Y520" s="803">
        <v>0</v>
      </c>
    </row>
    <row r="521" spans="25:25" ht="15" customHeight="1">
      <c r="Y521" s="803">
        <v>0</v>
      </c>
    </row>
    <row r="522" spans="25:25" ht="15" customHeight="1">
      <c r="Y522" s="803">
        <v>0</v>
      </c>
    </row>
    <row r="523" spans="25:25" ht="15" customHeight="1">
      <c r="Y523" s="803">
        <v>0</v>
      </c>
    </row>
    <row r="524" spans="25:25" ht="15" customHeight="1">
      <c r="Y524" s="803">
        <v>0</v>
      </c>
    </row>
    <row r="525" spans="25:25" ht="15" customHeight="1">
      <c r="Y525" s="803">
        <v>0</v>
      </c>
    </row>
    <row r="526" spans="25:25" ht="15" customHeight="1">
      <c r="Y526" s="803">
        <v>0</v>
      </c>
    </row>
    <row r="527" spans="25:25" ht="15" customHeight="1">
      <c r="Y527" s="803">
        <v>0</v>
      </c>
    </row>
    <row r="528" spans="25:25" ht="15" customHeight="1">
      <c r="Y528" s="803">
        <v>0</v>
      </c>
    </row>
    <row r="529" spans="25:25" ht="15" customHeight="1">
      <c r="Y529" s="803">
        <v>0</v>
      </c>
    </row>
    <row r="530" spans="25:25" ht="15" customHeight="1">
      <c r="Y530" s="803">
        <v>0</v>
      </c>
    </row>
    <row r="531" spans="25:25" ht="15" customHeight="1">
      <c r="Y531" s="803">
        <v>0</v>
      </c>
    </row>
    <row r="532" spans="25:25" ht="15" customHeight="1">
      <c r="Y532" s="803">
        <v>0</v>
      </c>
    </row>
    <row r="533" spans="25:25" ht="15" customHeight="1">
      <c r="Y533" s="803">
        <v>0</v>
      </c>
    </row>
    <row r="534" spans="25:25" ht="15" customHeight="1">
      <c r="Y534" s="803">
        <v>0</v>
      </c>
    </row>
    <row r="535" spans="25:25" ht="15" customHeight="1">
      <c r="Y535" s="803">
        <v>0</v>
      </c>
    </row>
    <row r="536" spans="25:25" ht="15" customHeight="1">
      <c r="Y536" s="803">
        <v>0</v>
      </c>
    </row>
    <row r="537" spans="25:25" ht="15" customHeight="1">
      <c r="Y537" s="803">
        <v>0</v>
      </c>
    </row>
    <row r="538" spans="25:25" ht="15" customHeight="1">
      <c r="Y538" s="803">
        <v>0</v>
      </c>
    </row>
    <row r="539" spans="25:25" ht="15" customHeight="1">
      <c r="Y539" s="803">
        <v>0</v>
      </c>
    </row>
    <row r="540" spans="25:25" ht="15" customHeight="1">
      <c r="Y540" s="803">
        <v>0</v>
      </c>
    </row>
    <row r="541" spans="25:25" ht="15" customHeight="1">
      <c r="Y541" s="803">
        <v>0</v>
      </c>
    </row>
    <row r="542" spans="25:25" ht="15" customHeight="1">
      <c r="Y542" s="803">
        <v>0</v>
      </c>
    </row>
    <row r="543" spans="25:25" ht="15" customHeight="1">
      <c r="Y543" s="803">
        <v>0</v>
      </c>
    </row>
    <row r="544" spans="25:25" ht="15" customHeight="1">
      <c r="Y544" s="803">
        <v>0</v>
      </c>
    </row>
    <row r="545" spans="25:25" ht="15" customHeight="1">
      <c r="Y545" s="803">
        <v>0</v>
      </c>
    </row>
    <row r="546" spans="25:25" ht="15" customHeight="1">
      <c r="Y546" s="803">
        <v>0</v>
      </c>
    </row>
    <row r="547" spans="25:25" ht="15" customHeight="1">
      <c r="Y547" s="803">
        <v>0</v>
      </c>
    </row>
    <row r="548" spans="25:25" ht="15" customHeight="1">
      <c r="Y548" s="803">
        <v>0</v>
      </c>
    </row>
    <row r="549" spans="25:25" ht="15" customHeight="1">
      <c r="Y549" s="803">
        <v>0</v>
      </c>
    </row>
    <row r="550" spans="25:25" ht="15" customHeight="1">
      <c r="Y550" s="803">
        <v>0</v>
      </c>
    </row>
    <row r="551" spans="25:25" ht="15" customHeight="1">
      <c r="Y551" s="803">
        <v>0</v>
      </c>
    </row>
    <row r="552" spans="25:25" ht="15" customHeight="1">
      <c r="Y552" s="803">
        <v>0</v>
      </c>
    </row>
    <row r="553" spans="25:25" ht="15" customHeight="1">
      <c r="Y553" s="803">
        <v>0</v>
      </c>
    </row>
    <row r="554" spans="25:25" ht="15" customHeight="1">
      <c r="Y554" s="803">
        <v>0</v>
      </c>
    </row>
    <row r="555" spans="25:25" ht="15" customHeight="1">
      <c r="Y555" s="803">
        <v>0</v>
      </c>
    </row>
    <row r="556" spans="25:25" ht="15" customHeight="1">
      <c r="Y556" s="803">
        <v>0</v>
      </c>
    </row>
    <row r="557" spans="25:25" ht="15" customHeight="1">
      <c r="Y557" s="803">
        <v>0</v>
      </c>
    </row>
    <row r="558" spans="25:25" ht="15" customHeight="1">
      <c r="Y558" s="803">
        <v>0</v>
      </c>
    </row>
    <row r="559" spans="25:25" ht="15" customHeight="1">
      <c r="Y559" s="803">
        <v>0</v>
      </c>
    </row>
    <row r="560" spans="25:25" ht="15" customHeight="1">
      <c r="Y560" s="803">
        <v>0</v>
      </c>
    </row>
    <row r="561" spans="25:25" ht="15" customHeight="1">
      <c r="Y561" s="803">
        <v>0</v>
      </c>
    </row>
    <row r="562" spans="25:25" ht="15" customHeight="1">
      <c r="Y562" s="803">
        <v>0</v>
      </c>
    </row>
    <row r="563" spans="25:25" ht="15" customHeight="1">
      <c r="Y563" s="803">
        <v>0</v>
      </c>
    </row>
    <row r="564" spans="25:25" ht="15" customHeight="1">
      <c r="Y564" s="803">
        <v>0</v>
      </c>
    </row>
    <row r="565" spans="25:25" ht="15" customHeight="1">
      <c r="Y565" s="803">
        <v>0</v>
      </c>
    </row>
    <row r="566" spans="25:25" ht="15" customHeight="1">
      <c r="Y566" s="803">
        <v>0</v>
      </c>
    </row>
    <row r="567" spans="25:25" ht="15" customHeight="1">
      <c r="Y567" s="803">
        <v>0</v>
      </c>
    </row>
    <row r="568" spans="25:25" ht="15" customHeight="1">
      <c r="Y568" s="803">
        <v>0</v>
      </c>
    </row>
    <row r="569" spans="25:25" ht="15" customHeight="1">
      <c r="Y569" s="803">
        <v>0</v>
      </c>
    </row>
    <row r="570" spans="25:25" ht="15" customHeight="1">
      <c r="Y570" s="803">
        <v>0</v>
      </c>
    </row>
    <row r="571" spans="25:25" ht="15" customHeight="1">
      <c r="Y571" s="803">
        <v>0</v>
      </c>
    </row>
    <row r="572" spans="25:25" ht="15" customHeight="1">
      <c r="Y572" s="803">
        <v>0</v>
      </c>
    </row>
    <row r="573" spans="25:25" ht="15" customHeight="1">
      <c r="Y573" s="803">
        <v>0</v>
      </c>
    </row>
    <row r="574" spans="25:25" ht="15" customHeight="1">
      <c r="Y574" s="803">
        <v>0</v>
      </c>
    </row>
    <row r="575" spans="25:25" ht="15" customHeight="1">
      <c r="Y575" s="803">
        <v>0</v>
      </c>
    </row>
    <row r="576" spans="25:25" ht="15" customHeight="1">
      <c r="Y576" s="803">
        <v>0</v>
      </c>
    </row>
    <row r="577" spans="25:25" ht="15" customHeight="1">
      <c r="Y577" s="803">
        <v>0</v>
      </c>
    </row>
    <row r="578" spans="25:25" ht="15" customHeight="1">
      <c r="Y578" s="803">
        <v>0</v>
      </c>
    </row>
    <row r="579" spans="25:25" ht="15" customHeight="1">
      <c r="Y579" s="803">
        <v>0</v>
      </c>
    </row>
    <row r="580" spans="25:25" ht="15" customHeight="1">
      <c r="Y580" s="803">
        <v>0</v>
      </c>
    </row>
    <row r="581" spans="25:25" ht="15" customHeight="1">
      <c r="Y581" s="803">
        <v>0</v>
      </c>
    </row>
    <row r="582" spans="25:25" ht="15" customHeight="1">
      <c r="Y582" s="803">
        <v>0</v>
      </c>
    </row>
    <row r="583" spans="25:25" ht="15" customHeight="1">
      <c r="Y583" s="803">
        <v>0</v>
      </c>
    </row>
    <row r="584" spans="25:25" ht="15" customHeight="1">
      <c r="Y584" s="803">
        <v>0</v>
      </c>
    </row>
    <row r="585" spans="25:25" ht="15" customHeight="1">
      <c r="Y585" s="803">
        <v>0</v>
      </c>
    </row>
    <row r="586" spans="25:25" ht="15" customHeight="1">
      <c r="Y586" s="803">
        <v>0</v>
      </c>
    </row>
    <row r="587" spans="25:25" ht="15" customHeight="1">
      <c r="Y587" s="803">
        <v>0</v>
      </c>
    </row>
    <row r="588" spans="25:25" ht="15" customHeight="1">
      <c r="Y588" s="803">
        <v>0</v>
      </c>
    </row>
    <row r="589" spans="25:25" ht="15" customHeight="1">
      <c r="Y589" s="803">
        <v>0</v>
      </c>
    </row>
    <row r="590" spans="25:25" ht="15" customHeight="1">
      <c r="Y590" s="803">
        <v>0</v>
      </c>
    </row>
    <row r="591" spans="25:25" ht="15" customHeight="1">
      <c r="Y591" s="803">
        <v>0</v>
      </c>
    </row>
    <row r="592" spans="25:25" ht="15" customHeight="1">
      <c r="Y592" s="803">
        <v>0</v>
      </c>
    </row>
    <row r="593" spans="25:25" ht="15" customHeight="1">
      <c r="Y593" s="803">
        <v>0</v>
      </c>
    </row>
    <row r="594" spans="25:25" ht="15" customHeight="1">
      <c r="Y594" s="803">
        <v>0</v>
      </c>
    </row>
    <row r="595" spans="25:25" ht="15" customHeight="1">
      <c r="Y595" s="803">
        <v>0</v>
      </c>
    </row>
    <row r="596" spans="25:25" ht="15" customHeight="1">
      <c r="Y596" s="803">
        <v>0</v>
      </c>
    </row>
    <row r="597" spans="25:25" ht="15" customHeight="1">
      <c r="Y597" s="803">
        <v>0</v>
      </c>
    </row>
    <row r="598" spans="25:25" ht="15" customHeight="1">
      <c r="Y598" s="803">
        <v>0</v>
      </c>
    </row>
    <row r="599" spans="25:25" ht="15" customHeight="1">
      <c r="Y599" s="803">
        <v>0</v>
      </c>
    </row>
    <row r="600" spans="25:25" ht="15" customHeight="1">
      <c r="Y600" s="803">
        <v>0</v>
      </c>
    </row>
    <row r="601" spans="25:25" ht="15" customHeight="1">
      <c r="Y601" s="803">
        <v>0</v>
      </c>
    </row>
    <row r="602" spans="25:25" ht="15" customHeight="1">
      <c r="Y602" s="803">
        <v>0</v>
      </c>
    </row>
    <row r="603" spans="25:25" ht="15" customHeight="1">
      <c r="Y603" s="803">
        <v>0</v>
      </c>
    </row>
    <row r="604" spans="25:25" ht="15" customHeight="1">
      <c r="Y604" s="803">
        <v>0</v>
      </c>
    </row>
    <row r="605" spans="25:25" ht="15" customHeight="1">
      <c r="Y605" s="803">
        <v>0</v>
      </c>
    </row>
    <row r="606" spans="25:25" ht="15" customHeight="1">
      <c r="Y606" s="803">
        <v>0</v>
      </c>
    </row>
    <row r="607" spans="25:25" ht="15" customHeight="1">
      <c r="Y607" s="803">
        <v>0</v>
      </c>
    </row>
    <row r="608" spans="25:25" ht="15" customHeight="1">
      <c r="Y608" s="803">
        <v>0</v>
      </c>
    </row>
    <row r="609" spans="25:25" ht="15" customHeight="1">
      <c r="Y609" s="803">
        <v>0</v>
      </c>
    </row>
    <row r="610" spans="25:25" ht="15" customHeight="1">
      <c r="Y610" s="803">
        <v>0</v>
      </c>
    </row>
    <row r="611" spans="25:25" ht="15" customHeight="1">
      <c r="Y611" s="803">
        <v>0</v>
      </c>
    </row>
    <row r="612" spans="25:25" ht="15" customHeight="1">
      <c r="Y612" s="803">
        <v>0</v>
      </c>
    </row>
    <row r="613" spans="25:25" ht="15" customHeight="1">
      <c r="Y613" s="803">
        <v>0</v>
      </c>
    </row>
    <row r="614" spans="25:25" ht="15" customHeight="1">
      <c r="Y614" s="803">
        <v>0</v>
      </c>
    </row>
    <row r="615" spans="25:25" ht="15" customHeight="1">
      <c r="Y615" s="803">
        <v>0</v>
      </c>
    </row>
    <row r="616" spans="25:25" ht="15" customHeight="1">
      <c r="Y616" s="803">
        <v>0</v>
      </c>
    </row>
    <row r="617" spans="25:25" ht="15" customHeight="1">
      <c r="Y617" s="803">
        <v>0</v>
      </c>
    </row>
    <row r="618" spans="25:25" ht="15" customHeight="1">
      <c r="Y618" s="803">
        <v>0</v>
      </c>
    </row>
    <row r="619" spans="25:25" ht="15" customHeight="1">
      <c r="Y619" s="803">
        <v>0</v>
      </c>
    </row>
    <row r="620" spans="25:25" ht="15" customHeight="1">
      <c r="Y620" s="803">
        <v>0</v>
      </c>
    </row>
    <row r="621" spans="25:25" ht="15" customHeight="1">
      <c r="Y621" s="803">
        <v>0</v>
      </c>
    </row>
    <row r="622" spans="25:25" ht="15" customHeight="1">
      <c r="Y622" s="803">
        <v>0</v>
      </c>
    </row>
    <row r="623" spans="25:25" ht="15" customHeight="1">
      <c r="Y623" s="803">
        <v>0</v>
      </c>
    </row>
    <row r="624" spans="25:25" ht="15" customHeight="1">
      <c r="Y624" s="803">
        <v>0</v>
      </c>
    </row>
    <row r="625" spans="25:25" ht="15" customHeight="1">
      <c r="Y625" s="803">
        <v>0</v>
      </c>
    </row>
    <row r="626" spans="25:25" ht="15" customHeight="1">
      <c r="Y626" s="803">
        <v>0</v>
      </c>
    </row>
    <row r="627" spans="25:25" ht="15" customHeight="1">
      <c r="Y627" s="803">
        <v>0</v>
      </c>
    </row>
    <row r="628" spans="25:25" ht="15" customHeight="1">
      <c r="Y628" s="803">
        <v>0</v>
      </c>
    </row>
    <row r="629" spans="25:25" ht="15" customHeight="1">
      <c r="Y629" s="803">
        <v>0</v>
      </c>
    </row>
    <row r="630" spans="25:25" ht="15" customHeight="1">
      <c r="Y630" s="803">
        <v>0</v>
      </c>
    </row>
    <row r="631" spans="25:25" ht="15" customHeight="1">
      <c r="Y631" s="803">
        <v>0</v>
      </c>
    </row>
    <row r="632" spans="25:25" ht="15" customHeight="1">
      <c r="Y632" s="803">
        <v>0</v>
      </c>
    </row>
    <row r="633" spans="25:25" ht="15" customHeight="1">
      <c r="Y633" s="803">
        <v>0</v>
      </c>
    </row>
    <row r="634" spans="25:25" ht="15" customHeight="1">
      <c r="Y634" s="803">
        <v>0</v>
      </c>
    </row>
    <row r="635" spans="25:25" ht="15" customHeight="1">
      <c r="Y635" s="803">
        <v>0</v>
      </c>
    </row>
    <row r="636" spans="25:25" ht="15" customHeight="1">
      <c r="Y636" s="803">
        <v>0</v>
      </c>
    </row>
    <row r="637" spans="25:25" ht="15" customHeight="1">
      <c r="Y637" s="803">
        <v>0</v>
      </c>
    </row>
    <row r="638" spans="25:25" ht="15" customHeight="1">
      <c r="Y638" s="803">
        <v>0</v>
      </c>
    </row>
    <row r="639" spans="25:25" ht="15" customHeight="1">
      <c r="Y639" s="803">
        <v>0</v>
      </c>
    </row>
    <row r="640" spans="25:25" ht="15" customHeight="1">
      <c r="Y640" s="803">
        <v>0</v>
      </c>
    </row>
    <row r="641" spans="25:25" ht="15" customHeight="1">
      <c r="Y641" s="803">
        <v>0</v>
      </c>
    </row>
    <row r="642" spans="25:25" ht="15" customHeight="1">
      <c r="Y642" s="803">
        <v>0</v>
      </c>
    </row>
    <row r="643" spans="25:25" ht="15" customHeight="1">
      <c r="Y643" s="803">
        <v>0</v>
      </c>
    </row>
    <row r="644" spans="25:25" ht="15" customHeight="1">
      <c r="Y644" s="803">
        <v>0</v>
      </c>
    </row>
    <row r="645" spans="25:25" ht="15" customHeight="1">
      <c r="Y645" s="803">
        <v>0</v>
      </c>
    </row>
    <row r="646" spans="25:25" ht="15" customHeight="1">
      <c r="Y646" s="803">
        <v>0</v>
      </c>
    </row>
    <row r="647" spans="25:25" ht="15" customHeight="1">
      <c r="Y647" s="803">
        <v>0</v>
      </c>
    </row>
    <row r="648" spans="25:25" ht="15" customHeight="1">
      <c r="Y648" s="803">
        <v>0</v>
      </c>
    </row>
    <row r="649" spans="25:25" ht="15" customHeight="1">
      <c r="Y649" s="803">
        <v>0</v>
      </c>
    </row>
    <row r="650" spans="25:25" ht="15" customHeight="1">
      <c r="Y650" s="803">
        <v>0</v>
      </c>
    </row>
    <row r="651" spans="25:25" ht="15" customHeight="1">
      <c r="Y651" s="803">
        <v>0</v>
      </c>
    </row>
    <row r="652" spans="25:25" ht="15" customHeight="1">
      <c r="Y652" s="803">
        <v>0</v>
      </c>
    </row>
    <row r="653" spans="25:25" ht="15" customHeight="1">
      <c r="Y653" s="803">
        <v>0</v>
      </c>
    </row>
    <row r="654" spans="25:25" ht="15" customHeight="1">
      <c r="Y654" s="803">
        <v>0</v>
      </c>
    </row>
    <row r="655" spans="25:25" ht="15" customHeight="1">
      <c r="Y655" s="803">
        <v>0</v>
      </c>
    </row>
    <row r="656" spans="25:25" ht="15" customHeight="1">
      <c r="Y656" s="803">
        <v>0</v>
      </c>
    </row>
    <row r="657" spans="25:25" ht="15" customHeight="1">
      <c r="Y657" s="803">
        <v>0</v>
      </c>
    </row>
    <row r="658" spans="25:25" ht="15" customHeight="1">
      <c r="Y658" s="803">
        <v>0</v>
      </c>
    </row>
    <row r="659" spans="25:25" ht="15" customHeight="1">
      <c r="Y659" s="803">
        <v>0</v>
      </c>
    </row>
    <row r="660" spans="25:25" ht="15" customHeight="1">
      <c r="Y660" s="803">
        <v>0</v>
      </c>
    </row>
    <row r="661" spans="25:25" ht="15" customHeight="1">
      <c r="Y661" s="803">
        <v>0</v>
      </c>
    </row>
    <row r="662" spans="25:25" ht="15" customHeight="1">
      <c r="Y662" s="803">
        <v>0</v>
      </c>
    </row>
    <row r="663" spans="25:25" ht="15" customHeight="1">
      <c r="Y663" s="803">
        <v>0</v>
      </c>
    </row>
    <row r="664" spans="25:25" ht="15" customHeight="1">
      <c r="Y664" s="803">
        <v>0</v>
      </c>
    </row>
    <row r="665" spans="25:25" ht="15" customHeight="1">
      <c r="Y665" s="803">
        <v>0</v>
      </c>
    </row>
    <row r="666" spans="25:25" ht="15" customHeight="1">
      <c r="Y666" s="803">
        <v>0</v>
      </c>
    </row>
    <row r="667" spans="25:25" ht="15" customHeight="1">
      <c r="Y667" s="803">
        <v>0</v>
      </c>
    </row>
    <row r="668" spans="25:25" ht="15" customHeight="1">
      <c r="Y668" s="803">
        <v>0</v>
      </c>
    </row>
    <row r="669" spans="25:25" ht="15" customHeight="1">
      <c r="Y669" s="803">
        <v>0</v>
      </c>
    </row>
    <row r="670" spans="25:25" ht="15" customHeight="1">
      <c r="Y670" s="803">
        <v>0</v>
      </c>
    </row>
    <row r="671" spans="25:25" ht="15" customHeight="1">
      <c r="Y671" s="803">
        <v>0</v>
      </c>
    </row>
    <row r="672" spans="25:25" ht="15" customHeight="1">
      <c r="Y672" s="803">
        <v>0</v>
      </c>
    </row>
    <row r="673" spans="25:25" ht="15" customHeight="1">
      <c r="Y673" s="803">
        <v>0</v>
      </c>
    </row>
    <row r="674" spans="25:25" ht="15" customHeight="1">
      <c r="Y674" s="803">
        <v>0</v>
      </c>
    </row>
    <row r="675" spans="25:25" ht="15" customHeight="1">
      <c r="Y675" s="803">
        <v>0</v>
      </c>
    </row>
    <row r="676" spans="25:25" ht="15" customHeight="1">
      <c r="Y676" s="803">
        <v>0</v>
      </c>
    </row>
    <row r="677" spans="25:25" ht="15" customHeight="1">
      <c r="Y677" s="803">
        <v>0</v>
      </c>
    </row>
    <row r="678" spans="25:25" ht="15" customHeight="1">
      <c r="Y678" s="803">
        <v>0</v>
      </c>
    </row>
    <row r="679" spans="25:25" ht="15" customHeight="1">
      <c r="Y679" s="803">
        <v>0</v>
      </c>
    </row>
    <row r="680" spans="25:25" ht="15" customHeight="1">
      <c r="Y680" s="803">
        <v>0</v>
      </c>
    </row>
    <row r="681" spans="25:25" ht="15" customHeight="1">
      <c r="Y681" s="803">
        <v>0</v>
      </c>
    </row>
    <row r="682" spans="25:25" ht="15" customHeight="1">
      <c r="Y682" s="803">
        <v>0</v>
      </c>
    </row>
    <row r="683" spans="25:25" ht="15" customHeight="1">
      <c r="Y683" s="803">
        <v>0</v>
      </c>
    </row>
    <row r="684" spans="25:25" ht="15" customHeight="1">
      <c r="Y684" s="803">
        <v>0</v>
      </c>
    </row>
    <row r="685" spans="25:25" ht="15" customHeight="1">
      <c r="Y685" s="803">
        <v>0</v>
      </c>
    </row>
    <row r="686" spans="25:25" ht="15" customHeight="1">
      <c r="Y686" s="803">
        <v>0</v>
      </c>
    </row>
    <row r="687" spans="25:25" ht="15" customHeight="1">
      <c r="Y687" s="803">
        <v>0</v>
      </c>
    </row>
    <row r="688" spans="25:25" ht="15" customHeight="1">
      <c r="Y688" s="803">
        <v>0</v>
      </c>
    </row>
    <row r="689" spans="25:25" ht="15" customHeight="1">
      <c r="Y689" s="803">
        <v>0</v>
      </c>
    </row>
    <row r="690" spans="25:25" ht="15" customHeight="1">
      <c r="Y690" s="803">
        <v>0</v>
      </c>
    </row>
    <row r="691" spans="25:25" ht="15" customHeight="1">
      <c r="Y691" s="803">
        <v>0</v>
      </c>
    </row>
    <row r="692" spans="25:25" ht="15" customHeight="1">
      <c r="Y692" s="803">
        <v>0</v>
      </c>
    </row>
    <row r="693" spans="25:25" ht="15" customHeight="1">
      <c r="Y693" s="803">
        <v>0</v>
      </c>
    </row>
    <row r="694" spans="25:25" ht="15" customHeight="1">
      <c r="Y694" s="803">
        <v>0</v>
      </c>
    </row>
    <row r="695" spans="25:25" ht="15" customHeight="1">
      <c r="Y695" s="803">
        <v>0</v>
      </c>
    </row>
    <row r="696" spans="25:25" ht="15" customHeight="1">
      <c r="Y696" s="803">
        <v>0</v>
      </c>
    </row>
    <row r="697" spans="25:25" ht="15" customHeight="1">
      <c r="Y697" s="803">
        <v>0</v>
      </c>
    </row>
    <row r="698" spans="25:25" ht="15" customHeight="1">
      <c r="Y698" s="803">
        <v>0</v>
      </c>
    </row>
    <row r="699" spans="25:25" ht="15" customHeight="1">
      <c r="Y699" s="803">
        <v>0</v>
      </c>
    </row>
    <row r="700" spans="25:25" ht="15" customHeight="1">
      <c r="Y700" s="803">
        <v>0</v>
      </c>
    </row>
    <row r="701" spans="25:25" ht="15" customHeight="1">
      <c r="Y701" s="803">
        <v>0</v>
      </c>
    </row>
    <row r="702" spans="25:25" ht="15" customHeight="1">
      <c r="Y702" s="803">
        <v>0</v>
      </c>
    </row>
    <row r="703" spans="25:25" ht="15" customHeight="1">
      <c r="Y703" s="803">
        <v>0</v>
      </c>
    </row>
    <row r="704" spans="25:25" ht="15" customHeight="1">
      <c r="Y704" s="803">
        <v>0</v>
      </c>
    </row>
    <row r="705" spans="25:25" ht="15" customHeight="1">
      <c r="Y705" s="803">
        <v>0</v>
      </c>
    </row>
    <row r="706" spans="25:25" ht="15" customHeight="1">
      <c r="Y706" s="803">
        <v>0</v>
      </c>
    </row>
    <row r="707" spans="25:25" ht="15" customHeight="1">
      <c r="Y707" s="803">
        <v>0</v>
      </c>
    </row>
    <row r="708" spans="25:25" ht="15" customHeight="1">
      <c r="Y708" s="803">
        <v>0</v>
      </c>
    </row>
    <row r="709" spans="25:25" ht="15" customHeight="1">
      <c r="Y709" s="803">
        <v>0</v>
      </c>
    </row>
    <row r="710" spans="25:25" ht="15" customHeight="1">
      <c r="Y710" s="803">
        <v>0</v>
      </c>
    </row>
    <row r="711" spans="25:25" ht="15" customHeight="1">
      <c r="Y711" s="803">
        <v>0</v>
      </c>
    </row>
    <row r="712" spans="25:25" ht="15" customHeight="1">
      <c r="Y712" s="803">
        <v>0</v>
      </c>
    </row>
    <row r="713" spans="25:25" ht="15" customHeight="1">
      <c r="Y713" s="803">
        <v>0</v>
      </c>
    </row>
    <row r="714" spans="25:25" ht="15" customHeight="1">
      <c r="Y714" s="803">
        <v>0</v>
      </c>
    </row>
    <row r="715" spans="25:25" ht="15" customHeight="1">
      <c r="Y715" s="803">
        <v>0</v>
      </c>
    </row>
    <row r="716" spans="25:25" ht="15" customHeight="1">
      <c r="Y716" s="803">
        <v>0</v>
      </c>
    </row>
    <row r="717" spans="25:25" ht="15" customHeight="1">
      <c r="Y717" s="803">
        <v>0</v>
      </c>
    </row>
    <row r="718" spans="25:25" ht="15" customHeight="1">
      <c r="Y718" s="803">
        <v>0</v>
      </c>
    </row>
    <row r="719" spans="25:25" ht="15" customHeight="1">
      <c r="Y719" s="803">
        <v>0</v>
      </c>
    </row>
    <row r="720" spans="25:25" ht="15" customHeight="1">
      <c r="Y720" s="803">
        <v>0</v>
      </c>
    </row>
    <row r="721" spans="25:25" ht="15" customHeight="1">
      <c r="Y721" s="803">
        <v>0</v>
      </c>
    </row>
    <row r="722" spans="25:25" ht="15" customHeight="1">
      <c r="Y722" s="803">
        <v>0</v>
      </c>
    </row>
    <row r="723" spans="25:25" ht="15" customHeight="1">
      <c r="Y723" s="803">
        <v>0</v>
      </c>
    </row>
    <row r="724" spans="25:25" ht="15" customHeight="1">
      <c r="Y724" s="803">
        <v>0</v>
      </c>
    </row>
    <row r="725" spans="25:25" ht="15" customHeight="1">
      <c r="Y725" s="803">
        <v>0</v>
      </c>
    </row>
    <row r="726" spans="25:25" ht="15" customHeight="1">
      <c r="Y726" s="803">
        <v>0</v>
      </c>
    </row>
    <row r="727" spans="25:25" ht="15" customHeight="1">
      <c r="Y727" s="803">
        <v>0</v>
      </c>
    </row>
    <row r="728" spans="25:25" ht="15" customHeight="1">
      <c r="Y728" s="803">
        <v>0</v>
      </c>
    </row>
    <row r="729" spans="25:25" ht="15" customHeight="1">
      <c r="Y729" s="803">
        <v>0</v>
      </c>
    </row>
    <row r="730" spans="25:25" ht="15" customHeight="1">
      <c r="Y730" s="803">
        <v>0</v>
      </c>
    </row>
    <row r="731" spans="25:25" ht="15" customHeight="1">
      <c r="Y731" s="803">
        <v>0</v>
      </c>
    </row>
    <row r="732" spans="25:25" ht="15" customHeight="1">
      <c r="Y732" s="803">
        <v>0</v>
      </c>
    </row>
    <row r="733" spans="25:25" ht="15" customHeight="1">
      <c r="Y733" s="803">
        <v>0</v>
      </c>
    </row>
    <row r="734" spans="25:25" ht="15" customHeight="1">
      <c r="Y734" s="803">
        <v>0</v>
      </c>
    </row>
    <row r="735" spans="25:25" ht="15" customHeight="1">
      <c r="Y735" s="803">
        <v>0</v>
      </c>
    </row>
    <row r="736" spans="25:25" ht="15" customHeight="1">
      <c r="Y736" s="803">
        <v>0</v>
      </c>
    </row>
    <row r="737" spans="25:25" ht="15" customHeight="1">
      <c r="Y737" s="803">
        <v>0</v>
      </c>
    </row>
    <row r="738" spans="25:25" ht="15" customHeight="1">
      <c r="Y738" s="803">
        <v>0</v>
      </c>
    </row>
    <row r="739" spans="25:25" ht="15" customHeight="1">
      <c r="Y739" s="803">
        <v>0</v>
      </c>
    </row>
    <row r="740" spans="25:25" ht="15" customHeight="1">
      <c r="Y740" s="803">
        <v>0</v>
      </c>
    </row>
    <row r="741" spans="25:25" ht="15" customHeight="1">
      <c r="Y741" s="803">
        <v>0</v>
      </c>
    </row>
    <row r="742" spans="25:25" ht="15" customHeight="1">
      <c r="Y742" s="803">
        <v>0</v>
      </c>
    </row>
    <row r="743" spans="25:25" ht="15" customHeight="1">
      <c r="Y743" s="803">
        <v>0</v>
      </c>
    </row>
    <row r="744" spans="25:25" ht="15" customHeight="1">
      <c r="Y744" s="803">
        <v>0</v>
      </c>
    </row>
    <row r="745" spans="25:25" ht="15" customHeight="1">
      <c r="Y745" s="803">
        <v>0</v>
      </c>
    </row>
    <row r="746" spans="25:25" ht="15" customHeight="1">
      <c r="Y746" s="803">
        <v>0</v>
      </c>
    </row>
    <row r="747" spans="25:25" ht="15" customHeight="1">
      <c r="Y747" s="803">
        <v>0</v>
      </c>
    </row>
    <row r="748" spans="25:25" ht="15" customHeight="1">
      <c r="Y748" s="803">
        <v>0</v>
      </c>
    </row>
    <row r="749" spans="25:25" ht="15" customHeight="1">
      <c r="Y749" s="803">
        <v>0</v>
      </c>
    </row>
    <row r="750" spans="25:25" ht="15" customHeight="1">
      <c r="Y750" s="803">
        <v>0</v>
      </c>
    </row>
    <row r="751" spans="25:25" ht="15" customHeight="1">
      <c r="Y751" s="803">
        <v>0</v>
      </c>
    </row>
    <row r="752" spans="25:25" ht="15" customHeight="1">
      <c r="Y752" s="803">
        <v>0</v>
      </c>
    </row>
    <row r="753" spans="25:25" ht="15" customHeight="1">
      <c r="Y753" s="803">
        <v>0</v>
      </c>
    </row>
    <row r="754" spans="25:25" ht="15" customHeight="1">
      <c r="Y754" s="803">
        <v>0</v>
      </c>
    </row>
    <row r="755" spans="25:25" ht="15" customHeight="1">
      <c r="Y755" s="803">
        <v>0</v>
      </c>
    </row>
    <row r="756" spans="25:25" ht="15" customHeight="1">
      <c r="Y756" s="803">
        <v>0</v>
      </c>
    </row>
    <row r="757" spans="25:25" ht="15" customHeight="1">
      <c r="Y757" s="803">
        <v>0</v>
      </c>
    </row>
    <row r="758" spans="25:25" ht="15" customHeight="1">
      <c r="Y758" s="803">
        <v>0</v>
      </c>
    </row>
    <row r="759" spans="25:25" ht="15" customHeight="1">
      <c r="Y759" s="803">
        <v>0</v>
      </c>
    </row>
    <row r="760" spans="25:25" ht="15" customHeight="1">
      <c r="Y760" s="803">
        <v>0</v>
      </c>
    </row>
    <row r="761" spans="25:25" ht="15" customHeight="1">
      <c r="Y761" s="803">
        <v>0</v>
      </c>
    </row>
    <row r="762" spans="25:25" ht="15" customHeight="1">
      <c r="Y762" s="803">
        <v>0</v>
      </c>
    </row>
    <row r="763" spans="25:25" ht="15" customHeight="1">
      <c r="Y763" s="803">
        <v>0</v>
      </c>
    </row>
    <row r="764" spans="25:25" ht="15" customHeight="1">
      <c r="Y764" s="803">
        <v>0</v>
      </c>
    </row>
    <row r="765" spans="25:25" ht="15" customHeight="1">
      <c r="Y765" s="803">
        <v>0</v>
      </c>
    </row>
    <row r="766" spans="25:25" ht="15" customHeight="1">
      <c r="Y766" s="803">
        <v>0</v>
      </c>
    </row>
    <row r="767" spans="25:25" ht="15" customHeight="1">
      <c r="Y767" s="803">
        <v>0</v>
      </c>
    </row>
    <row r="768" spans="25:25" ht="15" customHeight="1">
      <c r="Y768" s="803">
        <v>0</v>
      </c>
    </row>
    <row r="769" spans="25:25" ht="15" customHeight="1">
      <c r="Y769" s="803">
        <v>0</v>
      </c>
    </row>
    <row r="770" spans="25:25" ht="15" customHeight="1">
      <c r="Y770" s="803">
        <v>0</v>
      </c>
    </row>
    <row r="771" spans="25:25" ht="15" customHeight="1">
      <c r="Y771" s="803">
        <v>0</v>
      </c>
    </row>
    <row r="772" spans="25:25" ht="15" customHeight="1">
      <c r="Y772" s="803">
        <v>0</v>
      </c>
    </row>
    <row r="773" spans="25:25" ht="15" customHeight="1">
      <c r="Y773" s="803">
        <v>0</v>
      </c>
    </row>
    <row r="774" spans="25:25" ht="15" customHeight="1">
      <c r="Y774" s="803">
        <v>0</v>
      </c>
    </row>
    <row r="775" spans="25:25" ht="15" customHeight="1">
      <c r="Y775" s="803">
        <v>0</v>
      </c>
    </row>
    <row r="776" spans="25:25" ht="15" customHeight="1">
      <c r="Y776" s="803">
        <v>0</v>
      </c>
    </row>
    <row r="777" spans="25:25" ht="15" customHeight="1">
      <c r="Y777" s="803">
        <v>0</v>
      </c>
    </row>
    <row r="778" spans="25:25" ht="15" customHeight="1">
      <c r="Y778" s="803">
        <v>0</v>
      </c>
    </row>
    <row r="779" spans="25:25" ht="15" customHeight="1">
      <c r="Y779" s="803">
        <v>0</v>
      </c>
    </row>
    <row r="780" spans="25:25" ht="15" customHeight="1">
      <c r="Y780" s="803">
        <v>0</v>
      </c>
    </row>
    <row r="781" spans="25:25" ht="15" customHeight="1">
      <c r="Y781" s="803">
        <v>0</v>
      </c>
    </row>
    <row r="782" spans="25:25" ht="15" customHeight="1">
      <c r="Y782" s="803">
        <v>0</v>
      </c>
    </row>
    <row r="783" spans="25:25" ht="15" customHeight="1">
      <c r="Y783" s="803">
        <v>0</v>
      </c>
    </row>
    <row r="784" spans="25:25" ht="15" customHeight="1">
      <c r="Y784" s="803">
        <v>0</v>
      </c>
    </row>
    <row r="785" spans="25:25" ht="15" customHeight="1">
      <c r="Y785" s="803">
        <v>0</v>
      </c>
    </row>
    <row r="786" spans="25:25" ht="15" customHeight="1">
      <c r="Y786" s="803">
        <v>0</v>
      </c>
    </row>
    <row r="787" spans="25:25" ht="15" customHeight="1">
      <c r="Y787" s="803">
        <v>0</v>
      </c>
    </row>
    <row r="788" spans="25:25" ht="15" customHeight="1">
      <c r="Y788" s="803">
        <v>0</v>
      </c>
    </row>
    <row r="789" spans="25:25" ht="15" customHeight="1">
      <c r="Y789" s="803">
        <v>0</v>
      </c>
    </row>
    <row r="790" spans="25:25" ht="15" customHeight="1">
      <c r="Y790" s="803">
        <v>0</v>
      </c>
    </row>
    <row r="791" spans="25:25" ht="15" customHeight="1">
      <c r="Y791" s="803">
        <v>0</v>
      </c>
    </row>
    <row r="792" spans="25:25" ht="15" customHeight="1">
      <c r="Y792" s="803">
        <v>0</v>
      </c>
    </row>
    <row r="793" spans="25:25" ht="15" customHeight="1">
      <c r="Y793" s="803">
        <v>0</v>
      </c>
    </row>
    <row r="794" spans="25:25" ht="15" customHeight="1">
      <c r="Y794" s="803">
        <v>0</v>
      </c>
    </row>
    <row r="795" spans="25:25" ht="15" customHeight="1">
      <c r="Y795" s="803">
        <v>0</v>
      </c>
    </row>
    <row r="796" spans="25:25" ht="15" customHeight="1">
      <c r="Y796" s="803">
        <v>0</v>
      </c>
    </row>
    <row r="797" spans="25:25" ht="15" customHeight="1">
      <c r="Y797" s="803">
        <v>0</v>
      </c>
    </row>
    <row r="798" spans="25:25" ht="15" customHeight="1">
      <c r="Y798" s="803">
        <v>0</v>
      </c>
    </row>
    <row r="799" spans="25:25" ht="15" customHeight="1">
      <c r="Y799" s="803">
        <v>0</v>
      </c>
    </row>
    <row r="800" spans="25:25" ht="15" customHeight="1">
      <c r="Y800" s="803">
        <v>0</v>
      </c>
    </row>
    <row r="801" spans="25:25" ht="15" customHeight="1">
      <c r="Y801" s="803">
        <v>0</v>
      </c>
    </row>
    <row r="802" spans="25:25" ht="15" customHeight="1">
      <c r="Y802" s="803">
        <v>0</v>
      </c>
    </row>
    <row r="803" spans="25:25" ht="15" customHeight="1">
      <c r="Y803" s="803">
        <v>0</v>
      </c>
    </row>
    <row r="804" spans="25:25" ht="15" customHeight="1">
      <c r="Y804" s="803">
        <v>0</v>
      </c>
    </row>
    <row r="805" spans="25:25" ht="15" customHeight="1">
      <c r="Y805" s="803">
        <v>0</v>
      </c>
    </row>
    <row r="806" spans="25:25" ht="15" customHeight="1">
      <c r="Y806" s="803">
        <v>0</v>
      </c>
    </row>
    <row r="807" spans="25:25" ht="15" customHeight="1">
      <c r="Y807" s="803">
        <v>0</v>
      </c>
    </row>
    <row r="808" spans="25:25" ht="15" customHeight="1">
      <c r="Y808" s="803">
        <v>0</v>
      </c>
    </row>
    <row r="809" spans="25:25" ht="15" customHeight="1">
      <c r="Y809" s="803">
        <v>0</v>
      </c>
    </row>
    <row r="810" spans="25:25" ht="15" customHeight="1">
      <c r="Y810" s="803">
        <v>0</v>
      </c>
    </row>
    <row r="811" spans="25:25" ht="15" customHeight="1">
      <c r="Y811" s="803">
        <v>0</v>
      </c>
    </row>
    <row r="812" spans="25:25" ht="15" customHeight="1">
      <c r="Y812" s="803">
        <v>0</v>
      </c>
    </row>
    <row r="813" spans="25:25" ht="15" customHeight="1">
      <c r="Y813" s="803">
        <v>0</v>
      </c>
    </row>
    <row r="814" spans="25:25" ht="15" customHeight="1">
      <c r="Y814" s="803">
        <v>0</v>
      </c>
    </row>
    <row r="815" spans="25:25" ht="15" customHeight="1">
      <c r="Y815" s="803">
        <v>0</v>
      </c>
    </row>
    <row r="816" spans="25:25" ht="15" customHeight="1">
      <c r="Y816" s="803">
        <v>0</v>
      </c>
    </row>
    <row r="817" spans="25:25" ht="15" customHeight="1">
      <c r="Y817" s="803">
        <v>0</v>
      </c>
    </row>
    <row r="818" spans="25:25" ht="15" customHeight="1">
      <c r="Y818" s="803">
        <v>0</v>
      </c>
    </row>
    <row r="819" spans="25:25" ht="15" customHeight="1">
      <c r="Y819" s="803">
        <v>0</v>
      </c>
    </row>
    <row r="820" spans="25:25" ht="15" customHeight="1">
      <c r="Y820" s="803">
        <v>0</v>
      </c>
    </row>
    <row r="821" spans="25:25" ht="15" customHeight="1">
      <c r="Y821" s="803">
        <v>0</v>
      </c>
    </row>
    <row r="822" spans="25:25" ht="15" customHeight="1">
      <c r="Y822" s="803">
        <v>0</v>
      </c>
    </row>
    <row r="823" spans="25:25" ht="15" customHeight="1">
      <c r="Y823" s="803">
        <v>0</v>
      </c>
    </row>
    <row r="824" spans="25:25" ht="15" customHeight="1">
      <c r="Y824" s="803">
        <v>0</v>
      </c>
    </row>
    <row r="825" spans="25:25" ht="15" customHeight="1">
      <c r="Y825" s="803">
        <v>0</v>
      </c>
    </row>
    <row r="826" spans="25:25" ht="15" customHeight="1">
      <c r="Y826" s="803">
        <v>0</v>
      </c>
    </row>
    <row r="827" spans="25:25" ht="15" customHeight="1">
      <c r="Y827" s="803">
        <v>0</v>
      </c>
    </row>
    <row r="828" spans="25:25" ht="15" customHeight="1">
      <c r="Y828" s="803">
        <v>0</v>
      </c>
    </row>
    <row r="829" spans="25:25" ht="15" customHeight="1">
      <c r="Y829" s="803">
        <v>0</v>
      </c>
    </row>
    <row r="830" spans="25:25" ht="15" customHeight="1">
      <c r="Y830" s="803">
        <v>0</v>
      </c>
    </row>
    <row r="831" spans="25:25" ht="15" customHeight="1">
      <c r="Y831" s="803">
        <v>0</v>
      </c>
    </row>
    <row r="832" spans="25:25" ht="15" customHeight="1">
      <c r="Y832" s="803">
        <v>0</v>
      </c>
    </row>
    <row r="833" spans="25:25" ht="15" customHeight="1">
      <c r="Y833" s="803">
        <v>0</v>
      </c>
    </row>
    <row r="834" spans="25:25" ht="15" customHeight="1">
      <c r="Y834" s="803">
        <v>0</v>
      </c>
    </row>
    <row r="835" spans="25:25" ht="15" customHeight="1">
      <c r="Y835" s="803">
        <v>0</v>
      </c>
    </row>
    <row r="836" spans="25:25" ht="15" customHeight="1">
      <c r="Y836" s="803">
        <v>0</v>
      </c>
    </row>
    <row r="837" spans="25:25" ht="15" customHeight="1">
      <c r="Y837" s="803">
        <v>0</v>
      </c>
    </row>
    <row r="838" spans="25:25" ht="15" customHeight="1">
      <c r="Y838" s="803">
        <v>0</v>
      </c>
    </row>
    <row r="839" spans="25:25" ht="15" customHeight="1">
      <c r="Y839" s="803">
        <v>0</v>
      </c>
    </row>
    <row r="840" spans="25:25" ht="15" customHeight="1">
      <c r="Y840" s="803">
        <v>0</v>
      </c>
    </row>
    <row r="841" spans="25:25" ht="15" customHeight="1">
      <c r="Y841" s="803">
        <v>0</v>
      </c>
    </row>
    <row r="842" spans="25:25" ht="15" customHeight="1">
      <c r="Y842" s="803">
        <v>0</v>
      </c>
    </row>
    <row r="843" spans="25:25" ht="15" customHeight="1">
      <c r="Y843" s="803">
        <v>0</v>
      </c>
    </row>
    <row r="844" spans="25:25" ht="15" customHeight="1">
      <c r="Y844" s="803">
        <v>0</v>
      </c>
    </row>
    <row r="845" spans="25:25" ht="15" customHeight="1">
      <c r="Y845" s="803">
        <v>0</v>
      </c>
    </row>
    <row r="846" spans="25:25" ht="15" customHeight="1">
      <c r="Y846" s="803">
        <v>0</v>
      </c>
    </row>
    <row r="847" spans="25:25" ht="15" customHeight="1">
      <c r="Y847" s="803">
        <v>0</v>
      </c>
    </row>
    <row r="848" spans="25:25" ht="15" customHeight="1">
      <c r="Y848" s="803">
        <v>0</v>
      </c>
    </row>
    <row r="849" spans="25:25" ht="15" customHeight="1">
      <c r="Y849" s="803">
        <v>0</v>
      </c>
    </row>
    <row r="850" spans="25:25" ht="15" customHeight="1">
      <c r="Y850" s="803">
        <v>0</v>
      </c>
    </row>
    <row r="851" spans="25:25" ht="15" customHeight="1">
      <c r="Y851" s="803">
        <v>0</v>
      </c>
    </row>
    <row r="852" spans="25:25" ht="15" customHeight="1">
      <c r="Y852" s="803">
        <v>0</v>
      </c>
    </row>
    <row r="853" spans="25:25" ht="15" customHeight="1">
      <c r="Y853" s="803">
        <v>0</v>
      </c>
    </row>
    <row r="854" spans="25:25" ht="15" customHeight="1">
      <c r="Y854" s="803">
        <v>0</v>
      </c>
    </row>
    <row r="855" spans="25:25" ht="15" customHeight="1">
      <c r="Y855" s="803">
        <v>0</v>
      </c>
    </row>
    <row r="856" spans="25:25" ht="15" customHeight="1">
      <c r="Y856" s="803">
        <v>0</v>
      </c>
    </row>
    <row r="857" spans="25:25" ht="15" customHeight="1">
      <c r="Y857" s="803">
        <v>0</v>
      </c>
    </row>
    <row r="858" spans="25:25" ht="15" customHeight="1">
      <c r="Y858" s="803">
        <v>0</v>
      </c>
    </row>
    <row r="859" spans="25:25" ht="15" customHeight="1">
      <c r="Y859" s="803">
        <v>0</v>
      </c>
    </row>
    <row r="860" spans="25:25" ht="15" customHeight="1">
      <c r="Y860" s="803">
        <v>0</v>
      </c>
    </row>
    <row r="861" spans="25:25" ht="15" customHeight="1">
      <c r="Y861" s="803">
        <v>0</v>
      </c>
    </row>
    <row r="862" spans="25:25" ht="15" customHeight="1">
      <c r="Y862" s="803">
        <v>0</v>
      </c>
    </row>
    <row r="863" spans="25:25" ht="15" customHeight="1">
      <c r="Y863" s="803">
        <v>0</v>
      </c>
    </row>
    <row r="864" spans="25:25" ht="15" customHeight="1">
      <c r="Y864" s="803">
        <v>0</v>
      </c>
    </row>
    <row r="865" spans="25:25" ht="15" customHeight="1">
      <c r="Y865" s="803">
        <v>0</v>
      </c>
    </row>
    <row r="866" spans="25:25" ht="15" customHeight="1">
      <c r="Y866" s="803">
        <v>0</v>
      </c>
    </row>
    <row r="867" spans="25:25" ht="15" customHeight="1">
      <c r="Y867" s="803">
        <v>0</v>
      </c>
    </row>
    <row r="868" spans="25:25" ht="15" customHeight="1">
      <c r="Y868" s="803">
        <v>0</v>
      </c>
    </row>
    <row r="869" spans="25:25" ht="15" customHeight="1">
      <c r="Y869" s="803">
        <v>0</v>
      </c>
    </row>
    <row r="870" spans="25:25" ht="15" customHeight="1">
      <c r="Y870" s="803">
        <v>0</v>
      </c>
    </row>
    <row r="871" spans="25:25" ht="15" customHeight="1">
      <c r="Y871" s="803">
        <v>0</v>
      </c>
    </row>
    <row r="872" spans="25:25" ht="15" customHeight="1">
      <c r="Y872" s="803">
        <v>0</v>
      </c>
    </row>
    <row r="873" spans="25:25" ht="15" customHeight="1">
      <c r="Y873" s="803">
        <v>0</v>
      </c>
    </row>
    <row r="874" spans="25:25" ht="15" customHeight="1">
      <c r="Y874" s="803">
        <v>0</v>
      </c>
    </row>
    <row r="875" spans="25:25" ht="15" customHeight="1">
      <c r="Y875" s="803">
        <v>0</v>
      </c>
    </row>
    <row r="876" spans="25:25" ht="15" customHeight="1">
      <c r="Y876" s="803">
        <v>0</v>
      </c>
    </row>
    <row r="877" spans="25:25" ht="15" customHeight="1">
      <c r="Y877" s="803">
        <v>0</v>
      </c>
    </row>
    <row r="878" spans="25:25" ht="15" customHeight="1">
      <c r="Y878" s="803">
        <v>0</v>
      </c>
    </row>
    <row r="879" spans="25:25" ht="15" customHeight="1">
      <c r="Y879" s="803">
        <v>0</v>
      </c>
    </row>
    <row r="880" spans="25:25" ht="15" customHeight="1">
      <c r="Y880" s="803">
        <v>0</v>
      </c>
    </row>
    <row r="881" spans="25:25" ht="15" customHeight="1">
      <c r="Y881" s="803">
        <v>0</v>
      </c>
    </row>
    <row r="882" spans="25:25" ht="15" customHeight="1">
      <c r="Y882" s="803">
        <v>0</v>
      </c>
    </row>
    <row r="883" spans="25:25" ht="15" customHeight="1">
      <c r="Y883" s="803">
        <v>0</v>
      </c>
    </row>
    <row r="884" spans="25:25" ht="15" customHeight="1">
      <c r="Y884" s="803">
        <v>0</v>
      </c>
    </row>
    <row r="885" spans="25:25" ht="15" customHeight="1">
      <c r="Y885" s="803">
        <v>0</v>
      </c>
    </row>
    <row r="886" spans="25:25" ht="15" customHeight="1">
      <c r="Y886" s="803">
        <v>0</v>
      </c>
    </row>
    <row r="887" spans="25:25" ht="15" customHeight="1">
      <c r="Y887" s="803">
        <v>0</v>
      </c>
    </row>
    <row r="888" spans="25:25" ht="15" customHeight="1">
      <c r="Y888" s="803">
        <v>0</v>
      </c>
    </row>
    <row r="889" spans="25:25" ht="15" customHeight="1">
      <c r="Y889" s="803">
        <v>0</v>
      </c>
    </row>
    <row r="890" spans="25:25" ht="15" customHeight="1">
      <c r="Y890" s="803">
        <v>0</v>
      </c>
    </row>
    <row r="891" spans="25:25" ht="15" customHeight="1">
      <c r="Y891" s="803">
        <v>0</v>
      </c>
    </row>
    <row r="892" spans="25:25" ht="15" customHeight="1">
      <c r="Y892" s="803">
        <v>0</v>
      </c>
    </row>
    <row r="893" spans="25:25" ht="15" customHeight="1">
      <c r="Y893" s="803">
        <v>0</v>
      </c>
    </row>
    <row r="894" spans="25:25" ht="15" customHeight="1">
      <c r="Y894" s="803">
        <v>0</v>
      </c>
    </row>
    <row r="895" spans="25:25" ht="15" customHeight="1">
      <c r="Y895" s="803">
        <v>0</v>
      </c>
    </row>
    <row r="896" spans="25:25" ht="15" customHeight="1">
      <c r="Y896" s="803">
        <v>0</v>
      </c>
    </row>
    <row r="897" spans="25:25" ht="15" customHeight="1">
      <c r="Y897" s="803">
        <v>0</v>
      </c>
    </row>
    <row r="898" spans="25:25" ht="15" customHeight="1">
      <c r="Y898" s="803">
        <v>0</v>
      </c>
    </row>
    <row r="899" spans="25:25" ht="15" customHeight="1">
      <c r="Y899" s="803">
        <v>0</v>
      </c>
    </row>
    <row r="900" spans="25:25" ht="15" customHeight="1">
      <c r="Y900" s="803">
        <v>0</v>
      </c>
    </row>
    <row r="901" spans="25:25" ht="15" customHeight="1">
      <c r="Y901" s="803">
        <v>0</v>
      </c>
    </row>
    <row r="902" spans="25:25" ht="15" customHeight="1">
      <c r="Y902" s="803">
        <v>0</v>
      </c>
    </row>
    <row r="903" spans="25:25" ht="15" customHeight="1">
      <c r="Y903" s="803">
        <v>0</v>
      </c>
    </row>
    <row r="904" spans="25:25" ht="15" customHeight="1">
      <c r="Y904" s="803">
        <v>0</v>
      </c>
    </row>
    <row r="905" spans="25:25" ht="15" customHeight="1">
      <c r="Y905" s="803">
        <v>0</v>
      </c>
    </row>
    <row r="906" spans="25:25" ht="15" customHeight="1">
      <c r="Y906" s="803">
        <v>0</v>
      </c>
    </row>
    <row r="907" spans="25:25" ht="15" customHeight="1">
      <c r="Y907" s="803">
        <v>0</v>
      </c>
    </row>
    <row r="908" spans="25:25" ht="15" customHeight="1">
      <c r="Y908" s="803">
        <v>0</v>
      </c>
    </row>
    <row r="909" spans="25:25" ht="15" customHeight="1">
      <c r="Y909" s="803">
        <v>0</v>
      </c>
    </row>
    <row r="910" spans="25:25" ht="15" customHeight="1">
      <c r="Y910" s="803">
        <v>0</v>
      </c>
    </row>
    <row r="911" spans="25:25" ht="15" customHeight="1">
      <c r="Y911" s="803">
        <v>0</v>
      </c>
    </row>
    <row r="912" spans="25:25" ht="15" customHeight="1">
      <c r="Y912" s="803">
        <v>0</v>
      </c>
    </row>
    <row r="913" spans="25:25" ht="15" customHeight="1">
      <c r="Y913" s="803">
        <v>0</v>
      </c>
    </row>
    <row r="914" spans="25:25" ht="15" customHeight="1">
      <c r="Y914" s="803">
        <v>0</v>
      </c>
    </row>
    <row r="915" spans="25:25" ht="15" customHeight="1">
      <c r="Y915" s="803">
        <v>0</v>
      </c>
    </row>
    <row r="916" spans="25:25" ht="15" customHeight="1">
      <c r="Y916" s="803">
        <v>0</v>
      </c>
    </row>
    <row r="917" spans="25:25" ht="15" customHeight="1">
      <c r="Y917" s="803">
        <v>0</v>
      </c>
    </row>
    <row r="918" spans="25:25" ht="15" customHeight="1">
      <c r="Y918" s="803">
        <v>0</v>
      </c>
    </row>
    <row r="919" spans="25:25" ht="15" customHeight="1">
      <c r="Y919" s="803">
        <v>0</v>
      </c>
    </row>
    <row r="920" spans="25:25" ht="15" customHeight="1">
      <c r="Y920" s="803">
        <v>0</v>
      </c>
    </row>
    <row r="921" spans="25:25" ht="15" customHeight="1">
      <c r="Y921" s="803">
        <v>0</v>
      </c>
    </row>
    <row r="922" spans="25:25" ht="15" customHeight="1">
      <c r="Y922" s="803">
        <v>0</v>
      </c>
    </row>
    <row r="923" spans="25:25" ht="15" customHeight="1">
      <c r="Y923" s="803">
        <v>0</v>
      </c>
    </row>
    <row r="924" spans="25:25" ht="15" customHeight="1">
      <c r="Y924" s="803">
        <v>0</v>
      </c>
    </row>
    <row r="925" spans="25:25" ht="15" customHeight="1">
      <c r="Y925" s="803">
        <v>0</v>
      </c>
    </row>
    <row r="926" spans="25:25" ht="15" customHeight="1">
      <c r="Y926" s="803">
        <v>0</v>
      </c>
    </row>
    <row r="927" spans="25:25" ht="15" customHeight="1">
      <c r="Y927" s="803">
        <v>0</v>
      </c>
    </row>
    <row r="928" spans="25:25" ht="15" customHeight="1">
      <c r="Y928" s="803">
        <v>0</v>
      </c>
    </row>
  </sheetData>
  <sheetProtection autoFilter="0"/>
  <mergeCells count="6">
    <mergeCell ref="C142:M142"/>
    <mergeCell ref="B1:X1"/>
    <mergeCell ref="D2:D3"/>
    <mergeCell ref="C2:C3"/>
    <mergeCell ref="B2:B3"/>
    <mergeCell ref="C141:M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rgb="FFFF0000"/>
  </sheetPr>
  <dimension ref="A1:GE141"/>
  <sheetViews>
    <sheetView zoomScale="71" zoomScaleNormal="71" workbookViewId="0">
      <pane xSplit="3" ySplit="3" topLeftCell="CS133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64" width="15.28515625" customWidth="1"/>
    <col min="165" max="165" width="15" customWidth="1"/>
    <col min="166" max="166" width="7.85546875" bestFit="1" customWidth="1"/>
    <col min="167" max="167" width="7" bestFit="1" customWidth="1"/>
    <col min="168" max="168" width="9.5703125" bestFit="1" customWidth="1"/>
    <col min="169" max="169" width="8.140625" customWidth="1"/>
    <col min="170" max="170" width="10.85546875" bestFit="1" customWidth="1"/>
    <col min="171" max="171" width="13.42578125" bestFit="1" customWidth="1"/>
    <col min="172" max="172" width="18.42578125" customWidth="1"/>
    <col min="173" max="173" width="11.7109375" customWidth="1"/>
    <col min="174" max="174" width="17.140625" customWidth="1"/>
    <col min="175" max="175" width="11.7109375" bestFit="1" customWidth="1"/>
    <col min="176" max="176" width="13.7109375" customWidth="1"/>
    <col min="177" max="177" width="15.85546875" customWidth="1"/>
    <col min="186" max="186" width="13.85546875" bestFit="1" customWidth="1"/>
    <col min="187" max="187" width="11.85546875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52"/>
      <c r="B1" s="652"/>
      <c r="C1" s="652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  <c r="BF1" s="270"/>
      <c r="BG1" s="270"/>
      <c r="BH1" s="270"/>
      <c r="BI1" s="270"/>
      <c r="BJ1" s="270"/>
      <c r="BK1" s="270"/>
      <c r="BL1" s="270"/>
      <c r="BM1" s="270"/>
      <c r="BN1" s="270"/>
      <c r="BO1" s="270"/>
      <c r="BP1" s="270"/>
      <c r="BQ1" s="270"/>
      <c r="BR1" s="270"/>
      <c r="BS1" s="270"/>
      <c r="BT1" s="270"/>
      <c r="BU1" s="270"/>
      <c r="BV1" s="270"/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  <c r="CK1" s="270"/>
      <c r="CL1" s="270"/>
      <c r="CM1" s="270"/>
      <c r="CN1" s="270"/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270"/>
      <c r="DE1" s="270"/>
      <c r="DF1" s="270"/>
      <c r="DG1" s="270"/>
      <c r="DH1" s="270"/>
      <c r="DI1" s="270"/>
      <c r="DJ1" s="270"/>
      <c r="DK1" s="270"/>
      <c r="DL1" s="270"/>
      <c r="DM1" s="270"/>
      <c r="DN1" s="270"/>
      <c r="DO1" s="270"/>
      <c r="DP1" s="270"/>
      <c r="DQ1" s="270"/>
      <c r="DR1" s="270"/>
      <c r="DS1" s="270"/>
      <c r="DT1" s="270"/>
      <c r="DU1" s="270"/>
      <c r="DV1" s="270"/>
      <c r="DW1" s="270"/>
      <c r="DX1" s="270"/>
      <c r="DY1" s="270"/>
      <c r="DZ1" s="270"/>
      <c r="EA1" s="270"/>
      <c r="EB1" s="270"/>
      <c r="EC1" s="270"/>
      <c r="ED1" s="270"/>
      <c r="EE1" s="270"/>
      <c r="EF1" s="270"/>
      <c r="EG1" s="270"/>
      <c r="EH1" s="270"/>
      <c r="EI1" s="270"/>
      <c r="EJ1" s="270"/>
      <c r="EK1" s="652" t="s">
        <v>765</v>
      </c>
      <c r="EL1" s="651"/>
      <c r="EM1" s="651"/>
      <c r="EN1" s="651"/>
      <c r="EO1" s="651"/>
      <c r="EP1" s="651"/>
      <c r="EQ1" s="651"/>
      <c r="ER1" s="651"/>
      <c r="ES1" s="651"/>
      <c r="ET1" s="651"/>
      <c r="EU1" s="651"/>
      <c r="EV1" s="651"/>
      <c r="EW1" s="651"/>
      <c r="EX1" s="651"/>
      <c r="EY1" s="651"/>
      <c r="EZ1" s="651"/>
      <c r="FA1" s="651"/>
      <c r="FB1" s="651"/>
      <c r="FC1" s="651"/>
      <c r="FD1" s="651"/>
      <c r="FE1" s="651"/>
      <c r="FF1" s="651"/>
      <c r="FG1" s="651"/>
      <c r="FH1" s="651"/>
      <c r="FI1" s="723" t="s">
        <v>766</v>
      </c>
      <c r="FJ1" s="723"/>
      <c r="FK1" s="723"/>
      <c r="FL1" s="723"/>
      <c r="FM1" s="723"/>
      <c r="FN1" s="723"/>
      <c r="FO1" s="723"/>
      <c r="FP1" s="933" t="s">
        <v>767</v>
      </c>
      <c r="FQ1" s="934"/>
      <c r="FR1" s="931" t="s">
        <v>768</v>
      </c>
      <c r="FS1" s="932"/>
      <c r="FT1" s="927" t="s">
        <v>769</v>
      </c>
      <c r="FU1" s="928"/>
    </row>
    <row r="2" spans="1:187" ht="15" customHeight="1">
      <c r="A2" s="916" t="s">
        <v>770</v>
      </c>
      <c r="B2" s="921" t="s">
        <v>771</v>
      </c>
      <c r="C2" s="920" t="s">
        <v>273</v>
      </c>
      <c r="D2" s="917" t="s">
        <v>772</v>
      </c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9"/>
      <c r="P2" s="917" t="s">
        <v>773</v>
      </c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9"/>
      <c r="AB2" s="917" t="s">
        <v>774</v>
      </c>
      <c r="AC2" s="918"/>
      <c r="AD2" s="918"/>
      <c r="AE2" s="918"/>
      <c r="AF2" s="918"/>
      <c r="AG2" s="918"/>
      <c r="AH2" s="918"/>
      <c r="AI2" s="918"/>
      <c r="AJ2" s="918"/>
      <c r="AK2" s="918"/>
      <c r="AL2" s="918"/>
      <c r="AM2" s="919"/>
      <c r="AN2" s="917" t="s">
        <v>775</v>
      </c>
      <c r="AO2" s="918"/>
      <c r="AP2" s="918"/>
      <c r="AQ2" s="918"/>
      <c r="AR2" s="918"/>
      <c r="AS2" s="918"/>
      <c r="AT2" s="918"/>
      <c r="AU2" s="918"/>
      <c r="AV2" s="918"/>
      <c r="AW2" s="918"/>
      <c r="AX2" s="918"/>
      <c r="AY2" s="919"/>
      <c r="AZ2" s="917" t="s">
        <v>776</v>
      </c>
      <c r="BA2" s="918"/>
      <c r="BB2" s="918"/>
      <c r="BC2" s="918"/>
      <c r="BD2" s="918"/>
      <c r="BE2" s="918"/>
      <c r="BF2" s="918"/>
      <c r="BG2" s="918"/>
      <c r="BH2" s="918"/>
      <c r="BI2" s="918"/>
      <c r="BJ2" s="918"/>
      <c r="BK2" s="919"/>
      <c r="BL2" s="917" t="s">
        <v>777</v>
      </c>
      <c r="BM2" s="918"/>
      <c r="BN2" s="918"/>
      <c r="BO2" s="918"/>
      <c r="BP2" s="918"/>
      <c r="BQ2" s="918"/>
      <c r="BR2" s="918"/>
      <c r="BS2" s="918"/>
      <c r="BT2" s="918"/>
      <c r="BU2" s="918"/>
      <c r="BV2" s="918"/>
      <c r="BW2" s="919"/>
      <c r="BX2" s="917" t="s">
        <v>778</v>
      </c>
      <c r="BY2" s="918"/>
      <c r="BZ2" s="918"/>
      <c r="CA2" s="918"/>
      <c r="CB2" s="918"/>
      <c r="CC2" s="918"/>
      <c r="CD2" s="918"/>
      <c r="CE2" s="918"/>
      <c r="CF2" s="918"/>
      <c r="CG2" s="918"/>
      <c r="CH2" s="918"/>
      <c r="CI2" s="919"/>
      <c r="CJ2" s="917" t="s">
        <v>779</v>
      </c>
      <c r="CK2" s="918"/>
      <c r="CL2" s="918"/>
      <c r="CM2" s="918"/>
      <c r="CN2" s="918"/>
      <c r="CO2" s="918"/>
      <c r="CP2" s="918"/>
      <c r="CQ2" s="918"/>
      <c r="CR2" s="918"/>
      <c r="CS2" s="918"/>
      <c r="CT2" s="918"/>
      <c r="CU2" s="919"/>
      <c r="CV2" s="917" t="s">
        <v>780</v>
      </c>
      <c r="CW2" s="918"/>
      <c r="CX2" s="918"/>
      <c r="CY2" s="918"/>
      <c r="CZ2" s="918"/>
      <c r="DA2" s="918"/>
      <c r="DB2" s="918"/>
      <c r="DC2" s="918"/>
      <c r="DD2" s="918"/>
      <c r="DE2" s="918"/>
      <c r="DF2" s="918"/>
      <c r="DG2" s="919"/>
      <c r="DH2" s="917" t="s">
        <v>781</v>
      </c>
      <c r="DI2" s="918"/>
      <c r="DJ2" s="918"/>
      <c r="DK2" s="918"/>
      <c r="DL2" s="918"/>
      <c r="DM2" s="918"/>
      <c r="DN2" s="918"/>
      <c r="DO2" s="918"/>
      <c r="DP2" s="918"/>
      <c r="DQ2" s="918"/>
      <c r="DR2" s="918"/>
      <c r="DS2" s="925"/>
      <c r="DT2" s="917" t="s">
        <v>782</v>
      </c>
      <c r="DU2" s="918"/>
      <c r="DV2" s="918"/>
      <c r="DW2" s="918"/>
      <c r="DX2" s="918"/>
      <c r="DY2" s="918"/>
      <c r="DZ2" s="918"/>
      <c r="EA2" s="918"/>
      <c r="EB2" s="918"/>
      <c r="EC2" s="918"/>
      <c r="ED2" s="918"/>
      <c r="EE2" s="925"/>
      <c r="EF2" s="917" t="s">
        <v>783</v>
      </c>
      <c r="EG2" s="918"/>
      <c r="EH2" s="918"/>
      <c r="EI2" s="918"/>
      <c r="EJ2" s="918"/>
      <c r="EK2" s="918"/>
      <c r="EL2" s="918"/>
      <c r="EM2" s="918"/>
      <c r="EN2" s="918"/>
      <c r="EO2" s="918"/>
      <c r="EP2" s="918"/>
      <c r="EQ2" s="925"/>
      <c r="ER2" s="935">
        <v>2022</v>
      </c>
      <c r="ES2" s="936"/>
      <c r="ET2" s="936"/>
      <c r="EU2" s="936"/>
      <c r="EV2" s="936"/>
      <c r="EW2" s="936"/>
      <c r="EX2" s="936"/>
      <c r="EY2" s="936"/>
      <c r="EZ2" s="936"/>
      <c r="FA2" s="936"/>
      <c r="FB2" s="936"/>
      <c r="FC2" s="937"/>
      <c r="FD2" s="935">
        <v>2023</v>
      </c>
      <c r="FE2" s="936"/>
      <c r="FF2" s="936"/>
      <c r="FG2" s="936"/>
      <c r="FH2" s="936"/>
      <c r="FI2" s="936"/>
      <c r="FJ2" s="936"/>
      <c r="FK2" s="936"/>
      <c r="FL2" s="936"/>
      <c r="FM2" s="936"/>
      <c r="FN2" s="936"/>
      <c r="FO2" s="936"/>
      <c r="FP2" s="930" t="s">
        <v>784</v>
      </c>
      <c r="FQ2" s="929" t="s">
        <v>785</v>
      </c>
      <c r="FR2" s="930" t="s">
        <v>786</v>
      </c>
      <c r="FS2" s="930" t="s">
        <v>785</v>
      </c>
      <c r="FT2" s="1"/>
      <c r="FU2" s="203" t="s">
        <v>787</v>
      </c>
    </row>
    <row r="3" spans="1:187" ht="49.5" customHeight="1" outlineLevel="1" thickBot="1">
      <c r="A3" s="916"/>
      <c r="B3" s="921"/>
      <c r="C3" s="920"/>
      <c r="D3" s="464" t="s">
        <v>788</v>
      </c>
      <c r="E3" s="465" t="s">
        <v>789</v>
      </c>
      <c r="F3" s="465" t="s">
        <v>790</v>
      </c>
      <c r="G3" s="465" t="s">
        <v>791</v>
      </c>
      <c r="H3" s="465" t="s">
        <v>792</v>
      </c>
      <c r="I3" s="465" t="s">
        <v>793</v>
      </c>
      <c r="J3" s="465" t="s">
        <v>794</v>
      </c>
      <c r="K3" s="465" t="s">
        <v>795</v>
      </c>
      <c r="L3" s="465" t="s">
        <v>796</v>
      </c>
      <c r="M3" s="465" t="s">
        <v>797</v>
      </c>
      <c r="N3" s="466" t="s">
        <v>798</v>
      </c>
      <c r="O3" s="467" t="s">
        <v>799</v>
      </c>
      <c r="P3" s="464" t="s">
        <v>788</v>
      </c>
      <c r="Q3" s="465" t="s">
        <v>789</v>
      </c>
      <c r="R3" s="465" t="s">
        <v>790</v>
      </c>
      <c r="S3" s="465" t="s">
        <v>791</v>
      </c>
      <c r="T3" s="465" t="s">
        <v>792</v>
      </c>
      <c r="U3" s="465" t="s">
        <v>793</v>
      </c>
      <c r="V3" s="465" t="s">
        <v>794</v>
      </c>
      <c r="W3" s="465" t="s">
        <v>795</v>
      </c>
      <c r="X3" s="465" t="s">
        <v>796</v>
      </c>
      <c r="Y3" s="465" t="s">
        <v>797</v>
      </c>
      <c r="Z3" s="466" t="s">
        <v>798</v>
      </c>
      <c r="AA3" s="467" t="s">
        <v>799</v>
      </c>
      <c r="AB3" s="464" t="s">
        <v>788</v>
      </c>
      <c r="AC3" s="465" t="s">
        <v>789</v>
      </c>
      <c r="AD3" s="465" t="s">
        <v>790</v>
      </c>
      <c r="AE3" s="465" t="s">
        <v>791</v>
      </c>
      <c r="AF3" s="465" t="s">
        <v>792</v>
      </c>
      <c r="AG3" s="465" t="s">
        <v>793</v>
      </c>
      <c r="AH3" s="465" t="s">
        <v>794</v>
      </c>
      <c r="AI3" s="465" t="s">
        <v>795</v>
      </c>
      <c r="AJ3" s="465" t="s">
        <v>796</v>
      </c>
      <c r="AK3" s="465" t="s">
        <v>797</v>
      </c>
      <c r="AL3" s="466" t="s">
        <v>798</v>
      </c>
      <c r="AM3" s="467" t="s">
        <v>799</v>
      </c>
      <c r="AN3" s="464" t="s">
        <v>788</v>
      </c>
      <c r="AO3" s="465" t="s">
        <v>789</v>
      </c>
      <c r="AP3" s="465" t="s">
        <v>790</v>
      </c>
      <c r="AQ3" s="465" t="s">
        <v>800</v>
      </c>
      <c r="AR3" s="465" t="s">
        <v>488</v>
      </c>
      <c r="AS3" s="465" t="s">
        <v>489</v>
      </c>
      <c r="AT3" s="465" t="s">
        <v>490</v>
      </c>
      <c r="AU3" s="465" t="s">
        <v>491</v>
      </c>
      <c r="AV3" s="465" t="s">
        <v>492</v>
      </c>
      <c r="AW3" s="465" t="s">
        <v>493</v>
      </c>
      <c r="AX3" s="465" t="s">
        <v>494</v>
      </c>
      <c r="AY3" s="468" t="s">
        <v>495</v>
      </c>
      <c r="AZ3" s="464" t="s">
        <v>483</v>
      </c>
      <c r="BA3" s="465" t="s">
        <v>485</v>
      </c>
      <c r="BB3" s="465" t="s">
        <v>486</v>
      </c>
      <c r="BC3" s="465" t="s">
        <v>487</v>
      </c>
      <c r="BD3" s="465" t="s">
        <v>488</v>
      </c>
      <c r="BE3" s="465" t="s">
        <v>489</v>
      </c>
      <c r="BF3" s="465" t="s">
        <v>490</v>
      </c>
      <c r="BG3" s="465" t="s">
        <v>491</v>
      </c>
      <c r="BH3" s="465" t="s">
        <v>492</v>
      </c>
      <c r="BI3" s="465" t="s">
        <v>493</v>
      </c>
      <c r="BJ3" s="465" t="s">
        <v>494</v>
      </c>
      <c r="BK3" s="468" t="s">
        <v>495</v>
      </c>
      <c r="BL3" s="464" t="s">
        <v>483</v>
      </c>
      <c r="BM3" s="465" t="s">
        <v>485</v>
      </c>
      <c r="BN3" s="465" t="s">
        <v>486</v>
      </c>
      <c r="BO3" s="465" t="s">
        <v>487</v>
      </c>
      <c r="BP3" s="465" t="s">
        <v>488</v>
      </c>
      <c r="BQ3" s="465" t="s">
        <v>489</v>
      </c>
      <c r="BR3" s="465" t="s">
        <v>490</v>
      </c>
      <c r="BS3" s="465" t="s">
        <v>491</v>
      </c>
      <c r="BT3" s="465" t="s">
        <v>492</v>
      </c>
      <c r="BU3" s="465" t="s">
        <v>493</v>
      </c>
      <c r="BV3" s="465" t="s">
        <v>494</v>
      </c>
      <c r="BW3" s="468" t="s">
        <v>495</v>
      </c>
      <c r="BX3" s="464" t="s">
        <v>483</v>
      </c>
      <c r="BY3" s="465" t="s">
        <v>485</v>
      </c>
      <c r="BZ3" s="465" t="s">
        <v>486</v>
      </c>
      <c r="CA3" s="465" t="s">
        <v>487</v>
      </c>
      <c r="CB3" s="465" t="s">
        <v>488</v>
      </c>
      <c r="CC3" s="465" t="s">
        <v>489</v>
      </c>
      <c r="CD3" s="465" t="s">
        <v>490</v>
      </c>
      <c r="CE3" s="465" t="s">
        <v>491</v>
      </c>
      <c r="CF3" s="465" t="s">
        <v>492</v>
      </c>
      <c r="CG3" s="465" t="s">
        <v>493</v>
      </c>
      <c r="CH3" s="465" t="s">
        <v>494</v>
      </c>
      <c r="CI3" s="468" t="s">
        <v>495</v>
      </c>
      <c r="CJ3" s="464" t="s">
        <v>483</v>
      </c>
      <c r="CK3" s="465" t="s">
        <v>485</v>
      </c>
      <c r="CL3" s="465" t="s">
        <v>486</v>
      </c>
      <c r="CM3" s="465" t="s">
        <v>487</v>
      </c>
      <c r="CN3" s="465" t="s">
        <v>488</v>
      </c>
      <c r="CO3" s="465" t="s">
        <v>489</v>
      </c>
      <c r="CP3" s="465" t="s">
        <v>490</v>
      </c>
      <c r="CQ3" s="465" t="s">
        <v>491</v>
      </c>
      <c r="CR3" s="465" t="s">
        <v>492</v>
      </c>
      <c r="CS3" s="465" t="s">
        <v>493</v>
      </c>
      <c r="CT3" s="465" t="s">
        <v>494</v>
      </c>
      <c r="CU3" s="468" t="s">
        <v>495</v>
      </c>
      <c r="CV3" s="464" t="s">
        <v>483</v>
      </c>
      <c r="CW3" s="465" t="s">
        <v>485</v>
      </c>
      <c r="CX3" s="465" t="s">
        <v>486</v>
      </c>
      <c r="CY3" s="465" t="s">
        <v>487</v>
      </c>
      <c r="CZ3" s="465" t="s">
        <v>488</v>
      </c>
      <c r="DA3" s="465" t="s">
        <v>489</v>
      </c>
      <c r="DB3" s="465" t="s">
        <v>490</v>
      </c>
      <c r="DC3" s="465" t="s">
        <v>491</v>
      </c>
      <c r="DD3" s="465" t="s">
        <v>492</v>
      </c>
      <c r="DE3" s="465" t="s">
        <v>493</v>
      </c>
      <c r="DF3" s="465" t="s">
        <v>494</v>
      </c>
      <c r="DG3" s="468" t="s">
        <v>495</v>
      </c>
      <c r="DH3" s="464" t="s">
        <v>483</v>
      </c>
      <c r="DI3" s="465" t="s">
        <v>485</v>
      </c>
      <c r="DJ3" s="465" t="s">
        <v>486</v>
      </c>
      <c r="DK3" s="465" t="s">
        <v>487</v>
      </c>
      <c r="DL3" s="465" t="s">
        <v>488</v>
      </c>
      <c r="DM3" s="465" t="s">
        <v>489</v>
      </c>
      <c r="DN3" s="465" t="s">
        <v>490</v>
      </c>
      <c r="DO3" s="465" t="s">
        <v>491</v>
      </c>
      <c r="DP3" s="465" t="s">
        <v>492</v>
      </c>
      <c r="DQ3" s="465" t="s">
        <v>493</v>
      </c>
      <c r="DR3" s="465" t="s">
        <v>494</v>
      </c>
      <c r="DS3" s="469" t="s">
        <v>495</v>
      </c>
      <c r="DT3" s="464" t="s">
        <v>483</v>
      </c>
      <c r="DU3" s="465" t="s">
        <v>485</v>
      </c>
      <c r="DV3" s="465" t="s">
        <v>486</v>
      </c>
      <c r="DW3" s="465" t="s">
        <v>487</v>
      </c>
      <c r="DX3" s="465" t="s">
        <v>488</v>
      </c>
      <c r="DY3" s="465" t="s">
        <v>489</v>
      </c>
      <c r="DZ3" s="465" t="s">
        <v>490</v>
      </c>
      <c r="EA3" s="465" t="s">
        <v>491</v>
      </c>
      <c r="EB3" s="465" t="s">
        <v>492</v>
      </c>
      <c r="EC3" s="465" t="s">
        <v>493</v>
      </c>
      <c r="ED3" s="465" t="s">
        <v>494</v>
      </c>
      <c r="EE3" s="469" t="s">
        <v>495</v>
      </c>
      <c r="EF3" s="464" t="s">
        <v>483</v>
      </c>
      <c r="EG3" s="465" t="s">
        <v>485</v>
      </c>
      <c r="EH3" s="465" t="s">
        <v>486</v>
      </c>
      <c r="EI3" s="465" t="s">
        <v>487</v>
      </c>
      <c r="EJ3" s="465" t="s">
        <v>488</v>
      </c>
      <c r="EK3" s="465" t="s">
        <v>489</v>
      </c>
      <c r="EL3" s="465" t="s">
        <v>490</v>
      </c>
      <c r="EM3" s="465" t="s">
        <v>491</v>
      </c>
      <c r="EN3" s="465" t="s">
        <v>492</v>
      </c>
      <c r="EO3" s="465" t="s">
        <v>493</v>
      </c>
      <c r="EP3" s="465" t="s">
        <v>494</v>
      </c>
      <c r="EQ3" s="469" t="s">
        <v>495</v>
      </c>
      <c r="ER3" s="464" t="s">
        <v>483</v>
      </c>
      <c r="ES3" s="465" t="s">
        <v>485</v>
      </c>
      <c r="ET3" s="465" t="s">
        <v>486</v>
      </c>
      <c r="EU3" s="465" t="s">
        <v>487</v>
      </c>
      <c r="EV3" s="465" t="s">
        <v>488</v>
      </c>
      <c r="EW3" s="469" t="s">
        <v>489</v>
      </c>
      <c r="EX3" s="469" t="s">
        <v>490</v>
      </c>
      <c r="EY3" s="469" t="s">
        <v>491</v>
      </c>
      <c r="EZ3" s="468" t="s">
        <v>492</v>
      </c>
      <c r="FA3" s="468" t="s">
        <v>493</v>
      </c>
      <c r="FB3" s="468" t="s">
        <v>494</v>
      </c>
      <c r="FC3" s="468" t="s">
        <v>495</v>
      </c>
      <c r="FD3" s="746" t="s">
        <v>483</v>
      </c>
      <c r="FE3" s="747" t="s">
        <v>485</v>
      </c>
      <c r="FF3" s="747" t="s">
        <v>486</v>
      </c>
      <c r="FG3" s="747" t="s">
        <v>801</v>
      </c>
      <c r="FH3" s="747" t="s">
        <v>488</v>
      </c>
      <c r="FI3" s="747" t="s">
        <v>489</v>
      </c>
      <c r="FJ3" s="747" t="s">
        <v>490</v>
      </c>
      <c r="FK3" s="747" t="s">
        <v>491</v>
      </c>
      <c r="FL3" s="747" t="s">
        <v>492</v>
      </c>
      <c r="FM3" s="747" t="s">
        <v>493</v>
      </c>
      <c r="FN3" s="747" t="s">
        <v>494</v>
      </c>
      <c r="FO3" s="747" t="s">
        <v>495</v>
      </c>
      <c r="FP3" s="930"/>
      <c r="FQ3" s="929"/>
      <c r="FR3" s="930"/>
      <c r="FS3" s="930"/>
      <c r="FT3" s="1"/>
      <c r="FU3" s="203" t="s">
        <v>802</v>
      </c>
    </row>
    <row r="4" spans="1:187" ht="24.75" customHeight="1">
      <c r="A4" s="461" t="s">
        <v>803</v>
      </c>
      <c r="B4" s="462"/>
      <c r="C4" s="462"/>
      <c r="D4" s="463">
        <v>2325322</v>
      </c>
      <c r="E4" s="463">
        <v>2339348</v>
      </c>
      <c r="F4" s="463">
        <v>2338830</v>
      </c>
      <c r="G4" s="463">
        <v>2344165</v>
      </c>
      <c r="H4" s="463">
        <v>2337503</v>
      </c>
      <c r="I4" s="463">
        <v>2356664</v>
      </c>
      <c r="J4" s="463">
        <v>2325964</v>
      </c>
      <c r="K4" s="463">
        <v>2348446</v>
      </c>
      <c r="L4" s="463">
        <v>2306756</v>
      </c>
      <c r="M4" s="463">
        <v>2314173</v>
      </c>
      <c r="N4" s="463">
        <v>2306886</v>
      </c>
      <c r="O4" s="463">
        <v>2334353</v>
      </c>
      <c r="P4" s="463">
        <v>2333024</v>
      </c>
      <c r="Q4" s="463">
        <v>2328139</v>
      </c>
      <c r="R4" s="463">
        <v>2331430</v>
      </c>
      <c r="S4" s="463">
        <v>2286811</v>
      </c>
      <c r="T4" s="463">
        <v>2327026</v>
      </c>
      <c r="U4" s="463">
        <v>2337738</v>
      </c>
      <c r="V4" s="463">
        <v>2336336</v>
      </c>
      <c r="W4" s="463">
        <v>2336631</v>
      </c>
      <c r="X4" s="463">
        <v>2337053</v>
      </c>
      <c r="Y4" s="463">
        <v>2352445</v>
      </c>
      <c r="Z4" s="463">
        <v>2354726</v>
      </c>
      <c r="AA4" s="463">
        <v>2336614</v>
      </c>
      <c r="AB4" s="463">
        <v>2336140</v>
      </c>
      <c r="AC4" s="463">
        <v>2355503</v>
      </c>
      <c r="AD4" s="463">
        <v>2358335</v>
      </c>
      <c r="AE4" s="463">
        <v>2366612</v>
      </c>
      <c r="AF4" s="463">
        <v>2357123</v>
      </c>
      <c r="AG4" s="463">
        <v>2342313</v>
      </c>
      <c r="AH4" s="463">
        <v>2354321</v>
      </c>
      <c r="AI4" s="463">
        <v>2345548</v>
      </c>
      <c r="AJ4" s="463">
        <v>2346663</v>
      </c>
      <c r="AK4" s="463">
        <v>2354349</v>
      </c>
      <c r="AL4" s="463">
        <v>2351761</v>
      </c>
      <c r="AM4" s="463">
        <v>2355496</v>
      </c>
      <c r="AN4" s="463">
        <v>2362325</v>
      </c>
      <c r="AO4" s="463">
        <v>2365900</v>
      </c>
      <c r="AP4" s="463">
        <v>2367623</v>
      </c>
      <c r="AQ4" s="463">
        <v>2364093</v>
      </c>
      <c r="AR4" s="463">
        <v>2384866</v>
      </c>
      <c r="AS4" s="463">
        <v>2384726</v>
      </c>
      <c r="AT4" s="463">
        <v>2388565</v>
      </c>
      <c r="AU4" s="463">
        <v>2391194</v>
      </c>
      <c r="AV4" s="463">
        <v>2370794</v>
      </c>
      <c r="AW4" s="463">
        <v>2377273</v>
      </c>
      <c r="AX4" s="463">
        <v>2375121</v>
      </c>
      <c r="AY4" s="463">
        <v>2379471</v>
      </c>
      <c r="AZ4" s="463">
        <v>2393030</v>
      </c>
      <c r="BA4" s="463">
        <v>2404339</v>
      </c>
      <c r="BB4" s="463">
        <v>2403132</v>
      </c>
      <c r="BC4" s="463">
        <v>2397399</v>
      </c>
      <c r="BD4" s="463">
        <v>2399700</v>
      </c>
      <c r="BE4" s="463">
        <v>2383724</v>
      </c>
      <c r="BF4" s="463">
        <v>2383608</v>
      </c>
      <c r="BG4" s="463">
        <v>2354064</v>
      </c>
      <c r="BH4" s="463">
        <v>2374062</v>
      </c>
      <c r="BI4" s="463">
        <v>2352678</v>
      </c>
      <c r="BJ4" s="463">
        <v>2379534</v>
      </c>
      <c r="BK4" s="463">
        <v>2410996</v>
      </c>
      <c r="BL4" s="463">
        <v>2424485</v>
      </c>
      <c r="BM4" s="463">
        <v>2453108</v>
      </c>
      <c r="BN4" s="463">
        <v>2445736</v>
      </c>
      <c r="BO4" s="463">
        <v>2440439</v>
      </c>
      <c r="BP4" s="463">
        <v>2446396</v>
      </c>
      <c r="BQ4" s="463">
        <v>2441341</v>
      </c>
      <c r="BR4" s="463">
        <v>2405947</v>
      </c>
      <c r="BS4" s="463">
        <v>2385176</v>
      </c>
      <c r="BT4" s="463">
        <v>2386158</v>
      </c>
      <c r="BU4" s="463">
        <v>2385322</v>
      </c>
      <c r="BV4" s="463">
        <v>2386257</v>
      </c>
      <c r="BW4" s="463">
        <v>2398192</v>
      </c>
      <c r="BX4" s="463">
        <v>2400310</v>
      </c>
      <c r="BY4" s="463">
        <v>2386642</v>
      </c>
      <c r="BZ4" s="463">
        <v>2350320</v>
      </c>
      <c r="CA4" s="463">
        <v>2320500</v>
      </c>
      <c r="CB4" s="463">
        <v>2322021</v>
      </c>
      <c r="CC4" s="463">
        <v>2296492</v>
      </c>
      <c r="CD4" s="463">
        <v>2276078</v>
      </c>
      <c r="CE4" s="463">
        <v>2278197</v>
      </c>
      <c r="CF4" s="463">
        <v>2277575</v>
      </c>
      <c r="CG4" s="463">
        <v>2263110</v>
      </c>
      <c r="CH4" s="463">
        <v>2253831</v>
      </c>
      <c r="CI4" s="463">
        <v>2241894</v>
      </c>
      <c r="CJ4" s="463">
        <v>2232694</v>
      </c>
      <c r="CK4" s="463">
        <v>2233776</v>
      </c>
      <c r="CL4" s="463">
        <v>2225416</v>
      </c>
      <c r="CM4" s="463">
        <v>2220016</v>
      </c>
      <c r="CN4" s="463">
        <v>2222102</v>
      </c>
      <c r="CO4" s="463">
        <v>2254060</v>
      </c>
      <c r="CP4" s="463">
        <v>2279330</v>
      </c>
      <c r="CQ4" s="463">
        <v>2285762</v>
      </c>
      <c r="CR4" s="463">
        <v>2300364</v>
      </c>
      <c r="CS4" s="463">
        <v>2317897</v>
      </c>
      <c r="CT4" s="463">
        <v>2329926</v>
      </c>
      <c r="CU4" s="463">
        <v>2336079</v>
      </c>
      <c r="CV4" s="463">
        <v>2340997</v>
      </c>
      <c r="CW4" s="463">
        <v>2344891</v>
      </c>
      <c r="CX4" s="463">
        <v>2338251</v>
      </c>
      <c r="CY4" s="463">
        <v>2334826</v>
      </c>
      <c r="CZ4" s="463">
        <v>2336036</v>
      </c>
      <c r="DA4" s="463">
        <v>2330983</v>
      </c>
      <c r="DB4" s="463">
        <v>2328564</v>
      </c>
      <c r="DC4" s="463">
        <v>2325821</v>
      </c>
      <c r="DD4" s="463">
        <v>2325579</v>
      </c>
      <c r="DE4" s="463">
        <v>2327498</v>
      </c>
      <c r="DF4" s="463">
        <v>2332435</v>
      </c>
      <c r="DG4" s="463">
        <v>2338345</v>
      </c>
      <c r="DH4" s="463">
        <v>2341830</v>
      </c>
      <c r="DI4" s="463">
        <v>2347882</v>
      </c>
      <c r="DJ4" s="463">
        <v>2353039</v>
      </c>
      <c r="DK4" s="463">
        <v>2341386</v>
      </c>
      <c r="DL4" s="463">
        <v>2333615</v>
      </c>
      <c r="DM4" s="463">
        <v>2321254</v>
      </c>
      <c r="DN4" s="463">
        <v>2307694</v>
      </c>
      <c r="DO4" s="463">
        <v>2306143</v>
      </c>
      <c r="DP4" s="463">
        <v>2305154</v>
      </c>
      <c r="DQ4" s="463">
        <v>2294057</v>
      </c>
      <c r="DR4" s="463">
        <v>2284686</v>
      </c>
      <c r="DS4" s="590">
        <v>2290422</v>
      </c>
      <c r="DT4" s="591">
        <v>2294758</v>
      </c>
      <c r="DU4" s="463">
        <v>2407077</v>
      </c>
      <c r="DV4" s="463">
        <v>2430990</v>
      </c>
      <c r="DW4" s="463">
        <v>2473117</v>
      </c>
      <c r="DX4" s="463">
        <v>2524431</v>
      </c>
      <c r="DY4" s="463">
        <v>2540904</v>
      </c>
      <c r="DZ4" s="463">
        <v>2540655</v>
      </c>
      <c r="EA4" s="463">
        <v>2478543</v>
      </c>
      <c r="EB4" s="463">
        <v>2484416</v>
      </c>
      <c r="EC4" s="463">
        <v>2465967</v>
      </c>
      <c r="ED4" s="463">
        <v>2448044</v>
      </c>
      <c r="EE4" s="590">
        <v>2427993</v>
      </c>
      <c r="EF4" s="591">
        <v>2424400</v>
      </c>
      <c r="EG4" s="463">
        <v>2418815</v>
      </c>
      <c r="EH4" s="463">
        <v>2398449</v>
      </c>
      <c r="EI4" s="463">
        <v>2387961</v>
      </c>
      <c r="EJ4" s="463">
        <v>2379308</v>
      </c>
      <c r="EK4" s="463">
        <v>2377328</v>
      </c>
      <c r="EL4" s="463">
        <v>2374109</v>
      </c>
      <c r="EM4" s="463">
        <v>2370087</v>
      </c>
      <c r="EN4" s="463">
        <v>2453200</v>
      </c>
      <c r="EO4" s="463">
        <v>2445234</v>
      </c>
      <c r="EP4" s="463">
        <v>2441831</v>
      </c>
      <c r="EQ4" s="590">
        <v>2446658</v>
      </c>
      <c r="ER4" s="591">
        <v>2449241</v>
      </c>
      <c r="ES4" s="463">
        <v>2465432</v>
      </c>
      <c r="ET4" s="463">
        <v>2537119</v>
      </c>
      <c r="EU4" s="463">
        <v>2538903</v>
      </c>
      <c r="EV4" s="463">
        <v>2563488</v>
      </c>
      <c r="EW4" s="590">
        <v>2563387</v>
      </c>
      <c r="EX4" s="590">
        <v>2648722</v>
      </c>
      <c r="EY4" s="590">
        <v>2654514</v>
      </c>
      <c r="EZ4" s="637">
        <v>2651034</v>
      </c>
      <c r="FA4" s="637">
        <v>2659352</v>
      </c>
      <c r="FB4" s="637">
        <v>2657908</v>
      </c>
      <c r="FC4" s="637">
        <v>2677491</v>
      </c>
      <c r="FD4" s="745">
        <v>2710666</v>
      </c>
      <c r="FE4" s="745">
        <v>2727012</v>
      </c>
      <c r="FF4" s="745">
        <v>2720990</v>
      </c>
      <c r="FG4" s="745">
        <v>2717057</v>
      </c>
      <c r="FH4" s="745">
        <v>2726161</v>
      </c>
      <c r="FI4" s="745">
        <v>2723915</v>
      </c>
      <c r="FJ4" s="745"/>
      <c r="FK4" s="745"/>
      <c r="FL4" s="745"/>
      <c r="FM4" s="745"/>
      <c r="FN4" s="745"/>
      <c r="FO4" s="745"/>
      <c r="FP4" s="105">
        <v>-2246</v>
      </c>
      <c r="FQ4" s="86">
        <v>-8.2454848994920921E-2</v>
      </c>
      <c r="FR4" s="105">
        <v>46424</v>
      </c>
      <c r="FS4" s="86">
        <v>1.8974454132943797</v>
      </c>
      <c r="FT4" s="1"/>
      <c r="FU4" s="204" t="s">
        <v>804</v>
      </c>
    </row>
    <row r="5" spans="1:187" ht="19.5" customHeight="1" outlineLevel="1">
      <c r="A5" s="44" t="s">
        <v>290</v>
      </c>
      <c r="B5" s="41"/>
      <c r="C5" s="45" t="s">
        <v>290</v>
      </c>
      <c r="D5" s="46">
        <v>63060</v>
      </c>
      <c r="E5" s="47">
        <v>63250</v>
      </c>
      <c r="F5" s="47">
        <v>63566</v>
      </c>
      <c r="G5" s="47">
        <v>63315</v>
      </c>
      <c r="H5" s="47">
        <v>62576</v>
      </c>
      <c r="I5" s="47">
        <v>63358</v>
      </c>
      <c r="J5" s="47">
        <v>62377</v>
      </c>
      <c r="K5" s="47">
        <v>63308</v>
      </c>
      <c r="L5" s="47">
        <v>61780</v>
      </c>
      <c r="M5" s="47">
        <v>61972</v>
      </c>
      <c r="N5" s="47">
        <v>62467</v>
      </c>
      <c r="O5" s="48">
        <v>62912</v>
      </c>
      <c r="P5" s="46">
        <v>62773</v>
      </c>
      <c r="Q5" s="47">
        <v>62489</v>
      </c>
      <c r="R5" s="49">
        <v>62774</v>
      </c>
      <c r="S5" s="47">
        <v>60303</v>
      </c>
      <c r="T5" s="47">
        <v>60080</v>
      </c>
      <c r="U5" s="47">
        <v>60499</v>
      </c>
      <c r="V5" s="47">
        <v>60963</v>
      </c>
      <c r="W5" s="47">
        <v>61687</v>
      </c>
      <c r="X5" s="47">
        <v>62422</v>
      </c>
      <c r="Y5" s="47">
        <v>65384</v>
      </c>
      <c r="Z5" s="47">
        <v>65039</v>
      </c>
      <c r="AA5" s="48">
        <v>63885</v>
      </c>
      <c r="AB5" s="46">
        <v>63579</v>
      </c>
      <c r="AC5" s="47">
        <v>63752</v>
      </c>
      <c r="AD5" s="47">
        <v>63516</v>
      </c>
      <c r="AE5" s="47">
        <v>63563</v>
      </c>
      <c r="AF5" s="47">
        <v>64092</v>
      </c>
      <c r="AG5" s="47">
        <v>63446</v>
      </c>
      <c r="AH5" s="47">
        <v>63104</v>
      </c>
      <c r="AI5" s="47">
        <v>62755</v>
      </c>
      <c r="AJ5" s="47">
        <v>62108</v>
      </c>
      <c r="AK5" s="47">
        <v>62845</v>
      </c>
      <c r="AL5" s="47">
        <v>62713</v>
      </c>
      <c r="AM5" s="48">
        <v>62936</v>
      </c>
      <c r="AN5" s="46">
        <v>62732</v>
      </c>
      <c r="AO5" s="47">
        <v>63304</v>
      </c>
      <c r="AP5" s="47">
        <v>63614</v>
      </c>
      <c r="AQ5" s="47">
        <v>63282</v>
      </c>
      <c r="AR5" s="47">
        <v>64332</v>
      </c>
      <c r="AS5" s="47">
        <v>64068</v>
      </c>
      <c r="AT5" s="47">
        <v>64305</v>
      </c>
      <c r="AU5" s="47">
        <v>64615</v>
      </c>
      <c r="AV5" s="47">
        <v>64075</v>
      </c>
      <c r="AW5" s="47">
        <v>64162</v>
      </c>
      <c r="AX5" s="47">
        <v>64016</v>
      </c>
      <c r="AY5" s="48">
        <v>64018</v>
      </c>
      <c r="AZ5" s="46">
        <v>64095</v>
      </c>
      <c r="BA5" s="47">
        <v>65068</v>
      </c>
      <c r="BB5" s="47">
        <v>64763</v>
      </c>
      <c r="BC5" s="47">
        <v>64808</v>
      </c>
      <c r="BD5" s="47">
        <v>66457</v>
      </c>
      <c r="BE5" s="47">
        <v>65329</v>
      </c>
      <c r="BF5" s="47">
        <v>66234</v>
      </c>
      <c r="BG5" s="47">
        <v>64814</v>
      </c>
      <c r="BH5" s="47">
        <v>64952</v>
      </c>
      <c r="BI5" s="47">
        <v>63795</v>
      </c>
      <c r="BJ5" s="47">
        <v>65858</v>
      </c>
      <c r="BK5" s="48">
        <v>66873</v>
      </c>
      <c r="BL5" s="46">
        <v>67051</v>
      </c>
      <c r="BM5" s="119">
        <v>68023</v>
      </c>
      <c r="BN5" s="119">
        <v>67695</v>
      </c>
      <c r="BO5" s="119">
        <v>67859</v>
      </c>
      <c r="BP5" s="119">
        <v>68379</v>
      </c>
      <c r="BQ5" s="119">
        <v>67907</v>
      </c>
      <c r="BR5" s="119">
        <v>65776</v>
      </c>
      <c r="BS5" s="119">
        <v>64374</v>
      </c>
      <c r="BT5" s="119">
        <v>64096</v>
      </c>
      <c r="BU5" s="119">
        <v>64164</v>
      </c>
      <c r="BV5" s="119">
        <v>64425</v>
      </c>
      <c r="BW5" s="48">
        <v>64758</v>
      </c>
      <c r="BX5" s="46">
        <v>63625</v>
      </c>
      <c r="BY5" s="119">
        <v>63163</v>
      </c>
      <c r="BZ5" s="119">
        <v>62675</v>
      </c>
      <c r="CA5" s="119">
        <v>61557</v>
      </c>
      <c r="CB5" s="119">
        <v>61034</v>
      </c>
      <c r="CC5" s="119">
        <v>60259</v>
      </c>
      <c r="CD5" s="119">
        <v>59638</v>
      </c>
      <c r="CE5" s="119">
        <v>59533</v>
      </c>
      <c r="CF5" s="119">
        <v>59318</v>
      </c>
      <c r="CG5" s="47">
        <v>58981</v>
      </c>
      <c r="CH5" s="47">
        <v>58706</v>
      </c>
      <c r="CI5" s="48">
        <v>58240</v>
      </c>
      <c r="CJ5" s="46">
        <v>57884</v>
      </c>
      <c r="CK5" s="47">
        <v>58050</v>
      </c>
      <c r="CL5" s="47">
        <v>57905</v>
      </c>
      <c r="CM5" s="47">
        <v>57829</v>
      </c>
      <c r="CN5" s="47">
        <v>58039</v>
      </c>
      <c r="CO5" s="47">
        <v>59000</v>
      </c>
      <c r="CP5" s="47">
        <v>59965</v>
      </c>
      <c r="CQ5" s="47">
        <v>60308</v>
      </c>
      <c r="CR5" s="47">
        <v>60420</v>
      </c>
      <c r="CS5" s="47">
        <v>60719</v>
      </c>
      <c r="CT5" s="47">
        <v>61184</v>
      </c>
      <c r="CU5" s="48">
        <v>61446</v>
      </c>
      <c r="CV5" s="46">
        <v>61335</v>
      </c>
      <c r="CW5" s="47">
        <v>61479</v>
      </c>
      <c r="CX5" s="47">
        <v>61189</v>
      </c>
      <c r="CY5" s="47">
        <v>61090</v>
      </c>
      <c r="CZ5" s="47">
        <v>62339</v>
      </c>
      <c r="DA5" s="47">
        <v>61982</v>
      </c>
      <c r="DB5" s="47">
        <v>61927</v>
      </c>
      <c r="DC5" s="47">
        <v>62011</v>
      </c>
      <c r="DD5" s="47">
        <v>61893</v>
      </c>
      <c r="DE5" s="47">
        <v>62407</v>
      </c>
      <c r="DF5" s="47">
        <v>63465</v>
      </c>
      <c r="DG5" s="48">
        <v>63304</v>
      </c>
      <c r="DH5" s="46">
        <v>63037</v>
      </c>
      <c r="DI5" s="47">
        <v>62799</v>
      </c>
      <c r="DJ5" s="47">
        <v>63199</v>
      </c>
      <c r="DK5" s="47">
        <v>62849</v>
      </c>
      <c r="DL5" s="47">
        <v>62327</v>
      </c>
      <c r="DM5" s="47">
        <v>61758</v>
      </c>
      <c r="DN5" s="47">
        <v>61072</v>
      </c>
      <c r="DO5" s="47">
        <v>60964</v>
      </c>
      <c r="DP5" s="47">
        <v>61212</v>
      </c>
      <c r="DQ5" s="47">
        <v>60660</v>
      </c>
      <c r="DR5" s="47">
        <v>60074</v>
      </c>
      <c r="DS5" s="50">
        <v>60778</v>
      </c>
      <c r="DT5" s="46">
        <v>60884</v>
      </c>
      <c r="DU5" s="47">
        <v>61903</v>
      </c>
      <c r="DV5" s="47">
        <v>62435</v>
      </c>
      <c r="DW5" s="47">
        <v>63114</v>
      </c>
      <c r="DX5" s="47">
        <v>64276</v>
      </c>
      <c r="DY5" s="47">
        <v>64469</v>
      </c>
      <c r="DZ5" s="47">
        <v>64869</v>
      </c>
      <c r="EA5" s="47">
        <v>63551</v>
      </c>
      <c r="EB5" s="47">
        <v>63543</v>
      </c>
      <c r="EC5" s="47">
        <v>63089</v>
      </c>
      <c r="ED5" s="47">
        <v>62583</v>
      </c>
      <c r="EE5" s="50">
        <v>61908</v>
      </c>
      <c r="EF5" s="46">
        <v>62004</v>
      </c>
      <c r="EG5" s="47">
        <v>61985</v>
      </c>
      <c r="EH5" s="47">
        <v>61455</v>
      </c>
      <c r="EI5" s="47">
        <v>61146</v>
      </c>
      <c r="EJ5" s="47">
        <v>60823</v>
      </c>
      <c r="EK5" s="47">
        <v>60608</v>
      </c>
      <c r="EL5" s="47">
        <v>60557</v>
      </c>
      <c r="EM5" s="47">
        <v>60471</v>
      </c>
      <c r="EN5" s="47">
        <v>60426</v>
      </c>
      <c r="EO5" s="47">
        <v>60138</v>
      </c>
      <c r="EP5" s="47">
        <v>60040</v>
      </c>
      <c r="EQ5" s="50">
        <v>59949</v>
      </c>
      <c r="ER5" s="46">
        <v>60106</v>
      </c>
      <c r="ES5" s="47">
        <v>60218</v>
      </c>
      <c r="ET5" s="47">
        <v>60065</v>
      </c>
      <c r="EU5" s="47">
        <v>59835</v>
      </c>
      <c r="EV5" s="47">
        <v>60143</v>
      </c>
      <c r="EW5" s="50">
        <v>59820</v>
      </c>
      <c r="EX5" s="50">
        <v>62142</v>
      </c>
      <c r="EY5" s="50">
        <v>62128</v>
      </c>
      <c r="EZ5" s="48">
        <v>61946</v>
      </c>
      <c r="FA5" s="48">
        <v>62394</v>
      </c>
      <c r="FB5" s="48">
        <v>62280</v>
      </c>
      <c r="FC5" s="48">
        <v>62290</v>
      </c>
      <c r="FD5" s="48">
        <v>62945</v>
      </c>
      <c r="FE5" s="48">
        <v>62914</v>
      </c>
      <c r="FF5" s="48">
        <v>62672</v>
      </c>
      <c r="FG5" s="48">
        <v>62296</v>
      </c>
      <c r="FH5" s="48">
        <v>61988</v>
      </c>
      <c r="FI5" s="48">
        <v>61817</v>
      </c>
      <c r="FJ5" s="48"/>
      <c r="FK5" s="48"/>
      <c r="FL5" s="48"/>
      <c r="FM5" s="48"/>
      <c r="FN5" s="48"/>
      <c r="FO5" s="48"/>
      <c r="FP5" s="105">
        <v>-171</v>
      </c>
      <c r="FQ5" s="86">
        <v>-0.27662293543847161</v>
      </c>
      <c r="FR5" s="105">
        <v>-473</v>
      </c>
      <c r="FS5" s="86">
        <v>-0.78900398672204708</v>
      </c>
      <c r="FT5" s="923" t="s">
        <v>805</v>
      </c>
      <c r="FU5" s="924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44">
        <v>142</v>
      </c>
      <c r="B6" s="51" t="s">
        <v>290</v>
      </c>
      <c r="C6" s="328" t="s">
        <v>311</v>
      </c>
      <c r="D6" s="354">
        <v>3362</v>
      </c>
      <c r="E6" s="355">
        <v>3316</v>
      </c>
      <c r="F6" s="355">
        <v>3336</v>
      </c>
      <c r="G6" s="355">
        <v>3371</v>
      </c>
      <c r="H6" s="355">
        <v>3362</v>
      </c>
      <c r="I6" s="355">
        <v>3370</v>
      </c>
      <c r="J6" s="355">
        <v>3359</v>
      </c>
      <c r="K6" s="355">
        <v>3373</v>
      </c>
      <c r="L6" s="355">
        <v>3381</v>
      </c>
      <c r="M6" s="355">
        <v>3425</v>
      </c>
      <c r="N6" s="355">
        <v>3409</v>
      </c>
      <c r="O6" s="356">
        <v>3407</v>
      </c>
      <c r="P6" s="354">
        <v>3375</v>
      </c>
      <c r="Q6" s="355">
        <v>3272</v>
      </c>
      <c r="R6" s="357">
        <v>3241</v>
      </c>
      <c r="S6" s="355">
        <v>3195</v>
      </c>
      <c r="T6" s="355">
        <v>3155</v>
      </c>
      <c r="U6" s="355">
        <v>3162</v>
      </c>
      <c r="V6" s="355">
        <v>3205</v>
      </c>
      <c r="W6" s="355">
        <v>3244</v>
      </c>
      <c r="X6" s="355">
        <v>3234</v>
      </c>
      <c r="Y6" s="355">
        <v>3251</v>
      </c>
      <c r="Z6" s="355">
        <v>3233</v>
      </c>
      <c r="AA6" s="356">
        <v>3189</v>
      </c>
      <c r="AB6" s="354">
        <v>3177</v>
      </c>
      <c r="AC6" s="355">
        <v>3148</v>
      </c>
      <c r="AD6" s="355">
        <v>3144</v>
      </c>
      <c r="AE6" s="355">
        <v>3115</v>
      </c>
      <c r="AF6" s="355">
        <v>3039</v>
      </c>
      <c r="AG6" s="355">
        <v>3081</v>
      </c>
      <c r="AH6" s="355">
        <v>3098</v>
      </c>
      <c r="AI6" s="355">
        <v>3138</v>
      </c>
      <c r="AJ6" s="355">
        <v>3147</v>
      </c>
      <c r="AK6" s="355">
        <v>3144</v>
      </c>
      <c r="AL6" s="355">
        <v>3137</v>
      </c>
      <c r="AM6" s="356">
        <v>3232</v>
      </c>
      <c r="AN6" s="354">
        <v>3217</v>
      </c>
      <c r="AO6" s="355">
        <v>3228</v>
      </c>
      <c r="AP6" s="355">
        <v>3241</v>
      </c>
      <c r="AQ6" s="355">
        <v>3219</v>
      </c>
      <c r="AR6" s="355">
        <v>3292</v>
      </c>
      <c r="AS6" s="355">
        <v>3280</v>
      </c>
      <c r="AT6" s="355">
        <v>3285</v>
      </c>
      <c r="AU6" s="355">
        <v>3271</v>
      </c>
      <c r="AV6" s="355">
        <v>3255</v>
      </c>
      <c r="AW6" s="355">
        <v>3222</v>
      </c>
      <c r="AX6" s="355">
        <v>3240</v>
      </c>
      <c r="AY6" s="356">
        <v>3247</v>
      </c>
      <c r="AZ6" s="354">
        <v>3247</v>
      </c>
      <c r="BA6" s="355">
        <v>3315</v>
      </c>
      <c r="BB6" s="355">
        <v>3302</v>
      </c>
      <c r="BC6" s="355">
        <v>3285</v>
      </c>
      <c r="BD6" s="355">
        <v>3301</v>
      </c>
      <c r="BE6" s="355">
        <v>3260</v>
      </c>
      <c r="BF6" s="355">
        <v>3210</v>
      </c>
      <c r="BG6" s="355">
        <v>3192</v>
      </c>
      <c r="BH6" s="355">
        <v>3187</v>
      </c>
      <c r="BI6" s="355">
        <v>3142</v>
      </c>
      <c r="BJ6" s="355">
        <v>3151</v>
      </c>
      <c r="BK6" s="356">
        <v>3179</v>
      </c>
      <c r="BL6" s="354">
        <v>3183</v>
      </c>
      <c r="BM6" s="359">
        <v>3254</v>
      </c>
      <c r="BN6" s="359">
        <v>3236</v>
      </c>
      <c r="BO6" s="359">
        <v>3208</v>
      </c>
      <c r="BP6" s="359">
        <v>3237</v>
      </c>
      <c r="BQ6" s="359">
        <v>3191</v>
      </c>
      <c r="BR6" s="359">
        <v>3039</v>
      </c>
      <c r="BS6" s="359">
        <v>2993</v>
      </c>
      <c r="BT6" s="359">
        <v>2984</v>
      </c>
      <c r="BU6" s="359">
        <v>2999</v>
      </c>
      <c r="BV6" s="359">
        <v>3021</v>
      </c>
      <c r="BW6" s="356">
        <v>3047</v>
      </c>
      <c r="BX6" s="354">
        <v>3066</v>
      </c>
      <c r="BY6" s="359">
        <v>3028</v>
      </c>
      <c r="BZ6" s="359">
        <v>3028</v>
      </c>
      <c r="CA6" s="359">
        <v>2996</v>
      </c>
      <c r="CB6" s="359">
        <v>2978</v>
      </c>
      <c r="CC6" s="359">
        <v>2953</v>
      </c>
      <c r="CD6" s="359">
        <v>2946</v>
      </c>
      <c r="CE6" s="359">
        <v>2944</v>
      </c>
      <c r="CF6" s="359">
        <v>2928</v>
      </c>
      <c r="CG6" s="355">
        <v>2917</v>
      </c>
      <c r="CH6" s="355">
        <v>2914</v>
      </c>
      <c r="CI6" s="356">
        <v>2897</v>
      </c>
      <c r="CJ6" s="354">
        <v>2884</v>
      </c>
      <c r="CK6" s="355">
        <v>2897</v>
      </c>
      <c r="CL6" s="355">
        <v>2892</v>
      </c>
      <c r="CM6" s="355">
        <v>2886</v>
      </c>
      <c r="CN6" s="355">
        <v>2902</v>
      </c>
      <c r="CO6" s="355">
        <v>2925</v>
      </c>
      <c r="CP6" s="355">
        <v>2996</v>
      </c>
      <c r="CQ6" s="355">
        <v>2999</v>
      </c>
      <c r="CR6" s="355">
        <v>2998</v>
      </c>
      <c r="CS6" s="355">
        <v>3005</v>
      </c>
      <c r="CT6" s="355">
        <v>3041</v>
      </c>
      <c r="CU6" s="356">
        <v>3055</v>
      </c>
      <c r="CV6" s="354">
        <v>3068</v>
      </c>
      <c r="CW6" s="355">
        <v>3057</v>
      </c>
      <c r="CX6" s="355">
        <v>3051</v>
      </c>
      <c r="CY6" s="355">
        <v>3071</v>
      </c>
      <c r="CZ6" s="355">
        <v>3074</v>
      </c>
      <c r="DA6" s="355">
        <v>3051</v>
      </c>
      <c r="DB6" s="355">
        <v>3050</v>
      </c>
      <c r="DC6" s="355">
        <v>3033</v>
      </c>
      <c r="DD6" s="355">
        <v>3045</v>
      </c>
      <c r="DE6" s="355">
        <v>3022</v>
      </c>
      <c r="DF6" s="355">
        <v>3039</v>
      </c>
      <c r="DG6" s="356">
        <v>3027</v>
      </c>
      <c r="DH6" s="354">
        <v>3010</v>
      </c>
      <c r="DI6" s="355">
        <v>3002</v>
      </c>
      <c r="DJ6" s="355">
        <v>2989</v>
      </c>
      <c r="DK6" s="355">
        <v>2999</v>
      </c>
      <c r="DL6" s="355">
        <v>3015</v>
      </c>
      <c r="DM6" s="355">
        <v>2995</v>
      </c>
      <c r="DN6" s="355">
        <v>2970</v>
      </c>
      <c r="DO6" s="355">
        <v>2962</v>
      </c>
      <c r="DP6" s="355">
        <v>2996</v>
      </c>
      <c r="DQ6" s="355">
        <v>2977</v>
      </c>
      <c r="DR6" s="355">
        <v>2973</v>
      </c>
      <c r="DS6" s="358">
        <v>3025</v>
      </c>
      <c r="DT6" s="354">
        <v>3036</v>
      </c>
      <c r="DU6" s="355">
        <v>3010</v>
      </c>
      <c r="DV6" s="355">
        <v>3046</v>
      </c>
      <c r="DW6" s="355">
        <v>3065</v>
      </c>
      <c r="DX6" s="355">
        <v>3106</v>
      </c>
      <c r="DY6" s="355">
        <v>3102</v>
      </c>
      <c r="DZ6" s="355">
        <v>3102</v>
      </c>
      <c r="EA6" s="355">
        <v>3067</v>
      </c>
      <c r="EB6" s="355">
        <v>3085</v>
      </c>
      <c r="EC6" s="355">
        <v>3084</v>
      </c>
      <c r="ED6" s="355">
        <v>3054</v>
      </c>
      <c r="EE6" s="358">
        <v>3058</v>
      </c>
      <c r="EF6" s="354">
        <v>3072</v>
      </c>
      <c r="EG6" s="355">
        <v>3063</v>
      </c>
      <c r="EH6" s="355">
        <v>3037</v>
      </c>
      <c r="EI6" s="355">
        <v>3043</v>
      </c>
      <c r="EJ6" s="355">
        <v>3036</v>
      </c>
      <c r="EK6" s="355">
        <v>3030</v>
      </c>
      <c r="EL6" s="355">
        <v>3037</v>
      </c>
      <c r="EM6" s="355">
        <v>3038</v>
      </c>
      <c r="EN6" s="355">
        <v>3029</v>
      </c>
      <c r="EO6" s="355">
        <v>3020</v>
      </c>
      <c r="EP6" s="355">
        <v>3008</v>
      </c>
      <c r="EQ6" s="358">
        <v>2996</v>
      </c>
      <c r="ER6" s="354">
        <v>2986</v>
      </c>
      <c r="ES6" s="355">
        <v>2998</v>
      </c>
      <c r="ET6" s="355">
        <v>3004</v>
      </c>
      <c r="EU6" s="355">
        <v>3003</v>
      </c>
      <c r="EV6" s="355">
        <v>3005</v>
      </c>
      <c r="EW6" s="358">
        <v>2997</v>
      </c>
      <c r="EX6" s="358">
        <v>3028</v>
      </c>
      <c r="EY6" s="358">
        <v>3035</v>
      </c>
      <c r="EZ6" s="356">
        <v>3022</v>
      </c>
      <c r="FA6" s="356">
        <v>3019</v>
      </c>
      <c r="FB6" s="356">
        <v>3011</v>
      </c>
      <c r="FC6" s="356">
        <v>3031</v>
      </c>
      <c r="FD6" s="356">
        <v>3024</v>
      </c>
      <c r="FE6" s="356">
        <v>3002</v>
      </c>
      <c r="FF6" s="356">
        <v>3014</v>
      </c>
      <c r="FG6" s="356">
        <v>2999</v>
      </c>
      <c r="FH6" s="356">
        <v>2990</v>
      </c>
      <c r="FI6" s="356">
        <v>2958</v>
      </c>
      <c r="FJ6" s="356"/>
      <c r="FK6" s="356"/>
      <c r="FL6" s="356"/>
      <c r="FM6" s="356"/>
      <c r="FN6" s="356"/>
      <c r="FO6" s="356"/>
      <c r="FP6" s="105">
        <v>-32</v>
      </c>
      <c r="FQ6" s="86">
        <v>-1.0818120351588911</v>
      </c>
      <c r="FR6" s="105">
        <v>-73</v>
      </c>
      <c r="FS6" s="86">
        <v>-2.4365821094793056</v>
      </c>
      <c r="FT6" s="1"/>
      <c r="FU6" s="229" t="s">
        <v>806</v>
      </c>
      <c r="FW6" s="230" t="s">
        <v>483</v>
      </c>
      <c r="FX6" s="107">
        <v>2400310</v>
      </c>
      <c r="FY6" s="107">
        <v>2232694</v>
      </c>
      <c r="FZ6" s="107">
        <v>2340997</v>
      </c>
      <c r="GA6" s="3">
        <v>2341830</v>
      </c>
      <c r="GB6" s="3">
        <v>2294758</v>
      </c>
      <c r="GC6" s="3">
        <v>2424400</v>
      </c>
      <c r="GD6" s="3">
        <v>2449241</v>
      </c>
      <c r="GE6" s="726">
        <v>2710666</v>
      </c>
    </row>
    <row r="7" spans="1:187" ht="18" customHeight="1" outlineLevel="2">
      <c r="A7" s="344">
        <v>425</v>
      </c>
      <c r="B7" s="51" t="s">
        <v>290</v>
      </c>
      <c r="C7" s="328" t="s">
        <v>313</v>
      </c>
      <c r="D7" s="354">
        <v>6087</v>
      </c>
      <c r="E7" s="355">
        <v>6135</v>
      </c>
      <c r="F7" s="355">
        <v>6146</v>
      </c>
      <c r="G7" s="355">
        <v>6139</v>
      </c>
      <c r="H7" s="355">
        <v>6098</v>
      </c>
      <c r="I7" s="355">
        <v>6130</v>
      </c>
      <c r="J7" s="355">
        <v>6057</v>
      </c>
      <c r="K7" s="355">
        <v>6096</v>
      </c>
      <c r="L7" s="355">
        <v>6031</v>
      </c>
      <c r="M7" s="355">
        <v>6138</v>
      </c>
      <c r="N7" s="355">
        <v>6137</v>
      </c>
      <c r="O7" s="356">
        <v>6177</v>
      </c>
      <c r="P7" s="354">
        <v>6224</v>
      </c>
      <c r="Q7" s="355">
        <v>6224</v>
      </c>
      <c r="R7" s="357">
        <v>6201</v>
      </c>
      <c r="S7" s="355">
        <v>6248</v>
      </c>
      <c r="T7" s="355">
        <v>3945</v>
      </c>
      <c r="U7" s="355">
        <v>4013</v>
      </c>
      <c r="V7" s="355">
        <v>4093</v>
      </c>
      <c r="W7" s="355">
        <v>4149</v>
      </c>
      <c r="X7" s="355">
        <v>4224</v>
      </c>
      <c r="Y7" s="355">
        <v>6457</v>
      </c>
      <c r="Z7" s="355">
        <v>6465</v>
      </c>
      <c r="AA7" s="356">
        <v>6421</v>
      </c>
      <c r="AB7" s="354">
        <v>6146</v>
      </c>
      <c r="AC7" s="355">
        <v>6430</v>
      </c>
      <c r="AD7" s="355">
        <v>6409</v>
      </c>
      <c r="AE7" s="355">
        <v>6399</v>
      </c>
      <c r="AF7" s="355">
        <v>6491</v>
      </c>
      <c r="AG7" s="355">
        <v>6388</v>
      </c>
      <c r="AH7" s="355">
        <v>6309</v>
      </c>
      <c r="AI7" s="355">
        <v>6310</v>
      </c>
      <c r="AJ7" s="355">
        <v>6281</v>
      </c>
      <c r="AK7" s="355">
        <v>6302</v>
      </c>
      <c r="AL7" s="355">
        <v>6293</v>
      </c>
      <c r="AM7" s="356">
        <v>6300</v>
      </c>
      <c r="AN7" s="354">
        <v>6320</v>
      </c>
      <c r="AO7" s="355">
        <v>6316</v>
      </c>
      <c r="AP7" s="355">
        <v>6445</v>
      </c>
      <c r="AQ7" s="355">
        <v>6324</v>
      </c>
      <c r="AR7" s="355">
        <v>6420</v>
      </c>
      <c r="AS7" s="355">
        <v>6414</v>
      </c>
      <c r="AT7" s="355">
        <v>6420</v>
      </c>
      <c r="AU7" s="355">
        <v>6484</v>
      </c>
      <c r="AV7" s="355">
        <v>6465</v>
      </c>
      <c r="AW7" s="355">
        <v>6507</v>
      </c>
      <c r="AX7" s="355">
        <v>6542</v>
      </c>
      <c r="AY7" s="356">
        <v>6587</v>
      </c>
      <c r="AZ7" s="354">
        <v>6623</v>
      </c>
      <c r="BA7" s="355">
        <v>6686</v>
      </c>
      <c r="BB7" s="355">
        <v>6660</v>
      </c>
      <c r="BC7" s="355">
        <v>6674</v>
      </c>
      <c r="BD7" s="355">
        <v>6685</v>
      </c>
      <c r="BE7" s="355">
        <v>6617</v>
      </c>
      <c r="BF7" s="355">
        <v>6573</v>
      </c>
      <c r="BG7" s="355">
        <v>6415</v>
      </c>
      <c r="BH7" s="355">
        <v>6417</v>
      </c>
      <c r="BI7" s="355">
        <v>6283</v>
      </c>
      <c r="BJ7" s="355">
        <v>6319</v>
      </c>
      <c r="BK7" s="356">
        <v>6352</v>
      </c>
      <c r="BL7" s="354">
        <v>6348</v>
      </c>
      <c r="BM7" s="359">
        <v>6414</v>
      </c>
      <c r="BN7" s="359">
        <v>6393</v>
      </c>
      <c r="BO7" s="359">
        <v>6373</v>
      </c>
      <c r="BP7" s="359">
        <v>6388</v>
      </c>
      <c r="BQ7" s="359">
        <v>6368</v>
      </c>
      <c r="BR7" s="359">
        <v>6128</v>
      </c>
      <c r="BS7" s="359">
        <v>6047</v>
      </c>
      <c r="BT7" s="359">
        <v>6023</v>
      </c>
      <c r="BU7" s="359">
        <v>5988</v>
      </c>
      <c r="BV7" s="359">
        <v>6050</v>
      </c>
      <c r="BW7" s="356">
        <v>6064</v>
      </c>
      <c r="BX7" s="354">
        <v>6100</v>
      </c>
      <c r="BY7" s="359">
        <v>6027</v>
      </c>
      <c r="BZ7" s="359">
        <v>5957</v>
      </c>
      <c r="CA7" s="359">
        <v>5826</v>
      </c>
      <c r="CB7" s="359">
        <v>5774</v>
      </c>
      <c r="CC7" s="359">
        <v>5713</v>
      </c>
      <c r="CD7" s="359">
        <v>5641</v>
      </c>
      <c r="CE7" s="359">
        <v>5631</v>
      </c>
      <c r="CF7" s="359">
        <v>5592</v>
      </c>
      <c r="CG7" s="355">
        <v>5536</v>
      </c>
      <c r="CH7" s="355">
        <v>5518</v>
      </c>
      <c r="CI7" s="356">
        <v>5520</v>
      </c>
      <c r="CJ7" s="354">
        <v>5517</v>
      </c>
      <c r="CK7" s="355">
        <v>5566</v>
      </c>
      <c r="CL7" s="355">
        <v>5603</v>
      </c>
      <c r="CM7" s="355">
        <v>5632</v>
      </c>
      <c r="CN7" s="355">
        <v>5683</v>
      </c>
      <c r="CO7" s="355">
        <v>5830</v>
      </c>
      <c r="CP7" s="355">
        <v>6096</v>
      </c>
      <c r="CQ7" s="355">
        <v>6055</v>
      </c>
      <c r="CR7" s="355">
        <v>6063</v>
      </c>
      <c r="CS7" s="355">
        <v>6095</v>
      </c>
      <c r="CT7" s="355">
        <v>6131</v>
      </c>
      <c r="CU7" s="356">
        <v>6167</v>
      </c>
      <c r="CV7" s="354">
        <v>6168</v>
      </c>
      <c r="CW7" s="355">
        <v>6140</v>
      </c>
      <c r="CX7" s="355">
        <v>6122</v>
      </c>
      <c r="CY7" s="355">
        <v>6075</v>
      </c>
      <c r="CZ7" s="355">
        <v>6431</v>
      </c>
      <c r="DA7" s="355">
        <v>6312</v>
      </c>
      <c r="DB7" s="355">
        <v>6260</v>
      </c>
      <c r="DC7" s="355">
        <v>6230</v>
      </c>
      <c r="DD7" s="355">
        <v>6165</v>
      </c>
      <c r="DE7" s="355">
        <v>6131</v>
      </c>
      <c r="DF7" s="355">
        <v>6125</v>
      </c>
      <c r="DG7" s="356">
        <v>6117</v>
      </c>
      <c r="DH7" s="354">
        <v>6054</v>
      </c>
      <c r="DI7" s="355">
        <v>5985</v>
      </c>
      <c r="DJ7" s="355">
        <v>5928</v>
      </c>
      <c r="DK7" s="355">
        <v>5944</v>
      </c>
      <c r="DL7" s="355">
        <v>5915</v>
      </c>
      <c r="DM7" s="355">
        <v>5853</v>
      </c>
      <c r="DN7" s="355">
        <v>5819</v>
      </c>
      <c r="DO7" s="355">
        <v>5793</v>
      </c>
      <c r="DP7" s="355">
        <v>5797</v>
      </c>
      <c r="DQ7" s="355">
        <v>5768</v>
      </c>
      <c r="DR7" s="355">
        <v>5746</v>
      </c>
      <c r="DS7" s="358">
        <v>5797</v>
      </c>
      <c r="DT7" s="354">
        <v>5856</v>
      </c>
      <c r="DU7" s="355">
        <v>5915</v>
      </c>
      <c r="DV7" s="355">
        <v>5884</v>
      </c>
      <c r="DW7" s="355">
        <v>5941</v>
      </c>
      <c r="DX7" s="355">
        <v>6020</v>
      </c>
      <c r="DY7" s="355">
        <v>6032</v>
      </c>
      <c r="DZ7" s="355">
        <v>6020</v>
      </c>
      <c r="EA7" s="355">
        <v>5918</v>
      </c>
      <c r="EB7" s="355">
        <v>5924</v>
      </c>
      <c r="EC7" s="355">
        <v>5924</v>
      </c>
      <c r="ED7" s="355">
        <v>5914</v>
      </c>
      <c r="EE7" s="358">
        <v>5851</v>
      </c>
      <c r="EF7" s="354">
        <v>5841</v>
      </c>
      <c r="EG7" s="355">
        <v>5814</v>
      </c>
      <c r="EH7" s="355">
        <v>5789</v>
      </c>
      <c r="EI7" s="355">
        <v>5762</v>
      </c>
      <c r="EJ7" s="355">
        <v>5755</v>
      </c>
      <c r="EK7" s="355">
        <v>5742</v>
      </c>
      <c r="EL7" s="355">
        <v>5751</v>
      </c>
      <c r="EM7" s="355">
        <v>5749</v>
      </c>
      <c r="EN7" s="355">
        <v>5733</v>
      </c>
      <c r="EO7" s="355">
        <v>5750</v>
      </c>
      <c r="EP7" s="355">
        <v>5743</v>
      </c>
      <c r="EQ7" s="358">
        <v>5715</v>
      </c>
      <c r="ER7" s="354">
        <v>5716</v>
      </c>
      <c r="ES7" s="355">
        <v>5704</v>
      </c>
      <c r="ET7" s="355">
        <v>5718</v>
      </c>
      <c r="EU7" s="355">
        <v>5706</v>
      </c>
      <c r="EV7" s="355">
        <v>5706</v>
      </c>
      <c r="EW7" s="358">
        <v>5651</v>
      </c>
      <c r="EX7" s="358">
        <v>5802</v>
      </c>
      <c r="EY7" s="358">
        <v>5819</v>
      </c>
      <c r="EZ7" s="356">
        <v>5835</v>
      </c>
      <c r="FA7" s="356">
        <v>5844</v>
      </c>
      <c r="FB7" s="356">
        <v>5837</v>
      </c>
      <c r="FC7" s="356">
        <v>5861</v>
      </c>
      <c r="FD7" s="356">
        <v>5944</v>
      </c>
      <c r="FE7" s="356">
        <v>5930</v>
      </c>
      <c r="FF7" s="356">
        <v>5923</v>
      </c>
      <c r="FG7" s="356">
        <v>5866</v>
      </c>
      <c r="FH7" s="356">
        <v>5859</v>
      </c>
      <c r="FI7" s="356">
        <v>5858</v>
      </c>
      <c r="FJ7" s="356"/>
      <c r="FK7" s="356"/>
      <c r="FL7" s="356"/>
      <c r="FM7" s="356"/>
      <c r="FN7" s="356"/>
      <c r="FO7" s="356"/>
      <c r="FP7" s="105">
        <v>-1</v>
      </c>
      <c r="FQ7" s="86">
        <v>-1.7070672584499829E-2</v>
      </c>
      <c r="FR7" s="105">
        <v>-3</v>
      </c>
      <c r="FS7" s="86">
        <v>-5.2493438320209973E-2</v>
      </c>
      <c r="FT7" s="1"/>
      <c r="FU7" s="229" t="s">
        <v>807</v>
      </c>
      <c r="FW7" s="106" t="s">
        <v>485</v>
      </c>
      <c r="FX7" s="107">
        <v>2386642</v>
      </c>
      <c r="FY7" s="107">
        <v>2233776</v>
      </c>
      <c r="FZ7" s="107">
        <v>2344891</v>
      </c>
      <c r="GA7" s="3">
        <v>2347882</v>
      </c>
      <c r="GB7" s="3">
        <v>2407077</v>
      </c>
      <c r="GC7" s="3">
        <v>2418815</v>
      </c>
      <c r="GD7" s="3">
        <v>2465432</v>
      </c>
      <c r="GE7" s="5">
        <v>2727012</v>
      </c>
    </row>
    <row r="8" spans="1:187" ht="15" customHeight="1" outlineLevel="2">
      <c r="A8" s="344">
        <v>579</v>
      </c>
      <c r="B8" s="51" t="s">
        <v>290</v>
      </c>
      <c r="C8" s="328" t="s">
        <v>315</v>
      </c>
      <c r="D8" s="354">
        <v>25991</v>
      </c>
      <c r="E8" s="355">
        <v>26163</v>
      </c>
      <c r="F8" s="355">
        <v>26063</v>
      </c>
      <c r="G8" s="355">
        <v>26032</v>
      </c>
      <c r="H8" s="355">
        <v>25856</v>
      </c>
      <c r="I8" s="355">
        <v>26031</v>
      </c>
      <c r="J8" s="355">
        <v>25615</v>
      </c>
      <c r="K8" s="355">
        <v>26038</v>
      </c>
      <c r="L8" s="355">
        <v>25367</v>
      </c>
      <c r="M8" s="355">
        <v>25488</v>
      </c>
      <c r="N8" s="355">
        <v>25589</v>
      </c>
      <c r="O8" s="356">
        <v>25788</v>
      </c>
      <c r="P8" s="354">
        <v>25660</v>
      </c>
      <c r="Q8" s="355">
        <v>25646</v>
      </c>
      <c r="R8" s="357">
        <v>25813</v>
      </c>
      <c r="S8" s="355">
        <v>25100</v>
      </c>
      <c r="T8" s="355">
        <v>25492</v>
      </c>
      <c r="U8" s="355">
        <v>25635</v>
      </c>
      <c r="V8" s="355">
        <v>26081</v>
      </c>
      <c r="W8" s="355">
        <v>26486</v>
      </c>
      <c r="X8" s="355">
        <v>26690</v>
      </c>
      <c r="Y8" s="355">
        <v>26884</v>
      </c>
      <c r="Z8" s="355">
        <v>26773</v>
      </c>
      <c r="AA8" s="356">
        <v>26156</v>
      </c>
      <c r="AB8" s="354">
        <v>26050</v>
      </c>
      <c r="AC8" s="355">
        <v>25910</v>
      </c>
      <c r="AD8" s="355">
        <v>25672</v>
      </c>
      <c r="AE8" s="355">
        <v>25509</v>
      </c>
      <c r="AF8" s="355">
        <v>25843</v>
      </c>
      <c r="AG8" s="355">
        <v>25564</v>
      </c>
      <c r="AH8" s="355">
        <v>25534</v>
      </c>
      <c r="AI8" s="355">
        <v>25425</v>
      </c>
      <c r="AJ8" s="355">
        <v>25079</v>
      </c>
      <c r="AK8" s="355">
        <v>25281</v>
      </c>
      <c r="AL8" s="355">
        <v>25166</v>
      </c>
      <c r="AM8" s="356">
        <v>25341</v>
      </c>
      <c r="AN8" s="354">
        <v>25238</v>
      </c>
      <c r="AO8" s="355">
        <v>25127</v>
      </c>
      <c r="AP8" s="355">
        <v>25114</v>
      </c>
      <c r="AQ8" s="355">
        <v>24906</v>
      </c>
      <c r="AR8" s="355">
        <v>25408</v>
      </c>
      <c r="AS8" s="355">
        <v>25292</v>
      </c>
      <c r="AT8" s="355">
        <v>25375</v>
      </c>
      <c r="AU8" s="355">
        <v>25501</v>
      </c>
      <c r="AV8" s="355">
        <v>25449</v>
      </c>
      <c r="AW8" s="355">
        <v>25652</v>
      </c>
      <c r="AX8" s="355">
        <v>25631</v>
      </c>
      <c r="AY8" s="356">
        <v>25712</v>
      </c>
      <c r="AZ8" s="354">
        <v>25947</v>
      </c>
      <c r="BA8" s="355">
        <v>26339</v>
      </c>
      <c r="BB8" s="355">
        <v>26118</v>
      </c>
      <c r="BC8" s="355">
        <v>26110</v>
      </c>
      <c r="BD8" s="355">
        <v>27690</v>
      </c>
      <c r="BE8" s="355">
        <v>26994</v>
      </c>
      <c r="BF8" s="355">
        <v>28080</v>
      </c>
      <c r="BG8" s="355">
        <v>27342</v>
      </c>
      <c r="BH8" s="355">
        <v>27434</v>
      </c>
      <c r="BI8" s="355">
        <v>26965</v>
      </c>
      <c r="BJ8" s="355">
        <v>27504</v>
      </c>
      <c r="BK8" s="356">
        <v>28246</v>
      </c>
      <c r="BL8" s="354">
        <v>28498</v>
      </c>
      <c r="BM8" s="359">
        <v>29108</v>
      </c>
      <c r="BN8" s="359">
        <v>28948</v>
      </c>
      <c r="BO8" s="359">
        <v>29028</v>
      </c>
      <c r="BP8" s="359">
        <v>29321</v>
      </c>
      <c r="BQ8" s="359">
        <v>29052</v>
      </c>
      <c r="BR8" s="359">
        <v>28132</v>
      </c>
      <c r="BS8" s="359">
        <v>27160</v>
      </c>
      <c r="BT8" s="359">
        <v>27015</v>
      </c>
      <c r="BU8" s="359">
        <v>27053</v>
      </c>
      <c r="BV8" s="359">
        <v>27311</v>
      </c>
      <c r="BW8" s="356">
        <v>27382</v>
      </c>
      <c r="BX8" s="354">
        <v>27281</v>
      </c>
      <c r="BY8" s="359">
        <v>27096</v>
      </c>
      <c r="BZ8" s="359">
        <v>26787</v>
      </c>
      <c r="CA8" s="359">
        <v>26140</v>
      </c>
      <c r="CB8" s="359">
        <v>25878</v>
      </c>
      <c r="CC8" s="359">
        <v>25506</v>
      </c>
      <c r="CD8" s="359">
        <v>25113</v>
      </c>
      <c r="CE8" s="359">
        <v>25036</v>
      </c>
      <c r="CF8" s="359">
        <v>24932</v>
      </c>
      <c r="CG8" s="355">
        <v>24658</v>
      </c>
      <c r="CH8" s="355">
        <v>24447</v>
      </c>
      <c r="CI8" s="356">
        <v>24312</v>
      </c>
      <c r="CJ8" s="354">
        <v>24171</v>
      </c>
      <c r="CK8" s="355">
        <v>24211</v>
      </c>
      <c r="CL8" s="355">
        <v>24160</v>
      </c>
      <c r="CM8" s="355">
        <v>24128</v>
      </c>
      <c r="CN8" s="355">
        <v>24186</v>
      </c>
      <c r="CO8" s="355">
        <v>24546</v>
      </c>
      <c r="CP8" s="355">
        <v>24948</v>
      </c>
      <c r="CQ8" s="355">
        <v>25165</v>
      </c>
      <c r="CR8" s="355">
        <v>25404</v>
      </c>
      <c r="CS8" s="355">
        <v>25622</v>
      </c>
      <c r="CT8" s="355">
        <v>25652</v>
      </c>
      <c r="CU8" s="356">
        <v>25766</v>
      </c>
      <c r="CV8" s="354">
        <v>25727</v>
      </c>
      <c r="CW8" s="355">
        <v>25949</v>
      </c>
      <c r="CX8" s="355">
        <v>25809</v>
      </c>
      <c r="CY8" s="355">
        <v>25714</v>
      </c>
      <c r="CZ8" s="355">
        <v>26052</v>
      </c>
      <c r="DA8" s="355">
        <v>26047</v>
      </c>
      <c r="DB8" s="355">
        <v>26033</v>
      </c>
      <c r="DC8" s="355">
        <v>26336</v>
      </c>
      <c r="DD8" s="355">
        <v>26200</v>
      </c>
      <c r="DE8" s="355">
        <v>26817</v>
      </c>
      <c r="DF8" s="355">
        <v>27314</v>
      </c>
      <c r="DG8" s="356">
        <v>27241</v>
      </c>
      <c r="DH8" s="354">
        <v>27201</v>
      </c>
      <c r="DI8" s="355">
        <v>27175</v>
      </c>
      <c r="DJ8" s="355">
        <v>27566</v>
      </c>
      <c r="DK8" s="355">
        <v>27334</v>
      </c>
      <c r="DL8" s="355">
        <v>27000</v>
      </c>
      <c r="DM8" s="355">
        <v>26775</v>
      </c>
      <c r="DN8" s="355">
        <v>26484</v>
      </c>
      <c r="DO8" s="355">
        <v>26470</v>
      </c>
      <c r="DP8" s="355">
        <v>26482</v>
      </c>
      <c r="DQ8" s="355">
        <v>26182</v>
      </c>
      <c r="DR8" s="355">
        <v>25832</v>
      </c>
      <c r="DS8" s="358">
        <v>25879</v>
      </c>
      <c r="DT8" s="354">
        <v>25753</v>
      </c>
      <c r="DU8" s="355">
        <v>26287</v>
      </c>
      <c r="DV8" s="355">
        <v>26685</v>
      </c>
      <c r="DW8" s="355">
        <v>27151</v>
      </c>
      <c r="DX8" s="355">
        <v>27710</v>
      </c>
      <c r="DY8" s="355">
        <v>27789</v>
      </c>
      <c r="DZ8" s="355">
        <v>27781</v>
      </c>
      <c r="EA8" s="355">
        <v>27113</v>
      </c>
      <c r="EB8" s="355">
        <v>27148</v>
      </c>
      <c r="EC8" s="355">
        <v>26788</v>
      </c>
      <c r="ED8" s="355">
        <v>26540</v>
      </c>
      <c r="EE8" s="358">
        <v>26128</v>
      </c>
      <c r="EF8" s="354">
        <v>25976</v>
      </c>
      <c r="EG8" s="355">
        <v>25985</v>
      </c>
      <c r="EH8" s="355">
        <v>25701</v>
      </c>
      <c r="EI8" s="355">
        <v>25477</v>
      </c>
      <c r="EJ8" s="355">
        <v>25298</v>
      </c>
      <c r="EK8" s="355">
        <v>25113</v>
      </c>
      <c r="EL8" s="355">
        <v>25100</v>
      </c>
      <c r="EM8" s="355">
        <v>25082</v>
      </c>
      <c r="EN8" s="355">
        <v>25169</v>
      </c>
      <c r="EO8" s="355">
        <v>24982</v>
      </c>
      <c r="EP8" s="355">
        <v>24866</v>
      </c>
      <c r="EQ8" s="358">
        <v>24771</v>
      </c>
      <c r="ER8" s="354">
        <v>24847</v>
      </c>
      <c r="ES8" s="355">
        <v>24886</v>
      </c>
      <c r="ET8" s="355">
        <v>24784</v>
      </c>
      <c r="EU8" s="355">
        <v>24690</v>
      </c>
      <c r="EV8" s="355">
        <v>25025</v>
      </c>
      <c r="EW8" s="358">
        <v>24931</v>
      </c>
      <c r="EX8" s="358">
        <v>26199</v>
      </c>
      <c r="EY8" s="358">
        <v>26162</v>
      </c>
      <c r="EZ8" s="356">
        <v>26027</v>
      </c>
      <c r="FA8" s="356">
        <v>26255</v>
      </c>
      <c r="FB8" s="356">
        <v>26224</v>
      </c>
      <c r="FC8" s="356">
        <v>26124</v>
      </c>
      <c r="FD8" s="356">
        <v>26433</v>
      </c>
      <c r="FE8" s="356">
        <v>26515</v>
      </c>
      <c r="FF8" s="356">
        <v>26400</v>
      </c>
      <c r="FG8" s="356">
        <v>26316</v>
      </c>
      <c r="FH8" s="356">
        <v>26237</v>
      </c>
      <c r="FI8" s="356">
        <v>26222</v>
      </c>
      <c r="FJ8" s="356"/>
      <c r="FK8" s="356"/>
      <c r="FL8" s="356"/>
      <c r="FM8" s="356"/>
      <c r="FN8" s="356"/>
      <c r="FO8" s="356"/>
      <c r="FP8" s="105">
        <v>-15</v>
      </c>
      <c r="FQ8" s="86">
        <v>-5.7203874609106857E-2</v>
      </c>
      <c r="FR8" s="105">
        <v>98</v>
      </c>
      <c r="FS8" s="86">
        <v>0.39562391506196759</v>
      </c>
      <c r="FT8" s="1"/>
      <c r="FU8" s="229" t="s">
        <v>808</v>
      </c>
      <c r="FW8" s="230" t="s">
        <v>486</v>
      </c>
      <c r="FX8" s="107">
        <v>2350320</v>
      </c>
      <c r="FY8" s="107">
        <v>2225416</v>
      </c>
      <c r="FZ8" s="107">
        <v>2338251</v>
      </c>
      <c r="GA8" s="3">
        <v>2353039</v>
      </c>
      <c r="GB8" s="3">
        <v>2430990</v>
      </c>
      <c r="GC8" s="3">
        <v>2398449</v>
      </c>
      <c r="GD8" s="3">
        <v>2537119</v>
      </c>
      <c r="GE8">
        <v>2720990</v>
      </c>
    </row>
    <row r="9" spans="1:187" ht="15" customHeight="1" outlineLevel="2">
      <c r="A9" s="344">
        <v>585</v>
      </c>
      <c r="B9" s="51" t="s">
        <v>290</v>
      </c>
      <c r="C9" s="328" t="s">
        <v>317</v>
      </c>
      <c r="D9" s="354">
        <v>8431</v>
      </c>
      <c r="E9" s="355">
        <v>8485</v>
      </c>
      <c r="F9" s="355">
        <v>8430</v>
      </c>
      <c r="G9" s="355">
        <v>8330</v>
      </c>
      <c r="H9" s="355">
        <v>8283</v>
      </c>
      <c r="I9" s="355">
        <v>8386</v>
      </c>
      <c r="J9" s="355">
        <v>8232</v>
      </c>
      <c r="K9" s="355">
        <v>8364</v>
      </c>
      <c r="L9" s="355">
        <v>8121</v>
      </c>
      <c r="M9" s="355">
        <v>8039</v>
      </c>
      <c r="N9" s="355">
        <v>8077</v>
      </c>
      <c r="O9" s="356">
        <v>8090</v>
      </c>
      <c r="P9" s="354">
        <v>8069</v>
      </c>
      <c r="Q9" s="355">
        <v>8059</v>
      </c>
      <c r="R9" s="357">
        <v>8017</v>
      </c>
      <c r="S9" s="355">
        <v>6887</v>
      </c>
      <c r="T9" s="355">
        <v>7401</v>
      </c>
      <c r="U9" s="355">
        <v>7568</v>
      </c>
      <c r="V9" s="355">
        <v>7548</v>
      </c>
      <c r="W9" s="355">
        <v>7964</v>
      </c>
      <c r="X9" s="355">
        <v>8110</v>
      </c>
      <c r="Y9" s="355">
        <v>8211</v>
      </c>
      <c r="Z9" s="355">
        <v>8144</v>
      </c>
      <c r="AA9" s="356">
        <v>7950</v>
      </c>
      <c r="AB9" s="354">
        <v>8028</v>
      </c>
      <c r="AC9" s="355">
        <v>8072</v>
      </c>
      <c r="AD9" s="355">
        <v>8055</v>
      </c>
      <c r="AE9" s="355">
        <v>8012</v>
      </c>
      <c r="AF9" s="355">
        <v>8057</v>
      </c>
      <c r="AG9" s="355">
        <v>7894</v>
      </c>
      <c r="AH9" s="355">
        <v>7819</v>
      </c>
      <c r="AI9" s="355">
        <v>7819</v>
      </c>
      <c r="AJ9" s="355">
        <v>7836</v>
      </c>
      <c r="AK9" s="355">
        <v>7978</v>
      </c>
      <c r="AL9" s="355">
        <v>7921</v>
      </c>
      <c r="AM9" s="356">
        <v>7951</v>
      </c>
      <c r="AN9" s="354">
        <v>7912</v>
      </c>
      <c r="AO9" s="355">
        <v>8218</v>
      </c>
      <c r="AP9" s="355">
        <v>8201</v>
      </c>
      <c r="AQ9" s="355">
        <v>8226</v>
      </c>
      <c r="AR9" s="355">
        <v>8387</v>
      </c>
      <c r="AS9" s="355">
        <v>8342</v>
      </c>
      <c r="AT9" s="355">
        <v>8395</v>
      </c>
      <c r="AU9" s="355">
        <v>8458</v>
      </c>
      <c r="AV9" s="355">
        <v>8300</v>
      </c>
      <c r="AW9" s="355">
        <v>8350</v>
      </c>
      <c r="AX9" s="355">
        <v>8312</v>
      </c>
      <c r="AY9" s="356">
        <v>8279</v>
      </c>
      <c r="AZ9" s="354">
        <v>8288</v>
      </c>
      <c r="BA9" s="355">
        <v>8301</v>
      </c>
      <c r="BB9" s="355">
        <v>8227</v>
      </c>
      <c r="BC9" s="355">
        <v>8301</v>
      </c>
      <c r="BD9" s="355">
        <v>8337</v>
      </c>
      <c r="BE9" s="355">
        <v>8254</v>
      </c>
      <c r="BF9" s="355">
        <v>8211</v>
      </c>
      <c r="BG9" s="355">
        <v>8031</v>
      </c>
      <c r="BH9" s="355">
        <v>8108</v>
      </c>
      <c r="BI9" s="355">
        <v>8010</v>
      </c>
      <c r="BJ9" s="355">
        <v>8051</v>
      </c>
      <c r="BK9" s="356">
        <v>8109</v>
      </c>
      <c r="BL9" s="354">
        <v>8097</v>
      </c>
      <c r="BM9" s="359">
        <v>8181</v>
      </c>
      <c r="BN9" s="359">
        <v>8148</v>
      </c>
      <c r="BO9" s="359">
        <v>8124</v>
      </c>
      <c r="BP9" s="359">
        <v>8129</v>
      </c>
      <c r="BQ9" s="359">
        <v>8074</v>
      </c>
      <c r="BR9" s="359">
        <v>7849</v>
      </c>
      <c r="BS9" s="359">
        <v>7789</v>
      </c>
      <c r="BT9" s="359">
        <v>7772</v>
      </c>
      <c r="BU9" s="359">
        <v>7799</v>
      </c>
      <c r="BV9" s="359">
        <v>7826</v>
      </c>
      <c r="BW9" s="356">
        <v>7828</v>
      </c>
      <c r="BX9" s="354">
        <v>7830</v>
      </c>
      <c r="BY9" s="359">
        <v>7749</v>
      </c>
      <c r="BZ9" s="359">
        <v>7700</v>
      </c>
      <c r="CA9" s="359">
        <v>7619</v>
      </c>
      <c r="CB9" s="359">
        <v>7557</v>
      </c>
      <c r="CC9" s="359">
        <v>7396</v>
      </c>
      <c r="CD9" s="359">
        <v>7385</v>
      </c>
      <c r="CE9" s="359">
        <v>7369</v>
      </c>
      <c r="CF9" s="359">
        <v>7359</v>
      </c>
      <c r="CG9" s="355">
        <v>7320</v>
      </c>
      <c r="CH9" s="355">
        <v>7321</v>
      </c>
      <c r="CI9" s="356">
        <v>7298</v>
      </c>
      <c r="CJ9" s="354">
        <v>7227</v>
      </c>
      <c r="CK9" s="355">
        <v>7215</v>
      </c>
      <c r="CL9" s="355">
        <v>7198</v>
      </c>
      <c r="CM9" s="355">
        <v>7153</v>
      </c>
      <c r="CN9" s="355">
        <v>7184</v>
      </c>
      <c r="CO9" s="355">
        <v>7240</v>
      </c>
      <c r="CP9" s="355">
        <v>7340</v>
      </c>
      <c r="CQ9" s="355">
        <v>7394</v>
      </c>
      <c r="CR9" s="355">
        <v>7291</v>
      </c>
      <c r="CS9" s="355">
        <v>7234</v>
      </c>
      <c r="CT9" s="355">
        <v>7328</v>
      </c>
      <c r="CU9" s="356">
        <v>7359</v>
      </c>
      <c r="CV9" s="354">
        <v>7354</v>
      </c>
      <c r="CW9" s="355">
        <v>7377</v>
      </c>
      <c r="CX9" s="355">
        <v>7340</v>
      </c>
      <c r="CY9" s="355">
        <v>7377</v>
      </c>
      <c r="CZ9" s="355">
        <v>7392</v>
      </c>
      <c r="DA9" s="355">
        <v>7326</v>
      </c>
      <c r="DB9" s="355">
        <v>7372</v>
      </c>
      <c r="DC9" s="355">
        <v>7384</v>
      </c>
      <c r="DD9" s="355">
        <v>7385</v>
      </c>
      <c r="DE9" s="355">
        <v>7385</v>
      </c>
      <c r="DF9" s="355">
        <v>7405</v>
      </c>
      <c r="DG9" s="356">
        <v>7413</v>
      </c>
      <c r="DH9" s="354">
        <v>7389</v>
      </c>
      <c r="DI9" s="355">
        <v>7341</v>
      </c>
      <c r="DJ9" s="355">
        <v>7397</v>
      </c>
      <c r="DK9" s="355">
        <v>7386</v>
      </c>
      <c r="DL9" s="355">
        <v>7278</v>
      </c>
      <c r="DM9" s="355">
        <v>7196</v>
      </c>
      <c r="DN9" s="355">
        <v>7080</v>
      </c>
      <c r="DO9" s="355">
        <v>7013</v>
      </c>
      <c r="DP9" s="355">
        <v>7026</v>
      </c>
      <c r="DQ9" s="355">
        <v>6967</v>
      </c>
      <c r="DR9" s="355">
        <v>6921</v>
      </c>
      <c r="DS9" s="358">
        <v>7050</v>
      </c>
      <c r="DT9" s="354">
        <v>7065</v>
      </c>
      <c r="DU9" s="355">
        <v>7186</v>
      </c>
      <c r="DV9" s="355">
        <v>7243</v>
      </c>
      <c r="DW9" s="355">
        <v>7295</v>
      </c>
      <c r="DX9" s="355">
        <v>7457</v>
      </c>
      <c r="DY9" s="355">
        <v>7534</v>
      </c>
      <c r="DZ9" s="355">
        <v>7522</v>
      </c>
      <c r="EA9" s="355">
        <v>7381</v>
      </c>
      <c r="EB9" s="355">
        <v>7352</v>
      </c>
      <c r="EC9" s="355">
        <v>7351</v>
      </c>
      <c r="ED9" s="355">
        <v>7287</v>
      </c>
      <c r="EE9" s="358">
        <v>7203</v>
      </c>
      <c r="EF9" s="354">
        <v>7249</v>
      </c>
      <c r="EG9" s="355">
        <v>7263</v>
      </c>
      <c r="EH9" s="355">
        <v>7173</v>
      </c>
      <c r="EI9" s="355">
        <v>7137</v>
      </c>
      <c r="EJ9" s="355">
        <v>7090</v>
      </c>
      <c r="EK9" s="355">
        <v>7090</v>
      </c>
      <c r="EL9" s="355">
        <v>7099</v>
      </c>
      <c r="EM9" s="355">
        <v>7092</v>
      </c>
      <c r="EN9" s="355">
        <v>7095</v>
      </c>
      <c r="EO9" s="355">
        <v>7048</v>
      </c>
      <c r="EP9" s="355">
        <v>7056</v>
      </c>
      <c r="EQ9" s="358">
        <v>7038</v>
      </c>
      <c r="ER9" s="354">
        <v>7076</v>
      </c>
      <c r="ES9" s="355">
        <v>7082</v>
      </c>
      <c r="ET9" s="355">
        <v>7033</v>
      </c>
      <c r="EU9" s="355">
        <v>6955</v>
      </c>
      <c r="EV9" s="355">
        <v>6960</v>
      </c>
      <c r="EW9" s="358">
        <v>6904</v>
      </c>
      <c r="EX9" s="358">
        <v>7188</v>
      </c>
      <c r="EY9" s="358">
        <v>7162</v>
      </c>
      <c r="EZ9" s="356">
        <v>7148</v>
      </c>
      <c r="FA9" s="356">
        <v>7197</v>
      </c>
      <c r="FB9" s="356">
        <v>7214</v>
      </c>
      <c r="FC9" s="356">
        <v>7228</v>
      </c>
      <c r="FD9" s="356">
        <v>7301</v>
      </c>
      <c r="FE9" s="356">
        <v>7250</v>
      </c>
      <c r="FF9" s="356">
        <v>7136</v>
      </c>
      <c r="FG9" s="356">
        <v>7114</v>
      </c>
      <c r="FH9" s="356">
        <v>7055</v>
      </c>
      <c r="FI9" s="356">
        <v>7006</v>
      </c>
      <c r="FJ9" s="356"/>
      <c r="FK9" s="356"/>
      <c r="FL9" s="356"/>
      <c r="FM9" s="356"/>
      <c r="FN9" s="356"/>
      <c r="FO9" s="356"/>
      <c r="FP9" s="105">
        <v>-49</v>
      </c>
      <c r="FQ9" s="86">
        <v>-0.69940051384527546</v>
      </c>
      <c r="FR9" s="105">
        <v>-222</v>
      </c>
      <c r="FS9" s="86">
        <v>-3.1543052003410059</v>
      </c>
      <c r="FW9" s="106" t="s">
        <v>487</v>
      </c>
      <c r="FX9" s="107">
        <v>2320500</v>
      </c>
      <c r="FY9" s="107">
        <v>2220016</v>
      </c>
      <c r="FZ9" s="107">
        <v>2334826</v>
      </c>
      <c r="GA9" s="3">
        <v>2341386</v>
      </c>
      <c r="GB9" s="3">
        <v>2473117</v>
      </c>
      <c r="GC9" s="3">
        <v>2387961</v>
      </c>
      <c r="GD9" s="3">
        <v>2538903</v>
      </c>
      <c r="GE9" s="726">
        <v>2717057</v>
      </c>
    </row>
    <row r="10" spans="1:187" ht="15" customHeight="1" outlineLevel="2">
      <c r="A10" s="344">
        <v>591</v>
      </c>
      <c r="B10" s="51" t="s">
        <v>290</v>
      </c>
      <c r="C10" s="328" t="s">
        <v>319</v>
      </c>
      <c r="D10" s="354">
        <v>8320</v>
      </c>
      <c r="E10" s="355">
        <v>8425</v>
      </c>
      <c r="F10" s="355">
        <v>8389</v>
      </c>
      <c r="G10" s="355">
        <v>8325</v>
      </c>
      <c r="H10" s="355">
        <v>8161</v>
      </c>
      <c r="I10" s="355">
        <v>8333</v>
      </c>
      <c r="J10" s="355">
        <v>8169</v>
      </c>
      <c r="K10" s="355">
        <v>8286</v>
      </c>
      <c r="L10" s="355">
        <v>8350</v>
      </c>
      <c r="M10" s="355">
        <v>8346</v>
      </c>
      <c r="N10" s="355">
        <v>8520</v>
      </c>
      <c r="O10" s="356">
        <v>8500</v>
      </c>
      <c r="P10" s="354">
        <v>8669</v>
      </c>
      <c r="Q10" s="355">
        <v>8725</v>
      </c>
      <c r="R10" s="357">
        <v>8803</v>
      </c>
      <c r="S10" s="355">
        <v>9180</v>
      </c>
      <c r="T10" s="355">
        <v>9371</v>
      </c>
      <c r="U10" s="355">
        <v>9434</v>
      </c>
      <c r="V10" s="355">
        <v>9410</v>
      </c>
      <c r="W10" s="355">
        <v>9408</v>
      </c>
      <c r="X10" s="355">
        <v>9770</v>
      </c>
      <c r="Y10" s="355">
        <v>9924</v>
      </c>
      <c r="Z10" s="355">
        <v>9824</v>
      </c>
      <c r="AA10" s="356">
        <v>9713</v>
      </c>
      <c r="AB10" s="354">
        <v>9649</v>
      </c>
      <c r="AC10" s="355">
        <v>9624</v>
      </c>
      <c r="AD10" s="355">
        <v>9641</v>
      </c>
      <c r="AE10" s="355">
        <v>9636</v>
      </c>
      <c r="AF10" s="355">
        <v>9738</v>
      </c>
      <c r="AG10" s="355">
        <v>9580</v>
      </c>
      <c r="AH10" s="355">
        <v>9494</v>
      </c>
      <c r="AI10" s="355">
        <v>9416</v>
      </c>
      <c r="AJ10" s="355">
        <v>9248</v>
      </c>
      <c r="AK10" s="355">
        <v>9440</v>
      </c>
      <c r="AL10" s="355">
        <v>9380</v>
      </c>
      <c r="AM10" s="356">
        <v>9456</v>
      </c>
      <c r="AN10" s="354">
        <v>9436</v>
      </c>
      <c r="AO10" s="355">
        <v>9598</v>
      </c>
      <c r="AP10" s="355">
        <v>9646</v>
      </c>
      <c r="AQ10" s="355">
        <v>9652</v>
      </c>
      <c r="AR10" s="355">
        <v>9873</v>
      </c>
      <c r="AS10" s="355">
        <v>9777</v>
      </c>
      <c r="AT10" s="355">
        <v>9798</v>
      </c>
      <c r="AU10" s="355">
        <v>9809</v>
      </c>
      <c r="AV10" s="355">
        <v>9624</v>
      </c>
      <c r="AW10" s="355">
        <v>9569</v>
      </c>
      <c r="AX10" s="355">
        <v>9634</v>
      </c>
      <c r="AY10" s="356">
        <v>9568</v>
      </c>
      <c r="AZ10" s="354">
        <v>9509</v>
      </c>
      <c r="BA10" s="355">
        <v>9591</v>
      </c>
      <c r="BB10" s="355">
        <v>9563</v>
      </c>
      <c r="BC10" s="355">
        <v>9510</v>
      </c>
      <c r="BD10" s="355">
        <v>9565</v>
      </c>
      <c r="BE10" s="355">
        <v>9491</v>
      </c>
      <c r="BF10" s="355">
        <v>9438</v>
      </c>
      <c r="BG10" s="355">
        <v>9283</v>
      </c>
      <c r="BH10" s="355">
        <v>9294</v>
      </c>
      <c r="BI10" s="355">
        <v>9117</v>
      </c>
      <c r="BJ10" s="355">
        <v>10421</v>
      </c>
      <c r="BK10" s="356">
        <v>10449</v>
      </c>
      <c r="BL10" s="354">
        <v>10418</v>
      </c>
      <c r="BM10" s="359">
        <v>10443</v>
      </c>
      <c r="BN10" s="359">
        <v>10229</v>
      </c>
      <c r="BO10" s="359">
        <v>10295</v>
      </c>
      <c r="BP10" s="359">
        <v>10442</v>
      </c>
      <c r="BQ10" s="359">
        <v>10395</v>
      </c>
      <c r="BR10" s="359">
        <v>10064</v>
      </c>
      <c r="BS10" s="359">
        <v>9932</v>
      </c>
      <c r="BT10" s="359">
        <v>9858</v>
      </c>
      <c r="BU10" s="359">
        <v>9853</v>
      </c>
      <c r="BV10" s="359">
        <v>9799</v>
      </c>
      <c r="BW10" s="356">
        <v>9938</v>
      </c>
      <c r="BX10" s="354">
        <v>8811</v>
      </c>
      <c r="BY10" s="359">
        <v>8769</v>
      </c>
      <c r="BZ10" s="359">
        <v>8758</v>
      </c>
      <c r="CA10" s="359">
        <v>8618</v>
      </c>
      <c r="CB10" s="359">
        <v>8586</v>
      </c>
      <c r="CC10" s="359">
        <v>8421</v>
      </c>
      <c r="CD10" s="359">
        <v>8351</v>
      </c>
      <c r="CE10" s="359">
        <v>8375</v>
      </c>
      <c r="CF10" s="359">
        <v>8362</v>
      </c>
      <c r="CG10" s="355">
        <v>8409</v>
      </c>
      <c r="CH10" s="355">
        <v>8394</v>
      </c>
      <c r="CI10" s="356">
        <v>8328</v>
      </c>
      <c r="CJ10" s="354">
        <v>8227</v>
      </c>
      <c r="CK10" s="355">
        <v>8252</v>
      </c>
      <c r="CL10" s="355">
        <v>8189</v>
      </c>
      <c r="CM10" s="355">
        <v>8187</v>
      </c>
      <c r="CN10" s="355">
        <v>8211</v>
      </c>
      <c r="CO10" s="355">
        <v>8401</v>
      </c>
      <c r="CP10" s="355">
        <v>8533</v>
      </c>
      <c r="CQ10" s="355">
        <v>8602</v>
      </c>
      <c r="CR10" s="355">
        <v>8564</v>
      </c>
      <c r="CS10" s="355">
        <v>8656</v>
      </c>
      <c r="CT10" s="355">
        <v>8830</v>
      </c>
      <c r="CU10" s="356">
        <v>8870</v>
      </c>
      <c r="CV10" s="354">
        <v>8863</v>
      </c>
      <c r="CW10" s="355">
        <v>8794</v>
      </c>
      <c r="CX10" s="355">
        <v>8788</v>
      </c>
      <c r="CY10" s="355">
        <v>8759</v>
      </c>
      <c r="CZ10" s="355">
        <v>9266</v>
      </c>
      <c r="DA10" s="355">
        <v>9183</v>
      </c>
      <c r="DB10" s="355">
        <v>9135</v>
      </c>
      <c r="DC10" s="355">
        <v>9052</v>
      </c>
      <c r="DD10" s="355">
        <v>9045</v>
      </c>
      <c r="DE10" s="355">
        <v>8985</v>
      </c>
      <c r="DF10" s="355">
        <v>8933</v>
      </c>
      <c r="DG10" s="356">
        <v>8907</v>
      </c>
      <c r="DH10" s="354">
        <v>8876</v>
      </c>
      <c r="DI10" s="355">
        <v>8810</v>
      </c>
      <c r="DJ10" s="355">
        <v>8916</v>
      </c>
      <c r="DK10" s="355">
        <v>8875</v>
      </c>
      <c r="DL10" s="355">
        <v>8882</v>
      </c>
      <c r="DM10" s="355">
        <v>8839</v>
      </c>
      <c r="DN10" s="355">
        <v>8778</v>
      </c>
      <c r="DO10" s="355">
        <v>8794</v>
      </c>
      <c r="DP10" s="355">
        <v>8916</v>
      </c>
      <c r="DQ10" s="355">
        <v>8902</v>
      </c>
      <c r="DR10" s="355">
        <v>8846</v>
      </c>
      <c r="DS10" s="358">
        <v>9018</v>
      </c>
      <c r="DT10" s="354">
        <v>9092</v>
      </c>
      <c r="DU10" s="355">
        <v>9382</v>
      </c>
      <c r="DV10" s="355">
        <v>9501</v>
      </c>
      <c r="DW10" s="355">
        <v>9597</v>
      </c>
      <c r="DX10" s="355">
        <v>9845</v>
      </c>
      <c r="DY10" s="355">
        <v>9877</v>
      </c>
      <c r="DZ10" s="355">
        <v>9895</v>
      </c>
      <c r="EA10" s="355">
        <v>9671</v>
      </c>
      <c r="EB10" s="355">
        <v>9706</v>
      </c>
      <c r="EC10" s="355">
        <v>9717</v>
      </c>
      <c r="ED10" s="355">
        <v>9652</v>
      </c>
      <c r="EE10" s="358">
        <v>9584</v>
      </c>
      <c r="EF10" s="354">
        <v>9726</v>
      </c>
      <c r="EG10" s="355">
        <v>9713</v>
      </c>
      <c r="EH10" s="355">
        <v>9680</v>
      </c>
      <c r="EI10" s="355">
        <v>9685</v>
      </c>
      <c r="EJ10" s="355">
        <v>9643</v>
      </c>
      <c r="EK10" s="355">
        <v>9631</v>
      </c>
      <c r="EL10" s="355">
        <v>9606</v>
      </c>
      <c r="EM10" s="355">
        <v>9589</v>
      </c>
      <c r="EN10" s="355">
        <v>9627</v>
      </c>
      <c r="EO10" s="355">
        <v>9591</v>
      </c>
      <c r="EP10" s="355">
        <v>9643</v>
      </c>
      <c r="EQ10" s="358">
        <v>9665</v>
      </c>
      <c r="ER10" s="354">
        <v>9649</v>
      </c>
      <c r="ES10" s="355">
        <v>9658</v>
      </c>
      <c r="ET10" s="355">
        <v>9714</v>
      </c>
      <c r="EU10" s="355">
        <v>9735</v>
      </c>
      <c r="EV10" s="355">
        <v>9704</v>
      </c>
      <c r="EW10" s="358">
        <v>9680</v>
      </c>
      <c r="EX10" s="358">
        <v>10165</v>
      </c>
      <c r="EY10" s="358">
        <v>10237</v>
      </c>
      <c r="EZ10" s="356">
        <v>10264</v>
      </c>
      <c r="FA10" s="356">
        <v>10299</v>
      </c>
      <c r="FB10" s="356">
        <v>10338</v>
      </c>
      <c r="FC10" s="356">
        <v>10409</v>
      </c>
      <c r="FD10" s="356">
        <v>10466</v>
      </c>
      <c r="FE10" s="356">
        <v>10396</v>
      </c>
      <c r="FF10" s="356">
        <v>10469</v>
      </c>
      <c r="FG10" s="356">
        <v>10340</v>
      </c>
      <c r="FH10" s="356">
        <v>10263</v>
      </c>
      <c r="FI10" s="356">
        <v>10231</v>
      </c>
      <c r="FJ10" s="356"/>
      <c r="FK10" s="356"/>
      <c r="FL10" s="356"/>
      <c r="FM10" s="356"/>
      <c r="FN10" s="356"/>
      <c r="FO10" s="356"/>
      <c r="FP10" s="105">
        <v>-32</v>
      </c>
      <c r="FQ10" s="86">
        <v>-0.31277489981428991</v>
      </c>
      <c r="FR10" s="105">
        <v>-178</v>
      </c>
      <c r="FS10" s="86">
        <v>-1.8416968442834973</v>
      </c>
      <c r="FW10" s="230" t="s">
        <v>488</v>
      </c>
      <c r="FX10" s="107">
        <v>2322021</v>
      </c>
      <c r="FY10" s="107">
        <v>2222102</v>
      </c>
      <c r="FZ10" s="107">
        <v>2336036</v>
      </c>
      <c r="GA10" s="3">
        <v>2333615</v>
      </c>
      <c r="GB10" s="3">
        <v>2524431</v>
      </c>
      <c r="GC10" s="3">
        <v>2379308</v>
      </c>
      <c r="GD10" s="3">
        <v>2563488</v>
      </c>
      <c r="GE10" s="726">
        <v>2726161</v>
      </c>
    </row>
    <row r="11" spans="1:187" ht="15" customHeight="1" outlineLevel="2">
      <c r="A11" s="344">
        <v>893</v>
      </c>
      <c r="B11" s="51" t="s">
        <v>290</v>
      </c>
      <c r="C11" s="328" t="s">
        <v>320</v>
      </c>
      <c r="D11" s="354">
        <v>10869</v>
      </c>
      <c r="E11" s="355">
        <v>10726</v>
      </c>
      <c r="F11" s="355">
        <v>11202</v>
      </c>
      <c r="G11" s="355">
        <v>11118</v>
      </c>
      <c r="H11" s="355">
        <v>10816</v>
      </c>
      <c r="I11" s="355">
        <v>11108</v>
      </c>
      <c r="J11" s="355">
        <v>10945</v>
      </c>
      <c r="K11" s="355">
        <v>11151</v>
      </c>
      <c r="L11" s="355">
        <v>10530</v>
      </c>
      <c r="M11" s="355">
        <v>10536</v>
      </c>
      <c r="N11" s="355">
        <v>10735</v>
      </c>
      <c r="O11" s="356">
        <v>10950</v>
      </c>
      <c r="P11" s="354">
        <v>10776</v>
      </c>
      <c r="Q11" s="355">
        <v>10563</v>
      </c>
      <c r="R11" s="357">
        <v>10699</v>
      </c>
      <c r="S11" s="355">
        <v>9693</v>
      </c>
      <c r="T11" s="355">
        <v>10716</v>
      </c>
      <c r="U11" s="355">
        <v>10687</v>
      </c>
      <c r="V11" s="355">
        <v>10626</v>
      </c>
      <c r="W11" s="355">
        <v>10436</v>
      </c>
      <c r="X11" s="355">
        <v>10394</v>
      </c>
      <c r="Y11" s="355">
        <v>10657</v>
      </c>
      <c r="Z11" s="355">
        <v>10600</v>
      </c>
      <c r="AA11" s="356">
        <v>10456</v>
      </c>
      <c r="AB11" s="354">
        <v>10529</v>
      </c>
      <c r="AC11" s="355">
        <v>10568</v>
      </c>
      <c r="AD11" s="355">
        <v>10595</v>
      </c>
      <c r="AE11" s="355">
        <v>10892</v>
      </c>
      <c r="AF11" s="355">
        <v>10924</v>
      </c>
      <c r="AG11" s="355">
        <v>10939</v>
      </c>
      <c r="AH11" s="355">
        <v>10850</v>
      </c>
      <c r="AI11" s="355">
        <v>10647</v>
      </c>
      <c r="AJ11" s="355">
        <v>10517</v>
      </c>
      <c r="AK11" s="355">
        <v>10700</v>
      </c>
      <c r="AL11" s="355">
        <v>10816</v>
      </c>
      <c r="AM11" s="356">
        <v>10656</v>
      </c>
      <c r="AN11" s="354">
        <v>10609</v>
      </c>
      <c r="AO11" s="355">
        <v>10817</v>
      </c>
      <c r="AP11" s="355">
        <v>10967</v>
      </c>
      <c r="AQ11" s="355">
        <v>10955</v>
      </c>
      <c r="AR11" s="355">
        <v>10952</v>
      </c>
      <c r="AS11" s="355">
        <v>10963</v>
      </c>
      <c r="AT11" s="355">
        <v>11032</v>
      </c>
      <c r="AU11" s="355">
        <v>11092</v>
      </c>
      <c r="AV11" s="355">
        <v>10982</v>
      </c>
      <c r="AW11" s="355">
        <v>10862</v>
      </c>
      <c r="AX11" s="355">
        <v>10657</v>
      </c>
      <c r="AY11" s="356">
        <v>10625</v>
      </c>
      <c r="AZ11" s="354">
        <v>10481</v>
      </c>
      <c r="BA11" s="355">
        <v>10836</v>
      </c>
      <c r="BB11" s="355">
        <v>10893</v>
      </c>
      <c r="BC11" s="355">
        <v>10928</v>
      </c>
      <c r="BD11" s="355">
        <v>10879</v>
      </c>
      <c r="BE11" s="355">
        <v>10713</v>
      </c>
      <c r="BF11" s="355">
        <v>10722</v>
      </c>
      <c r="BG11" s="355">
        <v>10551</v>
      </c>
      <c r="BH11" s="355">
        <v>10512</v>
      </c>
      <c r="BI11" s="355">
        <v>10278</v>
      </c>
      <c r="BJ11" s="355">
        <v>10412</v>
      </c>
      <c r="BK11" s="356">
        <v>10538</v>
      </c>
      <c r="BL11" s="354">
        <v>10507</v>
      </c>
      <c r="BM11" s="359">
        <v>10623</v>
      </c>
      <c r="BN11" s="359">
        <v>10741</v>
      </c>
      <c r="BO11" s="359">
        <v>10831</v>
      </c>
      <c r="BP11" s="359">
        <v>10862</v>
      </c>
      <c r="BQ11" s="359">
        <v>10827</v>
      </c>
      <c r="BR11" s="359">
        <v>10564</v>
      </c>
      <c r="BS11" s="359">
        <v>10453</v>
      </c>
      <c r="BT11" s="359">
        <v>10444</v>
      </c>
      <c r="BU11" s="359">
        <v>10472</v>
      </c>
      <c r="BV11" s="359">
        <v>10418</v>
      </c>
      <c r="BW11" s="356">
        <v>10499</v>
      </c>
      <c r="BX11" s="354">
        <v>10537</v>
      </c>
      <c r="BY11" s="359">
        <v>10470</v>
      </c>
      <c r="BZ11" s="359">
        <v>10445</v>
      </c>
      <c r="CA11" s="359">
        <v>10358</v>
      </c>
      <c r="CB11" s="359">
        <v>10261</v>
      </c>
      <c r="CC11" s="359">
        <v>10270</v>
      </c>
      <c r="CD11" s="359">
        <v>10202</v>
      </c>
      <c r="CE11" s="359">
        <v>10178</v>
      </c>
      <c r="CF11" s="359">
        <v>10145</v>
      </c>
      <c r="CG11" s="355">
        <v>10141</v>
      </c>
      <c r="CH11" s="355">
        <v>10112</v>
      </c>
      <c r="CI11" s="356">
        <v>9885</v>
      </c>
      <c r="CJ11" s="354">
        <v>9858</v>
      </c>
      <c r="CK11" s="355">
        <v>9909</v>
      </c>
      <c r="CL11" s="355">
        <v>9863</v>
      </c>
      <c r="CM11" s="355">
        <v>9843</v>
      </c>
      <c r="CN11" s="355">
        <v>9873</v>
      </c>
      <c r="CO11" s="355">
        <v>10058</v>
      </c>
      <c r="CP11" s="355">
        <v>10052</v>
      </c>
      <c r="CQ11" s="355">
        <v>10093</v>
      </c>
      <c r="CR11" s="355">
        <v>10100</v>
      </c>
      <c r="CS11" s="355">
        <v>10107</v>
      </c>
      <c r="CT11" s="355">
        <v>10202</v>
      </c>
      <c r="CU11" s="356">
        <v>10229</v>
      </c>
      <c r="CV11" s="354">
        <v>10155</v>
      </c>
      <c r="CW11" s="355">
        <v>10162</v>
      </c>
      <c r="CX11" s="355">
        <v>10079</v>
      </c>
      <c r="CY11" s="355">
        <v>10094</v>
      </c>
      <c r="CZ11" s="355">
        <v>10124</v>
      </c>
      <c r="DA11" s="355">
        <v>10063</v>
      </c>
      <c r="DB11" s="355">
        <v>10077</v>
      </c>
      <c r="DC11" s="355">
        <v>9976</v>
      </c>
      <c r="DD11" s="355">
        <v>10053</v>
      </c>
      <c r="DE11" s="355">
        <v>10067</v>
      </c>
      <c r="DF11" s="355">
        <v>10649</v>
      </c>
      <c r="DG11" s="356">
        <v>10599</v>
      </c>
      <c r="DH11" s="354">
        <v>10507</v>
      </c>
      <c r="DI11" s="355">
        <v>10486</v>
      </c>
      <c r="DJ11" s="355">
        <v>10403</v>
      </c>
      <c r="DK11" s="355">
        <v>10311</v>
      </c>
      <c r="DL11" s="355">
        <v>10237</v>
      </c>
      <c r="DM11" s="355">
        <v>10100</v>
      </c>
      <c r="DN11" s="355">
        <v>9941</v>
      </c>
      <c r="DO11" s="355">
        <v>9932</v>
      </c>
      <c r="DP11" s="355">
        <v>9995</v>
      </c>
      <c r="DQ11" s="355">
        <v>9864</v>
      </c>
      <c r="DR11" s="355">
        <v>9756</v>
      </c>
      <c r="DS11" s="358">
        <v>10009</v>
      </c>
      <c r="DT11" s="354">
        <v>10082</v>
      </c>
      <c r="DU11" s="355">
        <v>10123</v>
      </c>
      <c r="DV11" s="355">
        <v>10076</v>
      </c>
      <c r="DW11" s="355">
        <v>10065</v>
      </c>
      <c r="DX11" s="355">
        <v>10138</v>
      </c>
      <c r="DY11" s="355">
        <v>10135</v>
      </c>
      <c r="DZ11" s="355">
        <v>10549</v>
      </c>
      <c r="EA11" s="355">
        <v>10401</v>
      </c>
      <c r="EB11" s="355">
        <v>10328</v>
      </c>
      <c r="EC11" s="355">
        <v>10225</v>
      </c>
      <c r="ED11" s="355">
        <v>10136</v>
      </c>
      <c r="EE11" s="358">
        <v>10084</v>
      </c>
      <c r="EF11" s="354">
        <v>10140</v>
      </c>
      <c r="EG11" s="355">
        <v>10147</v>
      </c>
      <c r="EH11" s="355">
        <v>10075</v>
      </c>
      <c r="EI11" s="355">
        <v>10042</v>
      </c>
      <c r="EJ11" s="355">
        <v>10001</v>
      </c>
      <c r="EK11" s="355">
        <v>10002</v>
      </c>
      <c r="EL11" s="355">
        <v>9964</v>
      </c>
      <c r="EM11" s="355">
        <v>9921</v>
      </c>
      <c r="EN11" s="355">
        <v>9773</v>
      </c>
      <c r="EO11" s="355">
        <v>9747</v>
      </c>
      <c r="EP11" s="355">
        <v>9724</v>
      </c>
      <c r="EQ11" s="358">
        <v>9764</v>
      </c>
      <c r="ER11" s="354">
        <v>9832</v>
      </c>
      <c r="ES11" s="355">
        <v>9890</v>
      </c>
      <c r="ET11" s="355">
        <v>9812</v>
      </c>
      <c r="EU11" s="355">
        <v>9746</v>
      </c>
      <c r="EV11" s="355">
        <v>9743</v>
      </c>
      <c r="EW11" s="358">
        <v>9657</v>
      </c>
      <c r="EX11" s="358">
        <v>9760</v>
      </c>
      <c r="EY11" s="358">
        <v>9713</v>
      </c>
      <c r="EZ11" s="356">
        <v>9650</v>
      </c>
      <c r="FA11" s="356">
        <v>9780</v>
      </c>
      <c r="FB11" s="356">
        <v>9656</v>
      </c>
      <c r="FC11" s="356">
        <v>9637</v>
      </c>
      <c r="FD11" s="356">
        <v>9777</v>
      </c>
      <c r="FE11" s="356">
        <v>9821</v>
      </c>
      <c r="FF11" s="356">
        <v>9730</v>
      </c>
      <c r="FG11" s="356">
        <v>9661</v>
      </c>
      <c r="FH11" s="356">
        <v>9584</v>
      </c>
      <c r="FI11" s="356">
        <v>9542</v>
      </c>
      <c r="FJ11" s="356"/>
      <c r="FK11" s="356"/>
      <c r="FL11" s="356"/>
      <c r="FM11" s="356"/>
      <c r="FN11" s="356"/>
      <c r="FO11" s="356"/>
      <c r="FP11" s="105">
        <v>-42</v>
      </c>
      <c r="FQ11" s="86">
        <v>-0.4401592957451268</v>
      </c>
      <c r="FR11" s="105">
        <v>-95</v>
      </c>
      <c r="FS11" s="86">
        <v>-0.97296190086030321</v>
      </c>
      <c r="FW11" s="106" t="s">
        <v>489</v>
      </c>
      <c r="FX11" s="107">
        <v>2296492</v>
      </c>
      <c r="FY11" s="107">
        <v>2254060</v>
      </c>
      <c r="FZ11" s="107">
        <v>2330983</v>
      </c>
      <c r="GA11" s="3">
        <v>2321254</v>
      </c>
      <c r="GB11" s="3">
        <v>2540904</v>
      </c>
      <c r="GC11" s="3">
        <v>2377328</v>
      </c>
      <c r="GD11" s="3">
        <v>2563387</v>
      </c>
      <c r="GE11" s="726">
        <v>2723915</v>
      </c>
    </row>
    <row r="12" spans="1:187" ht="15" outlineLevel="1">
      <c r="A12" s="52" t="s">
        <v>291</v>
      </c>
      <c r="B12" s="41"/>
      <c r="C12" s="45" t="s">
        <v>291</v>
      </c>
      <c r="D12" s="46">
        <v>193470</v>
      </c>
      <c r="E12" s="47">
        <v>194854</v>
      </c>
      <c r="F12" s="47">
        <v>195596</v>
      </c>
      <c r="G12" s="47">
        <v>195380</v>
      </c>
      <c r="H12" s="47">
        <v>194799</v>
      </c>
      <c r="I12" s="47">
        <v>196045</v>
      </c>
      <c r="J12" s="47">
        <v>194802</v>
      </c>
      <c r="K12" s="47">
        <v>195374</v>
      </c>
      <c r="L12" s="47">
        <v>194104</v>
      </c>
      <c r="M12" s="47">
        <v>195097</v>
      </c>
      <c r="N12" s="47">
        <v>194245</v>
      </c>
      <c r="O12" s="48">
        <v>197299</v>
      </c>
      <c r="P12" s="46">
        <v>197553</v>
      </c>
      <c r="Q12" s="47">
        <v>197810</v>
      </c>
      <c r="R12" s="49">
        <v>198277</v>
      </c>
      <c r="S12" s="47">
        <v>199492</v>
      </c>
      <c r="T12" s="47">
        <v>198952</v>
      </c>
      <c r="U12" s="47">
        <v>200934</v>
      </c>
      <c r="V12" s="47">
        <v>202131</v>
      </c>
      <c r="W12" s="47">
        <v>201892</v>
      </c>
      <c r="X12" s="47">
        <v>202232</v>
      </c>
      <c r="Y12" s="47">
        <v>202627</v>
      </c>
      <c r="Z12" s="47">
        <v>202816</v>
      </c>
      <c r="AA12" s="48">
        <v>202742</v>
      </c>
      <c r="AB12" s="46">
        <v>202796</v>
      </c>
      <c r="AC12" s="47">
        <v>203487</v>
      </c>
      <c r="AD12" s="47">
        <v>203710</v>
      </c>
      <c r="AE12" s="47">
        <v>204807</v>
      </c>
      <c r="AF12" s="47">
        <v>205104</v>
      </c>
      <c r="AG12" s="47">
        <v>203615</v>
      </c>
      <c r="AH12" s="47">
        <v>202724</v>
      </c>
      <c r="AI12" s="47">
        <v>202060</v>
      </c>
      <c r="AJ12" s="47">
        <v>203999</v>
      </c>
      <c r="AK12" s="47">
        <v>204509</v>
      </c>
      <c r="AL12" s="47">
        <v>202577</v>
      </c>
      <c r="AM12" s="48">
        <v>202651</v>
      </c>
      <c r="AN12" s="46">
        <v>202456</v>
      </c>
      <c r="AO12" s="47">
        <v>203100</v>
      </c>
      <c r="AP12" s="47">
        <v>205094</v>
      </c>
      <c r="AQ12" s="47">
        <v>204574</v>
      </c>
      <c r="AR12" s="47">
        <v>205629</v>
      </c>
      <c r="AS12" s="47">
        <v>207135</v>
      </c>
      <c r="AT12" s="47">
        <v>207374</v>
      </c>
      <c r="AU12" s="47">
        <v>207622</v>
      </c>
      <c r="AV12" s="47">
        <v>207083</v>
      </c>
      <c r="AW12" s="47">
        <v>208211</v>
      </c>
      <c r="AX12" s="47">
        <v>208123</v>
      </c>
      <c r="AY12" s="48">
        <v>208433</v>
      </c>
      <c r="AZ12" s="46">
        <v>210890</v>
      </c>
      <c r="BA12" s="47">
        <v>211392</v>
      </c>
      <c r="BB12" s="47">
        <v>212765</v>
      </c>
      <c r="BC12" s="47">
        <v>212775</v>
      </c>
      <c r="BD12" s="47">
        <v>212951</v>
      </c>
      <c r="BE12" s="47">
        <v>211921</v>
      </c>
      <c r="BF12" s="47">
        <v>213493</v>
      </c>
      <c r="BG12" s="47">
        <v>214248</v>
      </c>
      <c r="BH12" s="47">
        <v>213976</v>
      </c>
      <c r="BI12" s="47">
        <v>212188</v>
      </c>
      <c r="BJ12" s="47">
        <v>213592</v>
      </c>
      <c r="BK12" s="48">
        <v>215526</v>
      </c>
      <c r="BL12" s="46">
        <v>216429</v>
      </c>
      <c r="BM12" s="119">
        <v>218048</v>
      </c>
      <c r="BN12" s="119">
        <v>218247</v>
      </c>
      <c r="BO12" s="119">
        <v>218798</v>
      </c>
      <c r="BP12" s="119">
        <v>219188</v>
      </c>
      <c r="BQ12" s="119">
        <v>219594</v>
      </c>
      <c r="BR12" s="119">
        <v>219535</v>
      </c>
      <c r="BS12" s="119">
        <v>219260</v>
      </c>
      <c r="BT12" s="119">
        <v>219647</v>
      </c>
      <c r="BU12" s="119">
        <v>219895</v>
      </c>
      <c r="BV12" s="119">
        <v>220642</v>
      </c>
      <c r="BW12" s="48">
        <v>221033</v>
      </c>
      <c r="BX12" s="46">
        <v>221293</v>
      </c>
      <c r="BY12" s="119">
        <v>220931</v>
      </c>
      <c r="BZ12" s="119">
        <v>220615</v>
      </c>
      <c r="CA12" s="119">
        <v>219837</v>
      </c>
      <c r="CB12" s="119">
        <v>219261</v>
      </c>
      <c r="CC12" s="119">
        <v>215551</v>
      </c>
      <c r="CD12" s="119">
        <v>215814</v>
      </c>
      <c r="CE12" s="119">
        <v>215902</v>
      </c>
      <c r="CF12" s="119">
        <v>214864</v>
      </c>
      <c r="CG12" s="47">
        <v>214782</v>
      </c>
      <c r="CH12" s="47">
        <v>214385</v>
      </c>
      <c r="CI12" s="48">
        <v>213857</v>
      </c>
      <c r="CJ12" s="46">
        <v>213427</v>
      </c>
      <c r="CK12" s="47">
        <v>213913</v>
      </c>
      <c r="CL12" s="47">
        <v>214307</v>
      </c>
      <c r="CM12" s="47">
        <v>214075</v>
      </c>
      <c r="CN12" s="47">
        <v>214629</v>
      </c>
      <c r="CO12" s="47">
        <v>215392</v>
      </c>
      <c r="CP12" s="47">
        <v>217191</v>
      </c>
      <c r="CQ12" s="47">
        <v>218444</v>
      </c>
      <c r="CR12" s="47">
        <v>218738</v>
      </c>
      <c r="CS12" s="47">
        <v>218923</v>
      </c>
      <c r="CT12" s="47">
        <v>219741</v>
      </c>
      <c r="CU12" s="48">
        <v>219914</v>
      </c>
      <c r="CV12" s="46">
        <v>220351</v>
      </c>
      <c r="CW12" s="47">
        <v>221100</v>
      </c>
      <c r="CX12" s="47">
        <v>220874</v>
      </c>
      <c r="CY12" s="47">
        <v>221574</v>
      </c>
      <c r="CZ12" s="47">
        <v>220543</v>
      </c>
      <c r="DA12" s="47">
        <v>220202</v>
      </c>
      <c r="DB12" s="47">
        <v>220279</v>
      </c>
      <c r="DC12" s="47">
        <v>219776</v>
      </c>
      <c r="DD12" s="47">
        <v>220006</v>
      </c>
      <c r="DE12" s="47">
        <v>219581</v>
      </c>
      <c r="DF12" s="47">
        <v>219345</v>
      </c>
      <c r="DG12" s="48">
        <v>219378</v>
      </c>
      <c r="DH12" s="46">
        <v>219734</v>
      </c>
      <c r="DI12" s="47">
        <v>219480</v>
      </c>
      <c r="DJ12" s="47">
        <v>219916</v>
      </c>
      <c r="DK12" s="47">
        <v>219620</v>
      </c>
      <c r="DL12" s="47">
        <v>219419</v>
      </c>
      <c r="DM12" s="47">
        <v>218899</v>
      </c>
      <c r="DN12" s="47">
        <v>218112</v>
      </c>
      <c r="DO12" s="47">
        <v>218018</v>
      </c>
      <c r="DP12" s="47">
        <v>217815</v>
      </c>
      <c r="DQ12" s="47">
        <v>217306</v>
      </c>
      <c r="DR12" s="47">
        <v>216955</v>
      </c>
      <c r="DS12" s="50">
        <v>216234</v>
      </c>
      <c r="DT12" s="46">
        <v>216479</v>
      </c>
      <c r="DU12" s="47">
        <v>218176</v>
      </c>
      <c r="DV12" s="47">
        <v>219250</v>
      </c>
      <c r="DW12" s="47">
        <v>219590</v>
      </c>
      <c r="DX12" s="47">
        <v>220702</v>
      </c>
      <c r="DY12" s="47">
        <v>220651</v>
      </c>
      <c r="DZ12" s="47">
        <v>221719</v>
      </c>
      <c r="EA12" s="47">
        <v>220240</v>
      </c>
      <c r="EB12" s="47">
        <v>220350</v>
      </c>
      <c r="EC12" s="47">
        <v>219834</v>
      </c>
      <c r="ED12" s="47">
        <v>219765</v>
      </c>
      <c r="EE12" s="50">
        <v>219102</v>
      </c>
      <c r="EF12" s="46">
        <v>219248</v>
      </c>
      <c r="EG12" s="47">
        <v>220065</v>
      </c>
      <c r="EH12" s="47">
        <v>219518</v>
      </c>
      <c r="EI12" s="47">
        <v>219114</v>
      </c>
      <c r="EJ12" s="47">
        <v>218516</v>
      </c>
      <c r="EK12" s="47">
        <v>218119</v>
      </c>
      <c r="EL12" s="47">
        <v>217880</v>
      </c>
      <c r="EM12" s="47">
        <v>217945</v>
      </c>
      <c r="EN12" s="47">
        <v>219780</v>
      </c>
      <c r="EO12" s="47">
        <v>219629</v>
      </c>
      <c r="EP12" s="47">
        <v>219626</v>
      </c>
      <c r="EQ12" s="50">
        <v>220308</v>
      </c>
      <c r="ER12" s="46">
        <v>221017</v>
      </c>
      <c r="ES12" s="47">
        <v>221990</v>
      </c>
      <c r="ET12" s="47">
        <v>220862</v>
      </c>
      <c r="EU12" s="47">
        <v>220478</v>
      </c>
      <c r="EV12" s="47">
        <v>221027</v>
      </c>
      <c r="EW12" s="50">
        <v>221467</v>
      </c>
      <c r="EX12" s="50">
        <v>224447</v>
      </c>
      <c r="EY12" s="50">
        <v>224979</v>
      </c>
      <c r="EZ12" s="48">
        <v>224479</v>
      </c>
      <c r="FA12" s="48">
        <v>225101</v>
      </c>
      <c r="FB12" s="48">
        <v>225248</v>
      </c>
      <c r="FC12" s="48">
        <v>225784</v>
      </c>
      <c r="FD12" s="48">
        <v>226955</v>
      </c>
      <c r="FE12" s="48">
        <v>227234</v>
      </c>
      <c r="FF12" s="48">
        <v>225161</v>
      </c>
      <c r="FG12" s="48">
        <v>225586</v>
      </c>
      <c r="FH12" s="48">
        <v>226069</v>
      </c>
      <c r="FI12" s="48">
        <v>225542</v>
      </c>
      <c r="FJ12" s="48"/>
      <c r="FK12" s="48"/>
      <c r="FL12" s="48"/>
      <c r="FM12" s="48"/>
      <c r="FN12" s="48"/>
      <c r="FO12" s="48"/>
      <c r="FP12" s="105">
        <v>-527</v>
      </c>
      <c r="FQ12" s="86">
        <v>-0.233659362779438</v>
      </c>
      <c r="FR12" s="105">
        <v>-242</v>
      </c>
      <c r="FS12" s="86">
        <v>-0.10984621529858199</v>
      </c>
      <c r="FW12" s="230" t="s">
        <v>490</v>
      </c>
      <c r="FX12" s="107">
        <v>2276078</v>
      </c>
      <c r="FY12" s="107">
        <v>2279330</v>
      </c>
      <c r="FZ12" s="107">
        <v>2328564</v>
      </c>
      <c r="GA12" s="3">
        <v>2307694</v>
      </c>
      <c r="GB12" s="3">
        <v>2540655</v>
      </c>
      <c r="GC12" s="3">
        <v>2374109</v>
      </c>
      <c r="GD12" s="3">
        <v>2648722</v>
      </c>
    </row>
    <row r="13" spans="1:187" ht="15" outlineLevel="2">
      <c r="A13" s="344">
        <v>120</v>
      </c>
      <c r="B13" s="51" t="s">
        <v>291</v>
      </c>
      <c r="C13" s="328" t="s">
        <v>321</v>
      </c>
      <c r="D13" s="354">
        <v>24475</v>
      </c>
      <c r="E13" s="355">
        <v>25035</v>
      </c>
      <c r="F13" s="355">
        <v>25799</v>
      </c>
      <c r="G13" s="355">
        <v>26396</v>
      </c>
      <c r="H13" s="355">
        <v>26302</v>
      </c>
      <c r="I13" s="355">
        <v>26566</v>
      </c>
      <c r="J13" s="355">
        <v>26394</v>
      </c>
      <c r="K13" s="355">
        <v>26494</v>
      </c>
      <c r="L13" s="355">
        <v>26370</v>
      </c>
      <c r="M13" s="355">
        <v>26558</v>
      </c>
      <c r="N13" s="355">
        <v>26578</v>
      </c>
      <c r="O13" s="356">
        <v>27238</v>
      </c>
      <c r="P13" s="354">
        <v>27360</v>
      </c>
      <c r="Q13" s="355">
        <v>27530</v>
      </c>
      <c r="R13" s="357">
        <v>27875</v>
      </c>
      <c r="S13" s="355">
        <v>28788</v>
      </c>
      <c r="T13" s="355">
        <v>28502</v>
      </c>
      <c r="U13" s="355">
        <v>28537</v>
      </c>
      <c r="V13" s="355">
        <v>28556</v>
      </c>
      <c r="W13" s="355">
        <v>28576</v>
      </c>
      <c r="X13" s="355">
        <v>28502</v>
      </c>
      <c r="Y13" s="355">
        <v>28272</v>
      </c>
      <c r="Z13" s="355">
        <v>28276</v>
      </c>
      <c r="AA13" s="356">
        <v>28288</v>
      </c>
      <c r="AB13" s="354">
        <v>28367</v>
      </c>
      <c r="AC13" s="355">
        <v>28225</v>
      </c>
      <c r="AD13" s="355">
        <v>28367</v>
      </c>
      <c r="AE13" s="355">
        <v>28584</v>
      </c>
      <c r="AF13" s="355">
        <v>28359</v>
      </c>
      <c r="AG13" s="355">
        <v>28095</v>
      </c>
      <c r="AH13" s="355">
        <v>27979</v>
      </c>
      <c r="AI13" s="355">
        <v>27986</v>
      </c>
      <c r="AJ13" s="355">
        <v>28194</v>
      </c>
      <c r="AK13" s="355">
        <v>27633</v>
      </c>
      <c r="AL13" s="355">
        <v>26541</v>
      </c>
      <c r="AM13" s="356">
        <v>25859</v>
      </c>
      <c r="AN13" s="354">
        <v>25844</v>
      </c>
      <c r="AO13" s="355">
        <v>25822</v>
      </c>
      <c r="AP13" s="355">
        <v>25963</v>
      </c>
      <c r="AQ13" s="355">
        <v>25961</v>
      </c>
      <c r="AR13" s="355">
        <v>25947</v>
      </c>
      <c r="AS13" s="355">
        <v>26154</v>
      </c>
      <c r="AT13" s="355">
        <v>26149</v>
      </c>
      <c r="AU13" s="355">
        <v>26134</v>
      </c>
      <c r="AV13" s="355">
        <v>26161</v>
      </c>
      <c r="AW13" s="355">
        <v>26186</v>
      </c>
      <c r="AX13" s="355">
        <v>26157</v>
      </c>
      <c r="AY13" s="356">
        <v>26102</v>
      </c>
      <c r="AZ13" s="354">
        <v>26231</v>
      </c>
      <c r="BA13" s="355">
        <v>26157</v>
      </c>
      <c r="BB13" s="355">
        <v>26246</v>
      </c>
      <c r="BC13" s="355">
        <v>26207</v>
      </c>
      <c r="BD13" s="355">
        <v>26105</v>
      </c>
      <c r="BE13" s="355">
        <v>25952</v>
      </c>
      <c r="BF13" s="355">
        <v>25952</v>
      </c>
      <c r="BG13" s="355">
        <v>25813</v>
      </c>
      <c r="BH13" s="355">
        <v>25618</v>
      </c>
      <c r="BI13" s="355">
        <v>25438</v>
      </c>
      <c r="BJ13" s="355">
        <v>25477</v>
      </c>
      <c r="BK13" s="356">
        <v>25597</v>
      </c>
      <c r="BL13" s="354">
        <v>25589</v>
      </c>
      <c r="BM13" s="359">
        <v>25599</v>
      </c>
      <c r="BN13" s="359">
        <v>25542</v>
      </c>
      <c r="BO13" s="359">
        <v>25507</v>
      </c>
      <c r="BP13" s="359">
        <v>25522</v>
      </c>
      <c r="BQ13" s="359">
        <v>25495</v>
      </c>
      <c r="BR13" s="359">
        <v>25515</v>
      </c>
      <c r="BS13" s="359">
        <v>25540</v>
      </c>
      <c r="BT13" s="359">
        <v>25577</v>
      </c>
      <c r="BU13" s="359">
        <v>25563</v>
      </c>
      <c r="BV13" s="359">
        <v>25546</v>
      </c>
      <c r="BW13" s="356">
        <v>25555</v>
      </c>
      <c r="BX13" s="354">
        <v>25600</v>
      </c>
      <c r="BY13" s="359">
        <v>25596</v>
      </c>
      <c r="BZ13" s="359">
        <v>25568</v>
      </c>
      <c r="CA13" s="359">
        <v>25507</v>
      </c>
      <c r="CB13" s="359">
        <v>25402</v>
      </c>
      <c r="CC13" s="359">
        <v>24991</v>
      </c>
      <c r="CD13" s="359">
        <v>24985</v>
      </c>
      <c r="CE13" s="359">
        <v>24998</v>
      </c>
      <c r="CF13" s="359">
        <v>24876</v>
      </c>
      <c r="CG13" s="355">
        <v>24821</v>
      </c>
      <c r="CH13" s="355">
        <v>24694</v>
      </c>
      <c r="CI13" s="356">
        <v>24611</v>
      </c>
      <c r="CJ13" s="354">
        <v>24537</v>
      </c>
      <c r="CK13" s="355">
        <v>24552</v>
      </c>
      <c r="CL13" s="355">
        <v>24521</v>
      </c>
      <c r="CM13" s="355">
        <v>24387</v>
      </c>
      <c r="CN13" s="355">
        <v>24383</v>
      </c>
      <c r="CO13" s="355">
        <v>24344</v>
      </c>
      <c r="CP13" s="355">
        <v>24366</v>
      </c>
      <c r="CQ13" s="355">
        <v>24501</v>
      </c>
      <c r="CR13" s="355">
        <v>24484</v>
      </c>
      <c r="CS13" s="355">
        <v>24383</v>
      </c>
      <c r="CT13" s="355">
        <v>24381</v>
      </c>
      <c r="CU13" s="356">
        <v>24358</v>
      </c>
      <c r="CV13" s="354">
        <v>24354</v>
      </c>
      <c r="CW13" s="355">
        <v>24359</v>
      </c>
      <c r="CX13" s="355">
        <v>24244</v>
      </c>
      <c r="CY13" s="355">
        <v>24209</v>
      </c>
      <c r="CZ13" s="355">
        <v>24100</v>
      </c>
      <c r="DA13" s="355">
        <v>24004</v>
      </c>
      <c r="DB13" s="355">
        <v>23969</v>
      </c>
      <c r="DC13" s="355">
        <v>23917</v>
      </c>
      <c r="DD13" s="355">
        <v>23907</v>
      </c>
      <c r="DE13" s="355">
        <v>23827</v>
      </c>
      <c r="DF13" s="355">
        <v>23811</v>
      </c>
      <c r="DG13" s="356">
        <v>23728</v>
      </c>
      <c r="DH13" s="354">
        <v>23668</v>
      </c>
      <c r="DI13" s="355">
        <v>23561</v>
      </c>
      <c r="DJ13" s="355">
        <v>23393</v>
      </c>
      <c r="DK13" s="355">
        <v>23336</v>
      </c>
      <c r="DL13" s="355">
        <v>23341</v>
      </c>
      <c r="DM13" s="355">
        <v>23245</v>
      </c>
      <c r="DN13" s="355">
        <v>23174</v>
      </c>
      <c r="DO13" s="355">
        <v>23063</v>
      </c>
      <c r="DP13" s="355">
        <v>23006</v>
      </c>
      <c r="DQ13" s="355">
        <v>22892</v>
      </c>
      <c r="DR13" s="355">
        <v>22833</v>
      </c>
      <c r="DS13" s="358">
        <v>22723</v>
      </c>
      <c r="DT13" s="354">
        <v>22661</v>
      </c>
      <c r="DU13" s="355">
        <v>22655</v>
      </c>
      <c r="DV13" s="355">
        <v>22572</v>
      </c>
      <c r="DW13" s="355">
        <v>22533</v>
      </c>
      <c r="DX13" s="355">
        <v>22577</v>
      </c>
      <c r="DY13" s="355">
        <v>22621</v>
      </c>
      <c r="DZ13" s="355">
        <v>23218</v>
      </c>
      <c r="EA13" s="355">
        <v>23147</v>
      </c>
      <c r="EB13" s="355">
        <v>23102</v>
      </c>
      <c r="EC13" s="355">
        <v>23067</v>
      </c>
      <c r="ED13" s="355">
        <v>23214</v>
      </c>
      <c r="EE13" s="358">
        <v>23133</v>
      </c>
      <c r="EF13" s="354">
        <v>23175</v>
      </c>
      <c r="EG13" s="355">
        <v>23185</v>
      </c>
      <c r="EH13" s="355">
        <v>23149</v>
      </c>
      <c r="EI13" s="355">
        <v>23082</v>
      </c>
      <c r="EJ13" s="355">
        <v>23039</v>
      </c>
      <c r="EK13" s="355">
        <v>23010</v>
      </c>
      <c r="EL13" s="355">
        <v>22898</v>
      </c>
      <c r="EM13" s="355">
        <v>22864</v>
      </c>
      <c r="EN13" s="355">
        <v>22969</v>
      </c>
      <c r="EO13" s="355">
        <v>22873</v>
      </c>
      <c r="EP13" s="355">
        <v>22857</v>
      </c>
      <c r="EQ13" s="358">
        <v>22874</v>
      </c>
      <c r="ER13" s="354">
        <v>22959</v>
      </c>
      <c r="ES13" s="355">
        <v>23048</v>
      </c>
      <c r="ET13" s="355">
        <v>22850</v>
      </c>
      <c r="EU13" s="355">
        <v>22700</v>
      </c>
      <c r="EV13" s="355">
        <v>22773</v>
      </c>
      <c r="EW13" s="358">
        <v>22774</v>
      </c>
      <c r="EX13" s="358">
        <v>22927</v>
      </c>
      <c r="EY13" s="358">
        <v>22945</v>
      </c>
      <c r="EZ13" s="356">
        <v>22884</v>
      </c>
      <c r="FA13" s="356">
        <v>22947</v>
      </c>
      <c r="FB13" s="356">
        <v>22963</v>
      </c>
      <c r="FC13" s="356">
        <v>22976</v>
      </c>
      <c r="FD13" s="356">
        <v>23096</v>
      </c>
      <c r="FE13" s="356">
        <v>23001</v>
      </c>
      <c r="FF13" s="356">
        <v>22795</v>
      </c>
      <c r="FG13" s="356">
        <v>22889</v>
      </c>
      <c r="FH13" s="356">
        <v>22931</v>
      </c>
      <c r="FI13" s="356">
        <v>22900</v>
      </c>
      <c r="FJ13" s="356"/>
      <c r="FK13" s="356"/>
      <c r="FL13" s="356"/>
      <c r="FM13" s="356"/>
      <c r="FN13" s="356"/>
      <c r="FO13" s="356"/>
      <c r="FP13" s="105">
        <v>-31</v>
      </c>
      <c r="FQ13" s="86">
        <v>-0.13537117903930129</v>
      </c>
      <c r="FR13" s="105">
        <v>-76</v>
      </c>
      <c r="FS13" s="86">
        <v>-0.33225496196555043</v>
      </c>
      <c r="FW13" s="106" t="s">
        <v>491</v>
      </c>
      <c r="FX13" s="107">
        <v>2278197</v>
      </c>
      <c r="FY13" s="107">
        <v>2285762</v>
      </c>
      <c r="FZ13" s="107">
        <v>2325821</v>
      </c>
      <c r="GA13" s="3">
        <v>2306143</v>
      </c>
      <c r="GB13" s="3">
        <v>2478543</v>
      </c>
      <c r="GC13" s="3">
        <v>2370087</v>
      </c>
      <c r="GD13" s="3">
        <v>2654514</v>
      </c>
    </row>
    <row r="14" spans="1:187" ht="15" outlineLevel="2">
      <c r="A14" s="344">
        <v>154</v>
      </c>
      <c r="B14" s="51" t="s">
        <v>291</v>
      </c>
      <c r="C14" s="328" t="s">
        <v>322</v>
      </c>
      <c r="D14" s="354">
        <v>61808</v>
      </c>
      <c r="E14" s="355">
        <v>62297</v>
      </c>
      <c r="F14" s="355">
        <v>62264</v>
      </c>
      <c r="G14" s="355">
        <v>62131</v>
      </c>
      <c r="H14" s="355">
        <v>61881</v>
      </c>
      <c r="I14" s="355">
        <v>62011</v>
      </c>
      <c r="J14" s="355">
        <v>61343</v>
      </c>
      <c r="K14" s="355">
        <v>61789</v>
      </c>
      <c r="L14" s="355">
        <v>60857</v>
      </c>
      <c r="M14" s="355">
        <v>60837</v>
      </c>
      <c r="N14" s="355">
        <v>60488</v>
      </c>
      <c r="O14" s="356">
        <v>61009</v>
      </c>
      <c r="P14" s="354">
        <v>60996</v>
      </c>
      <c r="Q14" s="355">
        <v>61032</v>
      </c>
      <c r="R14" s="357">
        <v>61696</v>
      </c>
      <c r="S14" s="355">
        <v>62528</v>
      </c>
      <c r="T14" s="355">
        <v>61637</v>
      </c>
      <c r="U14" s="355">
        <v>62454</v>
      </c>
      <c r="V14" s="355">
        <v>62586</v>
      </c>
      <c r="W14" s="355">
        <v>62410</v>
      </c>
      <c r="X14" s="355">
        <v>62325</v>
      </c>
      <c r="Y14" s="355">
        <v>62721</v>
      </c>
      <c r="Z14" s="355">
        <v>62709</v>
      </c>
      <c r="AA14" s="356">
        <v>62277</v>
      </c>
      <c r="AB14" s="354">
        <v>62621</v>
      </c>
      <c r="AC14" s="355">
        <v>63025</v>
      </c>
      <c r="AD14" s="355">
        <v>62939</v>
      </c>
      <c r="AE14" s="355">
        <v>63328</v>
      </c>
      <c r="AF14" s="355">
        <v>63688</v>
      </c>
      <c r="AG14" s="355">
        <v>62854</v>
      </c>
      <c r="AH14" s="355">
        <v>62083</v>
      </c>
      <c r="AI14" s="355">
        <v>62093</v>
      </c>
      <c r="AJ14" s="355">
        <v>62592</v>
      </c>
      <c r="AK14" s="355">
        <v>63055</v>
      </c>
      <c r="AL14" s="355">
        <v>62547</v>
      </c>
      <c r="AM14" s="356">
        <v>62810</v>
      </c>
      <c r="AN14" s="354">
        <v>62432</v>
      </c>
      <c r="AO14" s="355">
        <v>62578</v>
      </c>
      <c r="AP14" s="355">
        <v>63066</v>
      </c>
      <c r="AQ14" s="355">
        <v>62848</v>
      </c>
      <c r="AR14" s="355">
        <v>63475</v>
      </c>
      <c r="AS14" s="355">
        <v>63845</v>
      </c>
      <c r="AT14" s="355">
        <v>63898</v>
      </c>
      <c r="AU14" s="355">
        <v>64159</v>
      </c>
      <c r="AV14" s="355">
        <v>63928</v>
      </c>
      <c r="AW14" s="355">
        <v>64232</v>
      </c>
      <c r="AX14" s="355">
        <v>64164</v>
      </c>
      <c r="AY14" s="356">
        <v>64350</v>
      </c>
      <c r="AZ14" s="354">
        <v>65156</v>
      </c>
      <c r="BA14" s="355">
        <v>65604</v>
      </c>
      <c r="BB14" s="355">
        <v>66068</v>
      </c>
      <c r="BC14" s="355">
        <v>66171</v>
      </c>
      <c r="BD14" s="355">
        <v>66409</v>
      </c>
      <c r="BE14" s="355">
        <v>66018</v>
      </c>
      <c r="BF14" s="355">
        <v>66537</v>
      </c>
      <c r="BG14" s="355">
        <v>66806</v>
      </c>
      <c r="BH14" s="355">
        <v>66408</v>
      </c>
      <c r="BI14" s="355">
        <v>65924</v>
      </c>
      <c r="BJ14" s="355">
        <v>66355</v>
      </c>
      <c r="BK14" s="356">
        <v>67117</v>
      </c>
      <c r="BL14" s="354">
        <v>67617</v>
      </c>
      <c r="BM14" s="359">
        <v>68573</v>
      </c>
      <c r="BN14" s="359">
        <v>68813</v>
      </c>
      <c r="BO14" s="359">
        <v>69083</v>
      </c>
      <c r="BP14" s="359">
        <v>69285</v>
      </c>
      <c r="BQ14" s="359">
        <v>69573</v>
      </c>
      <c r="BR14" s="359">
        <v>69335</v>
      </c>
      <c r="BS14" s="359">
        <v>69279</v>
      </c>
      <c r="BT14" s="359">
        <v>69528</v>
      </c>
      <c r="BU14" s="359">
        <v>69769</v>
      </c>
      <c r="BV14" s="359">
        <v>70174</v>
      </c>
      <c r="BW14" s="356">
        <v>70279</v>
      </c>
      <c r="BX14" s="354">
        <v>70250</v>
      </c>
      <c r="BY14" s="359">
        <v>70193</v>
      </c>
      <c r="BZ14" s="359">
        <v>70028</v>
      </c>
      <c r="CA14" s="359">
        <v>69562</v>
      </c>
      <c r="CB14" s="359">
        <v>69438</v>
      </c>
      <c r="CC14" s="359">
        <v>68146</v>
      </c>
      <c r="CD14" s="359">
        <v>68048</v>
      </c>
      <c r="CE14" s="359">
        <v>67947</v>
      </c>
      <c r="CF14" s="359">
        <v>67532</v>
      </c>
      <c r="CG14" s="355">
        <v>67489</v>
      </c>
      <c r="CH14" s="355">
        <v>67485</v>
      </c>
      <c r="CI14" s="356">
        <v>67377</v>
      </c>
      <c r="CJ14" s="354">
        <v>67339</v>
      </c>
      <c r="CK14" s="355">
        <v>67641</v>
      </c>
      <c r="CL14" s="355">
        <v>67938</v>
      </c>
      <c r="CM14" s="355">
        <v>68020</v>
      </c>
      <c r="CN14" s="355">
        <v>68389</v>
      </c>
      <c r="CO14" s="355">
        <v>69017</v>
      </c>
      <c r="CP14" s="355">
        <v>70055</v>
      </c>
      <c r="CQ14" s="355">
        <v>70583</v>
      </c>
      <c r="CR14" s="355">
        <v>70635</v>
      </c>
      <c r="CS14" s="355">
        <v>71237</v>
      </c>
      <c r="CT14" s="355">
        <v>72008</v>
      </c>
      <c r="CU14" s="356">
        <v>72241</v>
      </c>
      <c r="CV14" s="354">
        <v>72454</v>
      </c>
      <c r="CW14" s="355">
        <v>72742</v>
      </c>
      <c r="CX14" s="355">
        <v>72766</v>
      </c>
      <c r="CY14" s="355">
        <v>73271</v>
      </c>
      <c r="CZ14" s="355">
        <v>73335</v>
      </c>
      <c r="DA14" s="355">
        <v>73348</v>
      </c>
      <c r="DB14" s="355">
        <v>73555</v>
      </c>
      <c r="DC14" s="355">
        <v>73244</v>
      </c>
      <c r="DD14" s="355">
        <v>73566</v>
      </c>
      <c r="DE14" s="355">
        <v>73643</v>
      </c>
      <c r="DF14" s="355">
        <v>73595</v>
      </c>
      <c r="DG14" s="356">
        <v>73698</v>
      </c>
      <c r="DH14" s="354">
        <v>73935</v>
      </c>
      <c r="DI14" s="355">
        <v>73789</v>
      </c>
      <c r="DJ14" s="355">
        <v>74163</v>
      </c>
      <c r="DK14" s="355">
        <v>74091</v>
      </c>
      <c r="DL14" s="355">
        <v>73989</v>
      </c>
      <c r="DM14" s="355">
        <v>73848</v>
      </c>
      <c r="DN14" s="355">
        <v>73505</v>
      </c>
      <c r="DO14" s="355">
        <v>73484</v>
      </c>
      <c r="DP14" s="355">
        <v>73415</v>
      </c>
      <c r="DQ14" s="355">
        <v>73190</v>
      </c>
      <c r="DR14" s="355">
        <v>73017</v>
      </c>
      <c r="DS14" s="358">
        <v>72749</v>
      </c>
      <c r="DT14" s="354">
        <v>72790</v>
      </c>
      <c r="DU14" s="355">
        <v>73899</v>
      </c>
      <c r="DV14" s="355">
        <v>74903</v>
      </c>
      <c r="DW14" s="355">
        <v>75357</v>
      </c>
      <c r="DX14" s="355">
        <v>76028</v>
      </c>
      <c r="DY14" s="355">
        <v>76186</v>
      </c>
      <c r="DZ14" s="355">
        <v>76234</v>
      </c>
      <c r="EA14" s="355">
        <v>75294</v>
      </c>
      <c r="EB14" s="355">
        <v>75479</v>
      </c>
      <c r="EC14" s="355">
        <v>75181</v>
      </c>
      <c r="ED14" s="355">
        <v>74918</v>
      </c>
      <c r="EE14" s="358">
        <v>74617</v>
      </c>
      <c r="EF14" s="354">
        <v>74733</v>
      </c>
      <c r="EG14" s="355">
        <v>75069</v>
      </c>
      <c r="EH14" s="355">
        <v>74806</v>
      </c>
      <c r="EI14" s="355">
        <v>74639</v>
      </c>
      <c r="EJ14" s="355">
        <v>74304</v>
      </c>
      <c r="EK14" s="355">
        <v>74222</v>
      </c>
      <c r="EL14" s="355">
        <v>74143</v>
      </c>
      <c r="EM14" s="355">
        <v>74100</v>
      </c>
      <c r="EN14" s="355">
        <v>74989</v>
      </c>
      <c r="EO14" s="355">
        <v>74814</v>
      </c>
      <c r="EP14" s="355">
        <v>74769</v>
      </c>
      <c r="EQ14" s="358">
        <v>75036</v>
      </c>
      <c r="ER14" s="354">
        <v>75225</v>
      </c>
      <c r="ES14" s="355">
        <v>75613</v>
      </c>
      <c r="ET14" s="355">
        <v>75152</v>
      </c>
      <c r="EU14" s="355">
        <v>74915</v>
      </c>
      <c r="EV14" s="355">
        <v>75243</v>
      </c>
      <c r="EW14" s="358">
        <v>75442</v>
      </c>
      <c r="EX14" s="358">
        <v>77244</v>
      </c>
      <c r="EY14" s="358">
        <v>77607</v>
      </c>
      <c r="EZ14" s="356">
        <v>77313</v>
      </c>
      <c r="FA14" s="356">
        <v>77559</v>
      </c>
      <c r="FB14" s="356">
        <v>77687</v>
      </c>
      <c r="FC14" s="356">
        <v>78109</v>
      </c>
      <c r="FD14" s="356">
        <v>78490</v>
      </c>
      <c r="FE14" s="356">
        <v>78924</v>
      </c>
      <c r="FF14" s="356">
        <v>78056</v>
      </c>
      <c r="FG14" s="356">
        <v>78145</v>
      </c>
      <c r="FH14" s="356">
        <v>78370</v>
      </c>
      <c r="FI14" s="356">
        <v>78283</v>
      </c>
      <c r="FJ14" s="356"/>
      <c r="FK14" s="356"/>
      <c r="FL14" s="356"/>
      <c r="FM14" s="356"/>
      <c r="FN14" s="356"/>
      <c r="FO14" s="356"/>
      <c r="FP14" s="105">
        <v>-87</v>
      </c>
      <c r="FQ14" s="86">
        <v>-0.1111352400904411</v>
      </c>
      <c r="FR14" s="105">
        <v>174</v>
      </c>
      <c r="FS14" s="86">
        <v>0.23188869342715496</v>
      </c>
      <c r="FW14" s="230" t="s">
        <v>492</v>
      </c>
      <c r="FX14" s="107">
        <v>2277575</v>
      </c>
      <c r="FY14" s="107">
        <v>2300364</v>
      </c>
      <c r="FZ14" s="107">
        <v>2325579</v>
      </c>
      <c r="GA14" s="3">
        <v>2305154</v>
      </c>
      <c r="GB14" s="3">
        <v>2484416</v>
      </c>
      <c r="GC14" s="3">
        <v>2453200</v>
      </c>
      <c r="GD14" s="3">
        <v>2651034</v>
      </c>
    </row>
    <row r="15" spans="1:187" ht="15" outlineLevel="2">
      <c r="A15" s="344">
        <v>250</v>
      </c>
      <c r="B15" s="51" t="s">
        <v>291</v>
      </c>
      <c r="C15" s="328" t="s">
        <v>323</v>
      </c>
      <c r="D15" s="354">
        <v>36877</v>
      </c>
      <c r="E15" s="355">
        <v>37069</v>
      </c>
      <c r="F15" s="355">
        <v>37163</v>
      </c>
      <c r="G15" s="355">
        <v>36900</v>
      </c>
      <c r="H15" s="355">
        <v>36883</v>
      </c>
      <c r="I15" s="355">
        <v>37219</v>
      </c>
      <c r="J15" s="355">
        <v>37049</v>
      </c>
      <c r="K15" s="355">
        <v>37128</v>
      </c>
      <c r="L15" s="355">
        <v>36898</v>
      </c>
      <c r="M15" s="355">
        <v>37207</v>
      </c>
      <c r="N15" s="355">
        <v>37033</v>
      </c>
      <c r="O15" s="356">
        <v>37380</v>
      </c>
      <c r="P15" s="354">
        <v>37648</v>
      </c>
      <c r="Q15" s="355">
        <v>37577</v>
      </c>
      <c r="R15" s="357">
        <v>37502</v>
      </c>
      <c r="S15" s="355">
        <v>37526</v>
      </c>
      <c r="T15" s="355">
        <v>38016</v>
      </c>
      <c r="U15" s="355">
        <v>38529</v>
      </c>
      <c r="V15" s="355">
        <v>38921</v>
      </c>
      <c r="W15" s="355">
        <v>38784</v>
      </c>
      <c r="X15" s="355">
        <v>38993</v>
      </c>
      <c r="Y15" s="355">
        <v>39251</v>
      </c>
      <c r="Z15" s="355">
        <v>39225</v>
      </c>
      <c r="AA15" s="356">
        <v>39492</v>
      </c>
      <c r="AB15" s="354">
        <v>38997</v>
      </c>
      <c r="AC15" s="355">
        <v>39177</v>
      </c>
      <c r="AD15" s="355">
        <v>39417</v>
      </c>
      <c r="AE15" s="355">
        <v>39904</v>
      </c>
      <c r="AF15" s="355">
        <v>39959</v>
      </c>
      <c r="AG15" s="355">
        <v>40046</v>
      </c>
      <c r="AH15" s="355">
        <v>40080</v>
      </c>
      <c r="AI15" s="355">
        <v>39607</v>
      </c>
      <c r="AJ15" s="355">
        <v>39991</v>
      </c>
      <c r="AK15" s="355">
        <v>40203</v>
      </c>
      <c r="AL15" s="355">
        <v>40096</v>
      </c>
      <c r="AM15" s="356">
        <v>40352</v>
      </c>
      <c r="AN15" s="354">
        <v>40480</v>
      </c>
      <c r="AO15" s="355">
        <v>40872</v>
      </c>
      <c r="AP15" s="355">
        <v>41429</v>
      </c>
      <c r="AQ15" s="355">
        <v>41284</v>
      </c>
      <c r="AR15" s="355">
        <v>41454</v>
      </c>
      <c r="AS15" s="355">
        <v>41908</v>
      </c>
      <c r="AT15" s="355">
        <v>42066</v>
      </c>
      <c r="AU15" s="355">
        <v>41995</v>
      </c>
      <c r="AV15" s="355">
        <v>41981</v>
      </c>
      <c r="AW15" s="355">
        <v>42554</v>
      </c>
      <c r="AX15" s="355">
        <v>42562</v>
      </c>
      <c r="AY15" s="356">
        <v>42617</v>
      </c>
      <c r="AZ15" s="354">
        <v>43199</v>
      </c>
      <c r="BA15" s="355">
        <v>43202</v>
      </c>
      <c r="BB15" s="355">
        <v>43580</v>
      </c>
      <c r="BC15" s="355">
        <v>43562</v>
      </c>
      <c r="BD15" s="355">
        <v>43649</v>
      </c>
      <c r="BE15" s="355">
        <v>43566</v>
      </c>
      <c r="BF15" s="355">
        <v>44113</v>
      </c>
      <c r="BG15" s="355">
        <v>44189</v>
      </c>
      <c r="BH15" s="355">
        <v>44242</v>
      </c>
      <c r="BI15" s="355">
        <v>44197</v>
      </c>
      <c r="BJ15" s="355">
        <v>44605</v>
      </c>
      <c r="BK15" s="356">
        <v>45067</v>
      </c>
      <c r="BL15" s="354">
        <v>45314</v>
      </c>
      <c r="BM15" s="359">
        <v>45669</v>
      </c>
      <c r="BN15" s="359">
        <v>45756</v>
      </c>
      <c r="BO15" s="359">
        <v>45927</v>
      </c>
      <c r="BP15" s="359">
        <v>46035</v>
      </c>
      <c r="BQ15" s="359">
        <v>46175</v>
      </c>
      <c r="BR15" s="359">
        <v>46320</v>
      </c>
      <c r="BS15" s="359">
        <v>46260</v>
      </c>
      <c r="BT15" s="359">
        <v>46310</v>
      </c>
      <c r="BU15" s="359">
        <v>46360</v>
      </c>
      <c r="BV15" s="359">
        <v>46535</v>
      </c>
      <c r="BW15" s="356">
        <v>46648</v>
      </c>
      <c r="BX15" s="354">
        <v>46802</v>
      </c>
      <c r="BY15" s="359">
        <v>46753</v>
      </c>
      <c r="BZ15" s="359">
        <v>46693</v>
      </c>
      <c r="CA15" s="359">
        <v>46580</v>
      </c>
      <c r="CB15" s="359">
        <v>46454</v>
      </c>
      <c r="CC15" s="359">
        <v>45654</v>
      </c>
      <c r="CD15" s="359">
        <v>45753</v>
      </c>
      <c r="CE15" s="359">
        <v>45787</v>
      </c>
      <c r="CF15" s="359">
        <v>45586</v>
      </c>
      <c r="CG15" s="355">
        <v>45572</v>
      </c>
      <c r="CH15" s="355">
        <v>45445</v>
      </c>
      <c r="CI15" s="356">
        <v>45281</v>
      </c>
      <c r="CJ15" s="354">
        <v>45181</v>
      </c>
      <c r="CK15" s="355">
        <v>45272</v>
      </c>
      <c r="CL15" s="355">
        <v>45392</v>
      </c>
      <c r="CM15" s="355">
        <v>45406</v>
      </c>
      <c r="CN15" s="355">
        <v>45476</v>
      </c>
      <c r="CO15" s="355">
        <v>45524</v>
      </c>
      <c r="CP15" s="355">
        <v>45868</v>
      </c>
      <c r="CQ15" s="355">
        <v>45994</v>
      </c>
      <c r="CR15" s="355">
        <v>46174</v>
      </c>
      <c r="CS15" s="355">
        <v>46026</v>
      </c>
      <c r="CT15" s="355">
        <v>46140</v>
      </c>
      <c r="CU15" s="356">
        <v>46163</v>
      </c>
      <c r="CV15" s="354">
        <v>46261</v>
      </c>
      <c r="CW15" s="355">
        <v>46377</v>
      </c>
      <c r="CX15" s="355">
        <v>46420</v>
      </c>
      <c r="CY15" s="355">
        <v>46659</v>
      </c>
      <c r="CZ15" s="355">
        <v>46276</v>
      </c>
      <c r="DA15" s="355">
        <v>46333</v>
      </c>
      <c r="DB15" s="355">
        <v>46342</v>
      </c>
      <c r="DC15" s="355">
        <v>46476</v>
      </c>
      <c r="DD15" s="355">
        <v>46384</v>
      </c>
      <c r="DE15" s="355">
        <v>46318</v>
      </c>
      <c r="DF15" s="355">
        <v>46289</v>
      </c>
      <c r="DG15" s="356">
        <v>46431</v>
      </c>
      <c r="DH15" s="354">
        <v>46427</v>
      </c>
      <c r="DI15" s="355">
        <v>46458</v>
      </c>
      <c r="DJ15" s="355">
        <v>46501</v>
      </c>
      <c r="DK15" s="355">
        <v>46462</v>
      </c>
      <c r="DL15" s="355">
        <v>46348</v>
      </c>
      <c r="DM15" s="355">
        <v>46236</v>
      </c>
      <c r="DN15" s="355">
        <v>46062</v>
      </c>
      <c r="DO15" s="355">
        <v>46153</v>
      </c>
      <c r="DP15" s="355">
        <v>46190</v>
      </c>
      <c r="DQ15" s="355">
        <v>46172</v>
      </c>
      <c r="DR15" s="355">
        <v>46169</v>
      </c>
      <c r="DS15" s="358">
        <v>46139</v>
      </c>
      <c r="DT15" s="354">
        <v>46299</v>
      </c>
      <c r="DU15" s="355">
        <v>46490</v>
      </c>
      <c r="DV15" s="355">
        <v>46571</v>
      </c>
      <c r="DW15" s="355">
        <v>46547</v>
      </c>
      <c r="DX15" s="355">
        <v>46679</v>
      </c>
      <c r="DY15" s="355">
        <v>46621</v>
      </c>
      <c r="DZ15" s="355">
        <v>46678</v>
      </c>
      <c r="EA15" s="355">
        <v>46422</v>
      </c>
      <c r="EB15" s="355">
        <v>46437</v>
      </c>
      <c r="EC15" s="355">
        <v>46354</v>
      </c>
      <c r="ED15" s="355">
        <v>46303</v>
      </c>
      <c r="EE15" s="358">
        <v>46217</v>
      </c>
      <c r="EF15" s="354">
        <v>46170</v>
      </c>
      <c r="EG15" s="355">
        <v>46341</v>
      </c>
      <c r="EH15" s="355">
        <v>46280</v>
      </c>
      <c r="EI15" s="355">
        <v>46239</v>
      </c>
      <c r="EJ15" s="355">
        <v>46203</v>
      </c>
      <c r="EK15" s="355">
        <v>46071</v>
      </c>
      <c r="EL15" s="355">
        <v>46098</v>
      </c>
      <c r="EM15" s="355">
        <v>46172</v>
      </c>
      <c r="EN15" s="355">
        <v>46444</v>
      </c>
      <c r="EO15" s="355">
        <v>46612</v>
      </c>
      <c r="EP15" s="355">
        <v>46624</v>
      </c>
      <c r="EQ15" s="358">
        <v>46861</v>
      </c>
      <c r="ER15" s="354">
        <v>47024</v>
      </c>
      <c r="ES15" s="355">
        <v>47217</v>
      </c>
      <c r="ET15" s="355">
        <v>46979</v>
      </c>
      <c r="EU15" s="355">
        <v>47111</v>
      </c>
      <c r="EV15" s="355">
        <v>47203</v>
      </c>
      <c r="EW15" s="358">
        <v>47454</v>
      </c>
      <c r="EX15" s="358">
        <v>48019</v>
      </c>
      <c r="EY15" s="358">
        <v>48095</v>
      </c>
      <c r="EZ15" s="356">
        <v>47939</v>
      </c>
      <c r="FA15" s="356">
        <v>48125</v>
      </c>
      <c r="FB15" s="356">
        <v>48121</v>
      </c>
      <c r="FC15" s="356">
        <v>48210</v>
      </c>
      <c r="FD15" s="356">
        <v>48373</v>
      </c>
      <c r="FE15" s="356">
        <v>48383</v>
      </c>
      <c r="FF15" s="356">
        <v>48016</v>
      </c>
      <c r="FG15" s="356">
        <v>48139</v>
      </c>
      <c r="FH15" s="356">
        <v>48153</v>
      </c>
      <c r="FI15" s="356">
        <v>48008</v>
      </c>
      <c r="FJ15" s="356"/>
      <c r="FK15" s="356"/>
      <c r="FL15" s="356"/>
      <c r="FM15" s="356"/>
      <c r="FN15" s="356"/>
      <c r="FO15" s="356"/>
      <c r="FP15" s="105">
        <v>-145</v>
      </c>
      <c r="FQ15" s="86">
        <v>-0.30203299450091653</v>
      </c>
      <c r="FR15" s="105">
        <v>-202</v>
      </c>
      <c r="FS15" s="86">
        <v>-0.43106207720705919</v>
      </c>
      <c r="FW15" s="106" t="s">
        <v>493</v>
      </c>
      <c r="FX15" s="107">
        <v>2263110</v>
      </c>
      <c r="FY15" s="107">
        <v>2317897</v>
      </c>
      <c r="FZ15" s="107">
        <v>2327498</v>
      </c>
      <c r="GA15" s="3">
        <v>2294057</v>
      </c>
      <c r="GB15" s="3">
        <v>2465967</v>
      </c>
      <c r="GC15" s="3">
        <v>2445234</v>
      </c>
      <c r="GD15" s="3">
        <v>2659352</v>
      </c>
    </row>
    <row r="16" spans="1:187" ht="15" outlineLevel="2">
      <c r="A16" s="344">
        <v>495</v>
      </c>
      <c r="B16" s="51" t="s">
        <v>291</v>
      </c>
      <c r="C16" s="328" t="s">
        <v>324</v>
      </c>
      <c r="D16" s="354">
        <v>18611</v>
      </c>
      <c r="E16" s="355">
        <v>18864</v>
      </c>
      <c r="F16" s="355">
        <v>18913</v>
      </c>
      <c r="G16" s="355">
        <v>18765</v>
      </c>
      <c r="H16" s="355">
        <v>18666</v>
      </c>
      <c r="I16" s="355">
        <v>18839</v>
      </c>
      <c r="J16" s="355">
        <v>18809</v>
      </c>
      <c r="K16" s="355">
        <v>18763</v>
      </c>
      <c r="L16" s="355">
        <v>18984</v>
      </c>
      <c r="M16" s="355">
        <v>19052</v>
      </c>
      <c r="N16" s="355">
        <v>19099</v>
      </c>
      <c r="O16" s="356">
        <v>19511</v>
      </c>
      <c r="P16" s="354">
        <v>19522</v>
      </c>
      <c r="Q16" s="355">
        <v>19660</v>
      </c>
      <c r="R16" s="357">
        <v>19774</v>
      </c>
      <c r="S16" s="355">
        <v>19697</v>
      </c>
      <c r="T16" s="355">
        <v>19790</v>
      </c>
      <c r="U16" s="355">
        <v>19958</v>
      </c>
      <c r="V16" s="355">
        <v>20012</v>
      </c>
      <c r="W16" s="355">
        <v>20122</v>
      </c>
      <c r="X16" s="355">
        <v>20237</v>
      </c>
      <c r="Y16" s="355">
        <v>20182</v>
      </c>
      <c r="Z16" s="355">
        <v>20330</v>
      </c>
      <c r="AA16" s="356">
        <v>20365</v>
      </c>
      <c r="AB16" s="354">
        <v>20387</v>
      </c>
      <c r="AC16" s="355">
        <v>20549</v>
      </c>
      <c r="AD16" s="355">
        <v>20582</v>
      </c>
      <c r="AE16" s="355">
        <v>20640</v>
      </c>
      <c r="AF16" s="355">
        <v>20832</v>
      </c>
      <c r="AG16" s="355">
        <v>20581</v>
      </c>
      <c r="AH16" s="355">
        <v>20536</v>
      </c>
      <c r="AI16" s="355">
        <v>20663</v>
      </c>
      <c r="AJ16" s="355">
        <v>20910</v>
      </c>
      <c r="AK16" s="355">
        <v>20966</v>
      </c>
      <c r="AL16" s="355">
        <v>20856</v>
      </c>
      <c r="AM16" s="356">
        <v>21054</v>
      </c>
      <c r="AN16" s="354">
        <v>21083</v>
      </c>
      <c r="AO16" s="355">
        <v>21275</v>
      </c>
      <c r="AP16" s="355">
        <v>21582</v>
      </c>
      <c r="AQ16" s="355">
        <v>21669</v>
      </c>
      <c r="AR16" s="355">
        <v>21710</v>
      </c>
      <c r="AS16" s="355">
        <v>21892</v>
      </c>
      <c r="AT16" s="355">
        <v>21941</v>
      </c>
      <c r="AU16" s="355">
        <v>21979</v>
      </c>
      <c r="AV16" s="355">
        <v>21937</v>
      </c>
      <c r="AW16" s="355">
        <v>22006</v>
      </c>
      <c r="AX16" s="355">
        <v>22045</v>
      </c>
      <c r="AY16" s="356">
        <v>22017</v>
      </c>
      <c r="AZ16" s="354">
        <v>22246</v>
      </c>
      <c r="BA16" s="355">
        <v>22326</v>
      </c>
      <c r="BB16" s="355">
        <v>22451</v>
      </c>
      <c r="BC16" s="355">
        <v>22482</v>
      </c>
      <c r="BD16" s="355">
        <v>22516</v>
      </c>
      <c r="BE16" s="355">
        <v>22447</v>
      </c>
      <c r="BF16" s="355">
        <v>22517</v>
      </c>
      <c r="BG16" s="355">
        <v>23252</v>
      </c>
      <c r="BH16" s="355">
        <v>23635</v>
      </c>
      <c r="BI16" s="355">
        <v>22825</v>
      </c>
      <c r="BJ16" s="355">
        <v>23121</v>
      </c>
      <c r="BK16" s="356">
        <v>23274</v>
      </c>
      <c r="BL16" s="354">
        <v>23345</v>
      </c>
      <c r="BM16" s="359">
        <v>23455</v>
      </c>
      <c r="BN16" s="359">
        <v>23424</v>
      </c>
      <c r="BO16" s="359">
        <v>23436</v>
      </c>
      <c r="BP16" s="359">
        <v>23459</v>
      </c>
      <c r="BQ16" s="359">
        <v>23451</v>
      </c>
      <c r="BR16" s="359">
        <v>23483</v>
      </c>
      <c r="BS16" s="359">
        <v>23443</v>
      </c>
      <c r="BT16" s="359">
        <v>23460</v>
      </c>
      <c r="BU16" s="359">
        <v>23427</v>
      </c>
      <c r="BV16" s="359">
        <v>23518</v>
      </c>
      <c r="BW16" s="356">
        <v>23554</v>
      </c>
      <c r="BX16" s="354">
        <v>23603</v>
      </c>
      <c r="BY16" s="359">
        <v>23593</v>
      </c>
      <c r="BZ16" s="359">
        <v>23634</v>
      </c>
      <c r="CA16" s="359">
        <v>23649</v>
      </c>
      <c r="CB16" s="359">
        <v>23466</v>
      </c>
      <c r="CC16" s="359">
        <v>23137</v>
      </c>
      <c r="CD16" s="359">
        <v>23218</v>
      </c>
      <c r="CE16" s="359">
        <v>23241</v>
      </c>
      <c r="CF16" s="359">
        <v>23183</v>
      </c>
      <c r="CG16" s="355">
        <v>23194</v>
      </c>
      <c r="CH16" s="355">
        <v>23144</v>
      </c>
      <c r="CI16" s="356">
        <v>23106</v>
      </c>
      <c r="CJ16" s="354">
        <v>23052</v>
      </c>
      <c r="CK16" s="355">
        <v>23099</v>
      </c>
      <c r="CL16" s="355">
        <v>23204</v>
      </c>
      <c r="CM16" s="355">
        <v>23227</v>
      </c>
      <c r="CN16" s="355">
        <v>23245</v>
      </c>
      <c r="CO16" s="355">
        <v>23262</v>
      </c>
      <c r="CP16" s="355">
        <v>23225</v>
      </c>
      <c r="CQ16" s="355">
        <v>23458</v>
      </c>
      <c r="CR16" s="355">
        <v>23475</v>
      </c>
      <c r="CS16" s="355">
        <v>23395</v>
      </c>
      <c r="CT16" s="355">
        <v>23399</v>
      </c>
      <c r="CU16" s="356">
        <v>23366</v>
      </c>
      <c r="CV16" s="354">
        <v>23351</v>
      </c>
      <c r="CW16" s="355">
        <v>23639</v>
      </c>
      <c r="CX16" s="355">
        <v>23623</v>
      </c>
      <c r="CY16" s="355">
        <v>23665</v>
      </c>
      <c r="CZ16" s="355">
        <v>23696</v>
      </c>
      <c r="DA16" s="355">
        <v>23657</v>
      </c>
      <c r="DB16" s="355">
        <v>23670</v>
      </c>
      <c r="DC16" s="355">
        <v>23669</v>
      </c>
      <c r="DD16" s="355">
        <v>23657</v>
      </c>
      <c r="DE16" s="355">
        <v>23595</v>
      </c>
      <c r="DF16" s="355">
        <v>23589</v>
      </c>
      <c r="DG16" s="356">
        <v>23586</v>
      </c>
      <c r="DH16" s="354">
        <v>23661</v>
      </c>
      <c r="DI16" s="355">
        <v>23739</v>
      </c>
      <c r="DJ16" s="355">
        <v>23991</v>
      </c>
      <c r="DK16" s="355">
        <v>24060</v>
      </c>
      <c r="DL16" s="355">
        <v>24139</v>
      </c>
      <c r="DM16" s="355">
        <v>24171</v>
      </c>
      <c r="DN16" s="355">
        <v>24202</v>
      </c>
      <c r="DO16" s="355">
        <v>24292</v>
      </c>
      <c r="DP16" s="355">
        <v>24285</v>
      </c>
      <c r="DQ16" s="355">
        <v>24286</v>
      </c>
      <c r="DR16" s="355">
        <v>24276</v>
      </c>
      <c r="DS16" s="358">
        <v>24248</v>
      </c>
      <c r="DT16" s="354">
        <v>24325</v>
      </c>
      <c r="DU16" s="355">
        <v>24365</v>
      </c>
      <c r="DV16" s="355">
        <v>24420</v>
      </c>
      <c r="DW16" s="355">
        <v>24379</v>
      </c>
      <c r="DX16" s="355">
        <v>24472</v>
      </c>
      <c r="DY16" s="355">
        <v>24437</v>
      </c>
      <c r="DZ16" s="355">
        <v>24435</v>
      </c>
      <c r="EA16" s="355">
        <v>24498</v>
      </c>
      <c r="EB16" s="355">
        <v>24492</v>
      </c>
      <c r="EC16" s="355">
        <v>24525</v>
      </c>
      <c r="ED16" s="355">
        <v>24677</v>
      </c>
      <c r="EE16" s="358">
        <v>24656</v>
      </c>
      <c r="EF16" s="354">
        <v>24700</v>
      </c>
      <c r="EG16" s="355">
        <v>24841</v>
      </c>
      <c r="EH16" s="355">
        <v>24787</v>
      </c>
      <c r="EI16" s="355">
        <v>24737</v>
      </c>
      <c r="EJ16" s="355">
        <v>24740</v>
      </c>
      <c r="EK16" s="355">
        <v>24743</v>
      </c>
      <c r="EL16" s="355">
        <v>24792</v>
      </c>
      <c r="EM16" s="355">
        <v>24847</v>
      </c>
      <c r="EN16" s="355">
        <v>25047</v>
      </c>
      <c r="EO16" s="355">
        <v>25082</v>
      </c>
      <c r="EP16" s="355">
        <v>25166</v>
      </c>
      <c r="EQ16" s="358">
        <v>25265</v>
      </c>
      <c r="ER16" s="354">
        <v>25352</v>
      </c>
      <c r="ES16" s="355">
        <v>25485</v>
      </c>
      <c r="ET16" s="355">
        <v>25362</v>
      </c>
      <c r="EU16" s="355">
        <v>25357</v>
      </c>
      <c r="EV16" s="355">
        <v>25425</v>
      </c>
      <c r="EW16" s="358">
        <v>25456</v>
      </c>
      <c r="EX16" s="358">
        <v>25604</v>
      </c>
      <c r="EY16" s="358">
        <v>25629</v>
      </c>
      <c r="EZ16" s="356">
        <v>25782</v>
      </c>
      <c r="FA16" s="356">
        <v>25793</v>
      </c>
      <c r="FB16" s="356">
        <v>25845</v>
      </c>
      <c r="FC16" s="356">
        <v>25837</v>
      </c>
      <c r="FD16" s="356">
        <v>26007</v>
      </c>
      <c r="FE16" s="356">
        <v>26123</v>
      </c>
      <c r="FF16" s="356">
        <v>25970</v>
      </c>
      <c r="FG16" s="356">
        <v>26044</v>
      </c>
      <c r="FH16" s="356">
        <v>26114</v>
      </c>
      <c r="FI16" s="356">
        <v>26049</v>
      </c>
      <c r="FJ16" s="356"/>
      <c r="FK16" s="356"/>
      <c r="FL16" s="356"/>
      <c r="FM16" s="356"/>
      <c r="FN16" s="356"/>
      <c r="FO16" s="356"/>
      <c r="FP16" s="105">
        <v>-65</v>
      </c>
      <c r="FQ16" s="86">
        <v>-0.24952973242734844</v>
      </c>
      <c r="FR16" s="105">
        <v>212</v>
      </c>
      <c r="FS16" s="86">
        <v>0.83910548189194534</v>
      </c>
      <c r="FW16" s="230" t="s">
        <v>494</v>
      </c>
      <c r="FX16" s="107">
        <v>2253831</v>
      </c>
      <c r="FY16" s="107">
        <v>2329926</v>
      </c>
      <c r="FZ16" s="107">
        <v>2332435</v>
      </c>
      <c r="GA16" s="3">
        <v>2284686</v>
      </c>
      <c r="GB16" s="3">
        <v>2448044</v>
      </c>
      <c r="GC16" s="3">
        <v>2441831</v>
      </c>
      <c r="GD16" s="3">
        <v>2657908</v>
      </c>
    </row>
    <row r="17" spans="1:187" ht="15" outlineLevel="2">
      <c r="A17" s="344">
        <v>790</v>
      </c>
      <c r="B17" s="51" t="s">
        <v>291</v>
      </c>
      <c r="C17" s="328" t="s">
        <v>325</v>
      </c>
      <c r="D17" s="354">
        <v>31940</v>
      </c>
      <c r="E17" s="355">
        <v>31780</v>
      </c>
      <c r="F17" s="355">
        <v>31712</v>
      </c>
      <c r="G17" s="355">
        <v>31431</v>
      </c>
      <c r="H17" s="355">
        <v>31314</v>
      </c>
      <c r="I17" s="355">
        <v>31554</v>
      </c>
      <c r="J17" s="355">
        <v>31451</v>
      </c>
      <c r="K17" s="355">
        <v>31396</v>
      </c>
      <c r="L17" s="355">
        <v>31336</v>
      </c>
      <c r="M17" s="355">
        <v>31839</v>
      </c>
      <c r="N17" s="355">
        <v>31688</v>
      </c>
      <c r="O17" s="356">
        <v>32165</v>
      </c>
      <c r="P17" s="354">
        <v>32012</v>
      </c>
      <c r="Q17" s="355">
        <v>32199</v>
      </c>
      <c r="R17" s="357">
        <v>31651</v>
      </c>
      <c r="S17" s="355">
        <v>31018</v>
      </c>
      <c r="T17" s="355">
        <v>31116</v>
      </c>
      <c r="U17" s="355">
        <v>31179</v>
      </c>
      <c r="V17" s="355">
        <v>31602</v>
      </c>
      <c r="W17" s="355">
        <v>31648</v>
      </c>
      <c r="X17" s="355">
        <v>31602</v>
      </c>
      <c r="Y17" s="355">
        <v>31518</v>
      </c>
      <c r="Z17" s="355">
        <v>31507</v>
      </c>
      <c r="AA17" s="356">
        <v>31448</v>
      </c>
      <c r="AB17" s="354">
        <v>31434</v>
      </c>
      <c r="AC17" s="355">
        <v>31381</v>
      </c>
      <c r="AD17" s="355">
        <v>31270</v>
      </c>
      <c r="AE17" s="355">
        <v>31232</v>
      </c>
      <c r="AF17" s="355">
        <v>31108</v>
      </c>
      <c r="AG17" s="355">
        <v>31007</v>
      </c>
      <c r="AH17" s="355">
        <v>31046</v>
      </c>
      <c r="AI17" s="355">
        <v>30846</v>
      </c>
      <c r="AJ17" s="355">
        <v>31190</v>
      </c>
      <c r="AK17" s="355">
        <v>31355</v>
      </c>
      <c r="AL17" s="355">
        <v>31311</v>
      </c>
      <c r="AM17" s="356">
        <v>31293</v>
      </c>
      <c r="AN17" s="354">
        <v>31313</v>
      </c>
      <c r="AO17" s="355">
        <v>31230</v>
      </c>
      <c r="AP17" s="355">
        <v>31553</v>
      </c>
      <c r="AQ17" s="355">
        <v>31429</v>
      </c>
      <c r="AR17" s="355">
        <v>31571</v>
      </c>
      <c r="AS17" s="355">
        <v>31643</v>
      </c>
      <c r="AT17" s="355">
        <v>31662</v>
      </c>
      <c r="AU17" s="355">
        <v>31623</v>
      </c>
      <c r="AV17" s="355">
        <v>31476</v>
      </c>
      <c r="AW17" s="355">
        <v>31515</v>
      </c>
      <c r="AX17" s="355">
        <v>31549</v>
      </c>
      <c r="AY17" s="356">
        <v>31621</v>
      </c>
      <c r="AZ17" s="354">
        <v>32002</v>
      </c>
      <c r="BA17" s="355">
        <v>32038</v>
      </c>
      <c r="BB17" s="355">
        <v>32178</v>
      </c>
      <c r="BC17" s="355">
        <v>32073</v>
      </c>
      <c r="BD17" s="355">
        <v>31981</v>
      </c>
      <c r="BE17" s="355">
        <v>31703</v>
      </c>
      <c r="BF17" s="355">
        <v>31952</v>
      </c>
      <c r="BG17" s="355">
        <v>31826</v>
      </c>
      <c r="BH17" s="355">
        <v>31785</v>
      </c>
      <c r="BI17" s="355">
        <v>31582</v>
      </c>
      <c r="BJ17" s="355">
        <v>31649</v>
      </c>
      <c r="BK17" s="356">
        <v>31875</v>
      </c>
      <c r="BL17" s="354">
        <v>31916</v>
      </c>
      <c r="BM17" s="359">
        <v>31964</v>
      </c>
      <c r="BN17" s="359">
        <v>31878</v>
      </c>
      <c r="BO17" s="359">
        <v>31951</v>
      </c>
      <c r="BP17" s="359">
        <v>31960</v>
      </c>
      <c r="BQ17" s="359">
        <v>31931</v>
      </c>
      <c r="BR17" s="359">
        <v>31895</v>
      </c>
      <c r="BS17" s="359">
        <v>31753</v>
      </c>
      <c r="BT17" s="359">
        <v>31741</v>
      </c>
      <c r="BU17" s="359">
        <v>31706</v>
      </c>
      <c r="BV17" s="359">
        <v>31737</v>
      </c>
      <c r="BW17" s="356">
        <v>31857</v>
      </c>
      <c r="BX17" s="354">
        <v>31865</v>
      </c>
      <c r="BY17" s="359">
        <v>31744</v>
      </c>
      <c r="BZ17" s="359">
        <v>31643</v>
      </c>
      <c r="CA17" s="359">
        <v>31538</v>
      </c>
      <c r="CB17" s="359">
        <v>31515</v>
      </c>
      <c r="CC17" s="359">
        <v>30929</v>
      </c>
      <c r="CD17" s="359">
        <v>31014</v>
      </c>
      <c r="CE17" s="359">
        <v>31115</v>
      </c>
      <c r="CF17" s="359">
        <v>30977</v>
      </c>
      <c r="CG17" s="355">
        <v>31008</v>
      </c>
      <c r="CH17" s="355">
        <v>30975</v>
      </c>
      <c r="CI17" s="356">
        <v>30896</v>
      </c>
      <c r="CJ17" s="354">
        <v>30802</v>
      </c>
      <c r="CK17" s="355">
        <v>30831</v>
      </c>
      <c r="CL17" s="355">
        <v>30781</v>
      </c>
      <c r="CM17" s="355">
        <v>30694</v>
      </c>
      <c r="CN17" s="355">
        <v>30789</v>
      </c>
      <c r="CO17" s="355">
        <v>30865</v>
      </c>
      <c r="CP17" s="355">
        <v>31144</v>
      </c>
      <c r="CQ17" s="355">
        <v>31269</v>
      </c>
      <c r="CR17" s="355">
        <v>31320</v>
      </c>
      <c r="CS17" s="355">
        <v>31262</v>
      </c>
      <c r="CT17" s="355">
        <v>31216</v>
      </c>
      <c r="CU17" s="356">
        <v>31118</v>
      </c>
      <c r="CV17" s="354">
        <v>31096</v>
      </c>
      <c r="CW17" s="355">
        <v>31028</v>
      </c>
      <c r="CX17" s="355">
        <v>30895</v>
      </c>
      <c r="CY17" s="355">
        <v>30772</v>
      </c>
      <c r="CZ17" s="355">
        <v>30212</v>
      </c>
      <c r="DA17" s="355">
        <v>29962</v>
      </c>
      <c r="DB17" s="355">
        <v>29796</v>
      </c>
      <c r="DC17" s="355">
        <v>29583</v>
      </c>
      <c r="DD17" s="355">
        <v>29554</v>
      </c>
      <c r="DE17" s="355">
        <v>29302</v>
      </c>
      <c r="DF17" s="355">
        <v>29130</v>
      </c>
      <c r="DG17" s="356">
        <v>29023</v>
      </c>
      <c r="DH17" s="354">
        <v>29032</v>
      </c>
      <c r="DI17" s="355">
        <v>28941</v>
      </c>
      <c r="DJ17" s="355">
        <v>28826</v>
      </c>
      <c r="DK17" s="355">
        <v>28691</v>
      </c>
      <c r="DL17" s="355">
        <v>28606</v>
      </c>
      <c r="DM17" s="355">
        <v>28445</v>
      </c>
      <c r="DN17" s="355">
        <v>28276</v>
      </c>
      <c r="DO17" s="355">
        <v>28137</v>
      </c>
      <c r="DP17" s="355">
        <v>28029</v>
      </c>
      <c r="DQ17" s="355">
        <v>27873</v>
      </c>
      <c r="DR17" s="355">
        <v>27779</v>
      </c>
      <c r="DS17" s="358">
        <v>27555</v>
      </c>
      <c r="DT17" s="354">
        <v>27509</v>
      </c>
      <c r="DU17" s="355">
        <v>27605</v>
      </c>
      <c r="DV17" s="355">
        <v>27559</v>
      </c>
      <c r="DW17" s="355">
        <v>27512</v>
      </c>
      <c r="DX17" s="355">
        <v>27558</v>
      </c>
      <c r="DY17" s="355">
        <v>27453</v>
      </c>
      <c r="DZ17" s="355">
        <v>27782</v>
      </c>
      <c r="EA17" s="355">
        <v>27613</v>
      </c>
      <c r="EB17" s="355">
        <v>27571</v>
      </c>
      <c r="EC17" s="355">
        <v>27454</v>
      </c>
      <c r="ED17" s="355">
        <v>27382</v>
      </c>
      <c r="EE17" s="358">
        <v>27267</v>
      </c>
      <c r="EF17" s="354">
        <v>27226</v>
      </c>
      <c r="EG17" s="355">
        <v>27251</v>
      </c>
      <c r="EH17" s="355">
        <v>27109</v>
      </c>
      <c r="EI17" s="355">
        <v>26970</v>
      </c>
      <c r="EJ17" s="355">
        <v>26821</v>
      </c>
      <c r="EK17" s="355">
        <v>26689</v>
      </c>
      <c r="EL17" s="355">
        <v>26544</v>
      </c>
      <c r="EM17" s="355">
        <v>26534</v>
      </c>
      <c r="EN17" s="355">
        <v>26686</v>
      </c>
      <c r="EO17" s="355">
        <v>26572</v>
      </c>
      <c r="EP17" s="355">
        <v>26521</v>
      </c>
      <c r="EQ17" s="358">
        <v>26514</v>
      </c>
      <c r="ER17" s="354">
        <v>26623</v>
      </c>
      <c r="ES17" s="355">
        <v>26695</v>
      </c>
      <c r="ET17" s="355">
        <v>26473</v>
      </c>
      <c r="EU17" s="355">
        <v>26355</v>
      </c>
      <c r="EV17" s="355">
        <v>26294</v>
      </c>
      <c r="EW17" s="358">
        <v>26251</v>
      </c>
      <c r="EX17" s="358">
        <v>26364</v>
      </c>
      <c r="EY17" s="358">
        <v>26331</v>
      </c>
      <c r="EZ17" s="356">
        <v>26256</v>
      </c>
      <c r="FA17" s="356">
        <v>26270</v>
      </c>
      <c r="FB17" s="356">
        <v>26200</v>
      </c>
      <c r="FC17" s="356">
        <v>26156</v>
      </c>
      <c r="FD17" s="356">
        <v>26310</v>
      </c>
      <c r="FE17" s="356">
        <v>26154</v>
      </c>
      <c r="FF17" s="356">
        <v>25884</v>
      </c>
      <c r="FG17" s="356">
        <v>25924</v>
      </c>
      <c r="FH17" s="356">
        <v>25946</v>
      </c>
      <c r="FI17" s="356">
        <v>25799</v>
      </c>
      <c r="FJ17" s="356"/>
      <c r="FK17" s="356"/>
      <c r="FL17" s="356"/>
      <c r="FM17" s="356"/>
      <c r="FN17" s="356"/>
      <c r="FO17" s="356"/>
      <c r="FP17" s="105">
        <v>-147</v>
      </c>
      <c r="FQ17" s="86">
        <v>-0.56978952672584204</v>
      </c>
      <c r="FR17" s="105">
        <v>-357</v>
      </c>
      <c r="FS17" s="86">
        <v>-1.346458474768047</v>
      </c>
      <c r="FW17" s="106" t="s">
        <v>495</v>
      </c>
      <c r="FX17" s="107">
        <v>2241894</v>
      </c>
      <c r="FY17" s="107">
        <v>2336079</v>
      </c>
      <c r="FZ17" s="107">
        <v>2338345</v>
      </c>
      <c r="GA17" s="3">
        <v>2290422</v>
      </c>
      <c r="GB17" s="3">
        <v>2427993</v>
      </c>
      <c r="GC17" s="3">
        <v>2446658</v>
      </c>
      <c r="GD17" s="3">
        <v>2677491</v>
      </c>
    </row>
    <row r="18" spans="1:187" ht="15" outlineLevel="2">
      <c r="A18" s="344">
        <v>895</v>
      </c>
      <c r="B18" s="51" t="s">
        <v>291</v>
      </c>
      <c r="C18" s="328" t="s">
        <v>326</v>
      </c>
      <c r="D18" s="354">
        <v>19759</v>
      </c>
      <c r="E18" s="355">
        <v>19809</v>
      </c>
      <c r="F18" s="355">
        <v>19745</v>
      </c>
      <c r="G18" s="355">
        <v>19757</v>
      </c>
      <c r="H18" s="355">
        <v>19753</v>
      </c>
      <c r="I18" s="355">
        <v>19856</v>
      </c>
      <c r="J18" s="355">
        <v>19756</v>
      </c>
      <c r="K18" s="355">
        <v>19804</v>
      </c>
      <c r="L18" s="355">
        <v>19659</v>
      </c>
      <c r="M18" s="355">
        <v>19604</v>
      </c>
      <c r="N18" s="355">
        <v>19359</v>
      </c>
      <c r="O18" s="356">
        <v>19996</v>
      </c>
      <c r="P18" s="354">
        <v>20015</v>
      </c>
      <c r="Q18" s="355">
        <v>19812</v>
      </c>
      <c r="R18" s="357">
        <v>19779</v>
      </c>
      <c r="S18" s="355">
        <v>19935</v>
      </c>
      <c r="T18" s="355">
        <v>19891</v>
      </c>
      <c r="U18" s="355">
        <v>20277</v>
      </c>
      <c r="V18" s="355">
        <v>20454</v>
      </c>
      <c r="W18" s="355">
        <v>20352</v>
      </c>
      <c r="X18" s="355">
        <v>20573</v>
      </c>
      <c r="Y18" s="355">
        <v>20683</v>
      </c>
      <c r="Z18" s="355">
        <v>20769</v>
      </c>
      <c r="AA18" s="356">
        <v>20872</v>
      </c>
      <c r="AB18" s="354">
        <v>20990</v>
      </c>
      <c r="AC18" s="355">
        <v>21130</v>
      </c>
      <c r="AD18" s="355">
        <v>21135</v>
      </c>
      <c r="AE18" s="355">
        <v>21119</v>
      </c>
      <c r="AF18" s="355">
        <v>21158</v>
      </c>
      <c r="AG18" s="355">
        <v>21032</v>
      </c>
      <c r="AH18" s="355">
        <v>21000</v>
      </c>
      <c r="AI18" s="355">
        <v>20865</v>
      </c>
      <c r="AJ18" s="355">
        <v>21122</v>
      </c>
      <c r="AK18" s="355">
        <v>21297</v>
      </c>
      <c r="AL18" s="355">
        <v>21226</v>
      </c>
      <c r="AM18" s="356">
        <v>21283</v>
      </c>
      <c r="AN18" s="354">
        <v>21304</v>
      </c>
      <c r="AO18" s="355">
        <v>21323</v>
      </c>
      <c r="AP18" s="355">
        <v>21501</v>
      </c>
      <c r="AQ18" s="355">
        <v>21383</v>
      </c>
      <c r="AR18" s="355">
        <v>21472</v>
      </c>
      <c r="AS18" s="355">
        <v>21693</v>
      </c>
      <c r="AT18" s="355">
        <v>21658</v>
      </c>
      <c r="AU18" s="355">
        <v>21732</v>
      </c>
      <c r="AV18" s="355">
        <v>21600</v>
      </c>
      <c r="AW18" s="355">
        <v>21718</v>
      </c>
      <c r="AX18" s="355">
        <v>21646</v>
      </c>
      <c r="AY18" s="356">
        <v>21726</v>
      </c>
      <c r="AZ18" s="354">
        <v>22056</v>
      </c>
      <c r="BA18" s="355">
        <v>22065</v>
      </c>
      <c r="BB18" s="355">
        <v>22242</v>
      </c>
      <c r="BC18" s="355">
        <v>22280</v>
      </c>
      <c r="BD18" s="355">
        <v>22291</v>
      </c>
      <c r="BE18" s="355">
        <v>22235</v>
      </c>
      <c r="BF18" s="355">
        <v>22422</v>
      </c>
      <c r="BG18" s="355">
        <v>22362</v>
      </c>
      <c r="BH18" s="355">
        <v>22288</v>
      </c>
      <c r="BI18" s="355">
        <v>22222</v>
      </c>
      <c r="BJ18" s="355">
        <v>22385</v>
      </c>
      <c r="BK18" s="356">
        <v>22596</v>
      </c>
      <c r="BL18" s="354">
        <v>22648</v>
      </c>
      <c r="BM18" s="359">
        <v>22788</v>
      </c>
      <c r="BN18" s="359">
        <v>22834</v>
      </c>
      <c r="BO18" s="359">
        <v>22894</v>
      </c>
      <c r="BP18" s="359">
        <v>22927</v>
      </c>
      <c r="BQ18" s="359">
        <v>22969</v>
      </c>
      <c r="BR18" s="359">
        <v>22987</v>
      </c>
      <c r="BS18" s="359">
        <v>22985</v>
      </c>
      <c r="BT18" s="359">
        <v>23031</v>
      </c>
      <c r="BU18" s="359">
        <v>23070</v>
      </c>
      <c r="BV18" s="359">
        <v>23132</v>
      </c>
      <c r="BW18" s="356">
        <v>23140</v>
      </c>
      <c r="BX18" s="354">
        <v>23173</v>
      </c>
      <c r="BY18" s="359">
        <v>23052</v>
      </c>
      <c r="BZ18" s="359">
        <v>23049</v>
      </c>
      <c r="CA18" s="359">
        <v>23001</v>
      </c>
      <c r="CB18" s="359">
        <v>22986</v>
      </c>
      <c r="CC18" s="359">
        <v>22694</v>
      </c>
      <c r="CD18" s="359">
        <v>22796</v>
      </c>
      <c r="CE18" s="359">
        <v>22814</v>
      </c>
      <c r="CF18" s="359">
        <v>22710</v>
      </c>
      <c r="CG18" s="355">
        <v>22698</v>
      </c>
      <c r="CH18" s="355">
        <v>22642</v>
      </c>
      <c r="CI18" s="356">
        <v>22586</v>
      </c>
      <c r="CJ18" s="354">
        <v>22516</v>
      </c>
      <c r="CK18" s="355">
        <v>22518</v>
      </c>
      <c r="CL18" s="355">
        <v>22471</v>
      </c>
      <c r="CM18" s="355">
        <v>22341</v>
      </c>
      <c r="CN18" s="355">
        <v>22347</v>
      </c>
      <c r="CO18" s="355">
        <v>22380</v>
      </c>
      <c r="CP18" s="355">
        <v>22533</v>
      </c>
      <c r="CQ18" s="355">
        <v>22639</v>
      </c>
      <c r="CR18" s="355">
        <v>22650</v>
      </c>
      <c r="CS18" s="355">
        <v>22620</v>
      </c>
      <c r="CT18" s="355">
        <v>22597</v>
      </c>
      <c r="CU18" s="356">
        <v>22668</v>
      </c>
      <c r="CV18" s="354">
        <v>22835</v>
      </c>
      <c r="CW18" s="355">
        <v>22955</v>
      </c>
      <c r="CX18" s="355">
        <v>22926</v>
      </c>
      <c r="CY18" s="355">
        <v>22998</v>
      </c>
      <c r="CZ18" s="355">
        <v>22924</v>
      </c>
      <c r="DA18" s="355">
        <v>22898</v>
      </c>
      <c r="DB18" s="355">
        <v>22947</v>
      </c>
      <c r="DC18" s="355">
        <v>22887</v>
      </c>
      <c r="DD18" s="355">
        <v>22938</v>
      </c>
      <c r="DE18" s="355">
        <v>22896</v>
      </c>
      <c r="DF18" s="355">
        <v>22931</v>
      </c>
      <c r="DG18" s="356">
        <v>22912</v>
      </c>
      <c r="DH18" s="354">
        <v>23011</v>
      </c>
      <c r="DI18" s="355">
        <v>22992</v>
      </c>
      <c r="DJ18" s="355">
        <v>23042</v>
      </c>
      <c r="DK18" s="355">
        <v>22980</v>
      </c>
      <c r="DL18" s="355">
        <v>22996</v>
      </c>
      <c r="DM18" s="355">
        <v>22954</v>
      </c>
      <c r="DN18" s="355">
        <v>22893</v>
      </c>
      <c r="DO18" s="355">
        <v>22889</v>
      </c>
      <c r="DP18" s="355">
        <v>22890</v>
      </c>
      <c r="DQ18" s="355">
        <v>22893</v>
      </c>
      <c r="DR18" s="355">
        <v>22881</v>
      </c>
      <c r="DS18" s="358">
        <v>22820</v>
      </c>
      <c r="DT18" s="354">
        <v>22895</v>
      </c>
      <c r="DU18" s="355">
        <v>23162</v>
      </c>
      <c r="DV18" s="355">
        <v>23225</v>
      </c>
      <c r="DW18" s="355">
        <v>23262</v>
      </c>
      <c r="DX18" s="355">
        <v>23388</v>
      </c>
      <c r="DY18" s="355">
        <v>23333</v>
      </c>
      <c r="DZ18" s="355">
        <v>23372</v>
      </c>
      <c r="EA18" s="355">
        <v>23266</v>
      </c>
      <c r="EB18" s="355">
        <v>23269</v>
      </c>
      <c r="EC18" s="355">
        <v>23253</v>
      </c>
      <c r="ED18" s="355">
        <v>23271</v>
      </c>
      <c r="EE18" s="358">
        <v>23212</v>
      </c>
      <c r="EF18" s="354">
        <v>23244</v>
      </c>
      <c r="EG18" s="355">
        <v>23378</v>
      </c>
      <c r="EH18" s="355">
        <v>23387</v>
      </c>
      <c r="EI18" s="355">
        <v>23447</v>
      </c>
      <c r="EJ18" s="355">
        <v>23409</v>
      </c>
      <c r="EK18" s="355">
        <v>23384</v>
      </c>
      <c r="EL18" s="355">
        <v>23405</v>
      </c>
      <c r="EM18" s="355">
        <v>23428</v>
      </c>
      <c r="EN18" s="355">
        <v>23645</v>
      </c>
      <c r="EO18" s="355">
        <v>23676</v>
      </c>
      <c r="EP18" s="355">
        <v>23689</v>
      </c>
      <c r="EQ18" s="358">
        <v>23758</v>
      </c>
      <c r="ER18" s="354">
        <v>23834</v>
      </c>
      <c r="ES18" s="355">
        <v>23932</v>
      </c>
      <c r="ET18" s="355">
        <v>24046</v>
      </c>
      <c r="EU18" s="355">
        <v>24040</v>
      </c>
      <c r="EV18" s="355">
        <v>24089</v>
      </c>
      <c r="EW18" s="358">
        <v>24090</v>
      </c>
      <c r="EX18" s="358">
        <v>24289</v>
      </c>
      <c r="EY18" s="358">
        <v>24372</v>
      </c>
      <c r="EZ18" s="356">
        <v>24305</v>
      </c>
      <c r="FA18" s="356">
        <v>24407</v>
      </c>
      <c r="FB18" s="356">
        <v>24432</v>
      </c>
      <c r="FC18" s="356">
        <v>24496</v>
      </c>
      <c r="FD18" s="356">
        <v>24679</v>
      </c>
      <c r="FE18" s="356">
        <v>24649</v>
      </c>
      <c r="FF18" s="356">
        <v>24440</v>
      </c>
      <c r="FG18" s="356">
        <v>24445</v>
      </c>
      <c r="FH18" s="356">
        <v>24555</v>
      </c>
      <c r="FI18" s="356">
        <v>24503</v>
      </c>
      <c r="FJ18" s="356"/>
      <c r="FK18" s="356"/>
      <c r="FL18" s="356"/>
      <c r="FM18" s="356"/>
      <c r="FN18" s="356"/>
      <c r="FO18" s="356"/>
      <c r="FP18" s="105">
        <v>-52</v>
      </c>
      <c r="FQ18" s="86">
        <v>-0.21221891196996287</v>
      </c>
      <c r="FR18" s="105">
        <v>7</v>
      </c>
      <c r="FS18" s="86">
        <v>2.9463759575721862E-2</v>
      </c>
      <c r="FY18" s="5"/>
    </row>
    <row r="19" spans="1:187" ht="15" outlineLevel="1">
      <c r="A19" s="44" t="s">
        <v>292</v>
      </c>
      <c r="B19" s="41"/>
      <c r="C19" s="45" t="s">
        <v>809</v>
      </c>
      <c r="D19" s="46">
        <v>328512</v>
      </c>
      <c r="E19" s="47">
        <v>330271</v>
      </c>
      <c r="F19" s="47">
        <v>330450</v>
      </c>
      <c r="G19" s="47">
        <v>328977</v>
      </c>
      <c r="H19" s="47">
        <v>328856</v>
      </c>
      <c r="I19" s="47">
        <v>329583</v>
      </c>
      <c r="J19" s="47">
        <v>326232</v>
      </c>
      <c r="K19" s="47">
        <v>328828</v>
      </c>
      <c r="L19" s="47">
        <v>324214</v>
      </c>
      <c r="M19" s="47">
        <v>322932</v>
      </c>
      <c r="N19" s="47">
        <v>322849</v>
      </c>
      <c r="O19" s="48">
        <v>325430</v>
      </c>
      <c r="P19" s="46">
        <v>324961</v>
      </c>
      <c r="Q19" s="47">
        <v>330540</v>
      </c>
      <c r="R19" s="49">
        <v>333325</v>
      </c>
      <c r="S19" s="47">
        <v>309826</v>
      </c>
      <c r="T19" s="47">
        <v>331933</v>
      </c>
      <c r="U19" s="47">
        <v>336373</v>
      </c>
      <c r="V19" s="47">
        <v>340660</v>
      </c>
      <c r="W19" s="47">
        <v>344976</v>
      </c>
      <c r="X19" s="47">
        <v>345741</v>
      </c>
      <c r="Y19" s="47">
        <v>350453</v>
      </c>
      <c r="Z19" s="47">
        <v>350933</v>
      </c>
      <c r="AA19" s="48">
        <v>350407</v>
      </c>
      <c r="AB19" s="46">
        <v>348933</v>
      </c>
      <c r="AC19" s="47">
        <v>350803</v>
      </c>
      <c r="AD19" s="47">
        <v>350653</v>
      </c>
      <c r="AE19" s="47">
        <v>351191</v>
      </c>
      <c r="AF19" s="47">
        <v>351935</v>
      </c>
      <c r="AG19" s="47">
        <v>347300</v>
      </c>
      <c r="AH19" s="47">
        <v>348410</v>
      </c>
      <c r="AI19" s="47">
        <v>348143</v>
      </c>
      <c r="AJ19" s="47">
        <v>347443</v>
      </c>
      <c r="AK19" s="47">
        <v>347989</v>
      </c>
      <c r="AL19" s="47">
        <v>346745</v>
      </c>
      <c r="AM19" s="48">
        <v>347751</v>
      </c>
      <c r="AN19" s="46">
        <v>347437</v>
      </c>
      <c r="AO19" s="47">
        <v>347601</v>
      </c>
      <c r="AP19" s="47">
        <v>348802</v>
      </c>
      <c r="AQ19" s="47">
        <v>348361</v>
      </c>
      <c r="AR19" s="47">
        <v>353716</v>
      </c>
      <c r="AS19" s="47">
        <v>356260</v>
      </c>
      <c r="AT19" s="47">
        <v>357865</v>
      </c>
      <c r="AU19" s="47">
        <v>358783</v>
      </c>
      <c r="AV19" s="47">
        <v>355153</v>
      </c>
      <c r="AW19" s="47">
        <v>356397</v>
      </c>
      <c r="AX19" s="47">
        <v>356537</v>
      </c>
      <c r="AY19" s="48">
        <v>357208</v>
      </c>
      <c r="AZ19" s="46">
        <v>358546</v>
      </c>
      <c r="BA19" s="47">
        <v>360288</v>
      </c>
      <c r="BB19" s="47">
        <v>359409</v>
      </c>
      <c r="BC19" s="47">
        <v>359629</v>
      </c>
      <c r="BD19" s="47">
        <v>361049</v>
      </c>
      <c r="BE19" s="47">
        <v>358635</v>
      </c>
      <c r="BF19" s="47">
        <v>360350</v>
      </c>
      <c r="BG19" s="47">
        <v>358629</v>
      </c>
      <c r="BH19" s="47">
        <v>366071</v>
      </c>
      <c r="BI19" s="47">
        <v>364156</v>
      </c>
      <c r="BJ19" s="47">
        <v>366281</v>
      </c>
      <c r="BK19" s="48">
        <v>373117</v>
      </c>
      <c r="BL19" s="46">
        <v>374199</v>
      </c>
      <c r="BM19" s="119">
        <v>376751</v>
      </c>
      <c r="BN19" s="119">
        <v>377201</v>
      </c>
      <c r="BO19" s="119">
        <v>377378</v>
      </c>
      <c r="BP19" s="119">
        <v>378183</v>
      </c>
      <c r="BQ19" s="119">
        <v>376888</v>
      </c>
      <c r="BR19" s="119">
        <v>370686</v>
      </c>
      <c r="BS19" s="119">
        <v>364845</v>
      </c>
      <c r="BT19" s="119">
        <v>363294</v>
      </c>
      <c r="BU19" s="119">
        <v>363332</v>
      </c>
      <c r="BV19" s="119">
        <v>362873</v>
      </c>
      <c r="BW19" s="48">
        <v>364182</v>
      </c>
      <c r="BX19" s="46">
        <v>364700</v>
      </c>
      <c r="BY19" s="119">
        <v>362873</v>
      </c>
      <c r="BZ19" s="119">
        <v>358926</v>
      </c>
      <c r="CA19" s="119">
        <v>355938</v>
      </c>
      <c r="CB19" s="119">
        <v>354569</v>
      </c>
      <c r="CC19" s="119">
        <v>350211</v>
      </c>
      <c r="CD19" s="119">
        <v>345240</v>
      </c>
      <c r="CE19" s="119">
        <v>344931</v>
      </c>
      <c r="CF19" s="119">
        <v>344905</v>
      </c>
      <c r="CG19" s="47">
        <v>344857</v>
      </c>
      <c r="CH19" s="47">
        <v>344849</v>
      </c>
      <c r="CI19" s="48">
        <v>344724</v>
      </c>
      <c r="CJ19" s="46">
        <v>343917</v>
      </c>
      <c r="CK19" s="47">
        <v>345267</v>
      </c>
      <c r="CL19" s="47">
        <v>343825</v>
      </c>
      <c r="CM19" s="47">
        <v>343830</v>
      </c>
      <c r="CN19" s="47">
        <v>343999</v>
      </c>
      <c r="CO19" s="47">
        <v>346684</v>
      </c>
      <c r="CP19" s="47">
        <v>349403</v>
      </c>
      <c r="CQ19" s="47">
        <v>349661</v>
      </c>
      <c r="CR19" s="47">
        <v>349992</v>
      </c>
      <c r="CS19" s="47">
        <v>351486</v>
      </c>
      <c r="CT19" s="47">
        <v>353692</v>
      </c>
      <c r="CU19" s="48">
        <v>354910</v>
      </c>
      <c r="CV19" s="46">
        <v>355253</v>
      </c>
      <c r="CW19" s="47">
        <v>355109</v>
      </c>
      <c r="CX19" s="47">
        <v>355135</v>
      </c>
      <c r="CY19" s="47">
        <v>354942</v>
      </c>
      <c r="CZ19" s="47">
        <v>355582</v>
      </c>
      <c r="DA19" s="47">
        <v>355086</v>
      </c>
      <c r="DB19" s="47">
        <v>354088</v>
      </c>
      <c r="DC19" s="47">
        <v>353891</v>
      </c>
      <c r="DD19" s="47">
        <v>357398</v>
      </c>
      <c r="DE19" s="47">
        <v>356413</v>
      </c>
      <c r="DF19" s="47">
        <v>360852</v>
      </c>
      <c r="DG19" s="48">
        <v>362545</v>
      </c>
      <c r="DH19" s="46">
        <v>363568</v>
      </c>
      <c r="DI19" s="47">
        <v>364840</v>
      </c>
      <c r="DJ19" s="47">
        <v>364686</v>
      </c>
      <c r="DK19" s="47">
        <v>364596</v>
      </c>
      <c r="DL19" s="47">
        <v>364754</v>
      </c>
      <c r="DM19" s="47">
        <v>363867</v>
      </c>
      <c r="DN19" s="47">
        <v>362875</v>
      </c>
      <c r="DO19" s="47">
        <v>362609</v>
      </c>
      <c r="DP19" s="47">
        <v>362681</v>
      </c>
      <c r="DQ19" s="47">
        <v>361639</v>
      </c>
      <c r="DR19" s="47">
        <v>359638</v>
      </c>
      <c r="DS19" s="50">
        <v>360360</v>
      </c>
      <c r="DT19" s="46">
        <v>360789</v>
      </c>
      <c r="DU19" s="47">
        <v>367562</v>
      </c>
      <c r="DV19" s="47">
        <v>372192</v>
      </c>
      <c r="DW19" s="47">
        <v>373865</v>
      </c>
      <c r="DX19" s="47">
        <v>376540</v>
      </c>
      <c r="DY19" s="47">
        <v>376955</v>
      </c>
      <c r="DZ19" s="47">
        <v>377299</v>
      </c>
      <c r="EA19" s="47">
        <v>372361</v>
      </c>
      <c r="EB19" s="47">
        <v>373902</v>
      </c>
      <c r="EC19" s="47">
        <v>373255</v>
      </c>
      <c r="ED19" s="47">
        <v>372422</v>
      </c>
      <c r="EE19" s="50">
        <v>371489</v>
      </c>
      <c r="EF19" s="46">
        <v>372505</v>
      </c>
      <c r="EG19" s="47">
        <v>373724</v>
      </c>
      <c r="EH19" s="47">
        <v>372200</v>
      </c>
      <c r="EI19" s="47">
        <v>371718</v>
      </c>
      <c r="EJ19" s="47">
        <v>371692</v>
      </c>
      <c r="EK19" s="47">
        <v>372014</v>
      </c>
      <c r="EL19" s="47">
        <v>373298</v>
      </c>
      <c r="EM19" s="47">
        <v>374069</v>
      </c>
      <c r="EN19" s="47">
        <v>380150</v>
      </c>
      <c r="EO19" s="47">
        <v>378886</v>
      </c>
      <c r="EP19" s="47">
        <v>378541</v>
      </c>
      <c r="EQ19" s="50">
        <v>379773</v>
      </c>
      <c r="ER19" s="46">
        <v>380477</v>
      </c>
      <c r="ES19" s="47">
        <v>381690</v>
      </c>
      <c r="ET19" s="47">
        <v>384836</v>
      </c>
      <c r="EU19" s="47">
        <v>385011</v>
      </c>
      <c r="EV19" s="47">
        <v>386942</v>
      </c>
      <c r="EW19" s="50">
        <v>386806</v>
      </c>
      <c r="EX19" s="50">
        <v>396824</v>
      </c>
      <c r="EY19" s="50">
        <v>397330</v>
      </c>
      <c r="EZ19" s="48">
        <v>397183</v>
      </c>
      <c r="FA19" s="48">
        <v>398897</v>
      </c>
      <c r="FB19" s="48">
        <v>398957</v>
      </c>
      <c r="FC19" s="48">
        <v>400192</v>
      </c>
      <c r="FD19" s="48">
        <v>403582</v>
      </c>
      <c r="FE19" s="48">
        <v>404752</v>
      </c>
      <c r="FF19" s="48">
        <v>402473</v>
      </c>
      <c r="FG19" s="48">
        <v>401294</v>
      </c>
      <c r="FH19" s="48">
        <v>401861</v>
      </c>
      <c r="FI19" s="48">
        <v>401141</v>
      </c>
      <c r="FJ19" s="48"/>
      <c r="FK19" s="48"/>
      <c r="FL19" s="48"/>
      <c r="FM19" s="48"/>
      <c r="FN19" s="48"/>
      <c r="FO19" s="48"/>
      <c r="FP19" s="105">
        <v>-720</v>
      </c>
      <c r="FQ19" s="86">
        <v>-0.17948801045019083</v>
      </c>
      <c r="FR19" s="105">
        <v>949</v>
      </c>
      <c r="FS19" s="86">
        <v>0.24988611617992856</v>
      </c>
    </row>
    <row r="20" spans="1:187" ht="15" outlineLevel="2">
      <c r="A20" s="344">
        <v>45</v>
      </c>
      <c r="B20" s="51" t="s">
        <v>292</v>
      </c>
      <c r="C20" s="328" t="s">
        <v>327</v>
      </c>
      <c r="D20" s="354">
        <v>55003</v>
      </c>
      <c r="E20" s="355">
        <v>55241</v>
      </c>
      <c r="F20" s="355">
        <v>55023</v>
      </c>
      <c r="G20" s="355">
        <v>54978</v>
      </c>
      <c r="H20" s="355">
        <v>54442</v>
      </c>
      <c r="I20" s="355">
        <v>54737</v>
      </c>
      <c r="J20" s="355">
        <v>53566</v>
      </c>
      <c r="K20" s="355">
        <v>54571</v>
      </c>
      <c r="L20" s="355">
        <v>52761</v>
      </c>
      <c r="M20" s="355">
        <v>51739</v>
      </c>
      <c r="N20" s="355">
        <v>51567</v>
      </c>
      <c r="O20" s="356">
        <v>51697</v>
      </c>
      <c r="P20" s="354">
        <v>51449</v>
      </c>
      <c r="Q20" s="355">
        <v>51131</v>
      </c>
      <c r="R20" s="357">
        <v>51111</v>
      </c>
      <c r="S20" s="355">
        <v>45207</v>
      </c>
      <c r="T20" s="355">
        <v>51161</v>
      </c>
      <c r="U20" s="355">
        <v>51443</v>
      </c>
      <c r="V20" s="355">
        <v>52197</v>
      </c>
      <c r="W20" s="355">
        <v>53128</v>
      </c>
      <c r="X20" s="355">
        <v>53053</v>
      </c>
      <c r="Y20" s="355">
        <v>53454</v>
      </c>
      <c r="Z20" s="355">
        <v>53412</v>
      </c>
      <c r="AA20" s="356">
        <v>52887</v>
      </c>
      <c r="AB20" s="354">
        <v>52834</v>
      </c>
      <c r="AC20" s="355">
        <v>52792</v>
      </c>
      <c r="AD20" s="355">
        <v>52568</v>
      </c>
      <c r="AE20" s="355">
        <v>52620</v>
      </c>
      <c r="AF20" s="355">
        <v>52617</v>
      </c>
      <c r="AG20" s="355">
        <v>51006</v>
      </c>
      <c r="AH20" s="355">
        <v>51027</v>
      </c>
      <c r="AI20" s="355">
        <v>51177</v>
      </c>
      <c r="AJ20" s="355">
        <v>51021</v>
      </c>
      <c r="AK20" s="355">
        <v>51334</v>
      </c>
      <c r="AL20" s="355">
        <v>51401</v>
      </c>
      <c r="AM20" s="356">
        <v>52380</v>
      </c>
      <c r="AN20" s="354">
        <v>52093</v>
      </c>
      <c r="AO20" s="355">
        <v>52100</v>
      </c>
      <c r="AP20" s="355">
        <v>52237</v>
      </c>
      <c r="AQ20" s="355">
        <v>52024</v>
      </c>
      <c r="AR20" s="355">
        <v>54139</v>
      </c>
      <c r="AS20" s="355">
        <v>54315</v>
      </c>
      <c r="AT20" s="355">
        <v>54648</v>
      </c>
      <c r="AU20" s="355">
        <v>54960</v>
      </c>
      <c r="AV20" s="355">
        <v>54154</v>
      </c>
      <c r="AW20" s="355">
        <v>54374</v>
      </c>
      <c r="AX20" s="355">
        <v>54256</v>
      </c>
      <c r="AY20" s="356">
        <v>54140</v>
      </c>
      <c r="AZ20" s="354">
        <v>54464</v>
      </c>
      <c r="BA20" s="355">
        <v>55052</v>
      </c>
      <c r="BB20" s="355">
        <v>54521</v>
      </c>
      <c r="BC20" s="355">
        <v>54313</v>
      </c>
      <c r="BD20" s="355">
        <v>54178</v>
      </c>
      <c r="BE20" s="355">
        <v>53284</v>
      </c>
      <c r="BF20" s="355">
        <v>53223</v>
      </c>
      <c r="BG20" s="355">
        <v>52559</v>
      </c>
      <c r="BH20" s="355">
        <v>52979</v>
      </c>
      <c r="BI20" s="355">
        <v>52257</v>
      </c>
      <c r="BJ20" s="355">
        <v>53151</v>
      </c>
      <c r="BK20" s="356">
        <v>53867</v>
      </c>
      <c r="BL20" s="354">
        <v>54061</v>
      </c>
      <c r="BM20" s="359">
        <v>54737</v>
      </c>
      <c r="BN20" s="359">
        <v>54825</v>
      </c>
      <c r="BO20" s="359">
        <v>54808</v>
      </c>
      <c r="BP20" s="359">
        <v>55072</v>
      </c>
      <c r="BQ20" s="359">
        <v>54966</v>
      </c>
      <c r="BR20" s="359">
        <v>53273</v>
      </c>
      <c r="BS20" s="359">
        <v>52486</v>
      </c>
      <c r="BT20" s="359">
        <v>52325</v>
      </c>
      <c r="BU20" s="359">
        <v>52354</v>
      </c>
      <c r="BV20" s="359">
        <v>52343</v>
      </c>
      <c r="BW20" s="356">
        <v>52758</v>
      </c>
      <c r="BX20" s="354">
        <v>52319</v>
      </c>
      <c r="BY20" s="359">
        <v>51702</v>
      </c>
      <c r="BZ20" s="359">
        <v>50447</v>
      </c>
      <c r="CA20" s="359">
        <v>49556</v>
      </c>
      <c r="CB20" s="359">
        <v>49160</v>
      </c>
      <c r="CC20" s="359">
        <v>48279</v>
      </c>
      <c r="CD20" s="359">
        <v>47667</v>
      </c>
      <c r="CE20" s="359">
        <v>47516</v>
      </c>
      <c r="CF20" s="359">
        <v>47104</v>
      </c>
      <c r="CG20" s="355">
        <v>47122</v>
      </c>
      <c r="CH20" s="355">
        <v>47193</v>
      </c>
      <c r="CI20" s="356">
        <v>47085</v>
      </c>
      <c r="CJ20" s="354">
        <v>46802</v>
      </c>
      <c r="CK20" s="355">
        <v>47172</v>
      </c>
      <c r="CL20" s="355">
        <v>46912</v>
      </c>
      <c r="CM20" s="355">
        <v>46813</v>
      </c>
      <c r="CN20" s="355">
        <v>46809</v>
      </c>
      <c r="CO20" s="355">
        <v>48106</v>
      </c>
      <c r="CP20" s="355">
        <v>48713</v>
      </c>
      <c r="CQ20" s="355">
        <v>48772</v>
      </c>
      <c r="CR20" s="355">
        <v>48501</v>
      </c>
      <c r="CS20" s="355">
        <v>49132</v>
      </c>
      <c r="CT20" s="355">
        <v>49512</v>
      </c>
      <c r="CU20" s="356">
        <v>49844</v>
      </c>
      <c r="CV20" s="354">
        <v>49863</v>
      </c>
      <c r="CW20" s="355">
        <v>49710</v>
      </c>
      <c r="CX20" s="355">
        <v>49624</v>
      </c>
      <c r="CY20" s="355">
        <v>49493</v>
      </c>
      <c r="CZ20" s="355">
        <v>49609</v>
      </c>
      <c r="DA20" s="355">
        <v>49503</v>
      </c>
      <c r="DB20" s="355">
        <v>49461</v>
      </c>
      <c r="DC20" s="355">
        <v>49296</v>
      </c>
      <c r="DD20" s="355">
        <v>50049</v>
      </c>
      <c r="DE20" s="355">
        <v>49658</v>
      </c>
      <c r="DF20" s="355">
        <v>51284</v>
      </c>
      <c r="DG20" s="356">
        <v>51576</v>
      </c>
      <c r="DH20" s="354">
        <v>51243</v>
      </c>
      <c r="DI20" s="355">
        <v>51833</v>
      </c>
      <c r="DJ20" s="355">
        <v>51615</v>
      </c>
      <c r="DK20" s="355">
        <v>51820</v>
      </c>
      <c r="DL20" s="355">
        <v>51674</v>
      </c>
      <c r="DM20" s="355">
        <v>51279</v>
      </c>
      <c r="DN20" s="355">
        <v>50985</v>
      </c>
      <c r="DO20" s="355">
        <v>50905</v>
      </c>
      <c r="DP20" s="355">
        <v>50861</v>
      </c>
      <c r="DQ20" s="355">
        <v>50633</v>
      </c>
      <c r="DR20" s="355">
        <v>50568</v>
      </c>
      <c r="DS20" s="358">
        <v>51049</v>
      </c>
      <c r="DT20" s="354">
        <v>51271</v>
      </c>
      <c r="DU20" s="355">
        <v>54186</v>
      </c>
      <c r="DV20" s="355">
        <v>56104</v>
      </c>
      <c r="DW20" s="355">
        <v>57023</v>
      </c>
      <c r="DX20" s="355">
        <v>58253</v>
      </c>
      <c r="DY20" s="355">
        <v>58557</v>
      </c>
      <c r="DZ20" s="355">
        <v>58646</v>
      </c>
      <c r="EA20" s="355">
        <v>56802</v>
      </c>
      <c r="EB20" s="355">
        <v>57275</v>
      </c>
      <c r="EC20" s="355">
        <v>56934</v>
      </c>
      <c r="ED20" s="355">
        <v>56544</v>
      </c>
      <c r="EE20" s="358">
        <v>56233</v>
      </c>
      <c r="EF20" s="354">
        <v>56447</v>
      </c>
      <c r="EG20" s="355">
        <v>56628</v>
      </c>
      <c r="EH20" s="355">
        <v>56192</v>
      </c>
      <c r="EI20" s="355">
        <v>56093</v>
      </c>
      <c r="EJ20" s="355">
        <v>55839</v>
      </c>
      <c r="EK20" s="355">
        <v>55778</v>
      </c>
      <c r="EL20" s="355">
        <v>55864</v>
      </c>
      <c r="EM20" s="355">
        <v>56050</v>
      </c>
      <c r="EN20" s="355">
        <v>58123</v>
      </c>
      <c r="EO20" s="355">
        <v>57802</v>
      </c>
      <c r="EP20" s="355">
        <v>57556</v>
      </c>
      <c r="EQ20" s="358">
        <v>58098</v>
      </c>
      <c r="ER20" s="354">
        <v>58269</v>
      </c>
      <c r="ES20" s="355">
        <v>58791</v>
      </c>
      <c r="ET20" s="355">
        <v>60439</v>
      </c>
      <c r="EU20" s="355">
        <v>60694</v>
      </c>
      <c r="EV20" s="355">
        <v>61172</v>
      </c>
      <c r="EW20" s="358">
        <v>61180</v>
      </c>
      <c r="EX20" s="358">
        <v>64309</v>
      </c>
      <c r="EY20" s="358">
        <v>64210</v>
      </c>
      <c r="EZ20" s="356">
        <v>64167</v>
      </c>
      <c r="FA20" s="356">
        <v>64552</v>
      </c>
      <c r="FB20" s="356">
        <v>64547</v>
      </c>
      <c r="FC20" s="356">
        <v>64919</v>
      </c>
      <c r="FD20" s="356">
        <v>66105</v>
      </c>
      <c r="FE20" s="356">
        <v>66572</v>
      </c>
      <c r="FF20" s="356">
        <v>66196</v>
      </c>
      <c r="FG20" s="356">
        <v>66002</v>
      </c>
      <c r="FH20" s="356">
        <v>66381</v>
      </c>
      <c r="FI20" s="356">
        <v>66180</v>
      </c>
      <c r="FJ20" s="356"/>
      <c r="FK20" s="356"/>
      <c r="FL20" s="356"/>
      <c r="FM20" s="356"/>
      <c r="FN20" s="356"/>
      <c r="FO20" s="356"/>
      <c r="FP20" s="105">
        <v>-201</v>
      </c>
      <c r="FQ20" s="86">
        <v>-0.30371713508612874</v>
      </c>
      <c r="FR20" s="105">
        <v>1261</v>
      </c>
      <c r="FS20" s="86">
        <v>2.1704705841853422</v>
      </c>
    </row>
    <row r="21" spans="1:187" ht="15" outlineLevel="2">
      <c r="A21" s="344">
        <v>51</v>
      </c>
      <c r="B21" s="51" t="s">
        <v>292</v>
      </c>
      <c r="C21" s="328" t="s">
        <v>328</v>
      </c>
      <c r="D21" s="354">
        <v>23644</v>
      </c>
      <c r="E21" s="355">
        <v>23633</v>
      </c>
      <c r="F21" s="355">
        <v>23714</v>
      </c>
      <c r="G21" s="355">
        <v>23697</v>
      </c>
      <c r="H21" s="355">
        <v>23654</v>
      </c>
      <c r="I21" s="355">
        <v>23654</v>
      </c>
      <c r="J21" s="355">
        <v>23510</v>
      </c>
      <c r="K21" s="355">
        <v>23661</v>
      </c>
      <c r="L21" s="355">
        <v>23410</v>
      </c>
      <c r="M21" s="355">
        <v>23392</v>
      </c>
      <c r="N21" s="355">
        <v>23420</v>
      </c>
      <c r="O21" s="356">
        <v>24004</v>
      </c>
      <c r="P21" s="354">
        <v>23941</v>
      </c>
      <c r="Q21" s="355">
        <v>24051</v>
      </c>
      <c r="R21" s="357">
        <v>24036</v>
      </c>
      <c r="S21" s="355">
        <v>23137</v>
      </c>
      <c r="T21" s="355">
        <v>24299</v>
      </c>
      <c r="U21" s="355">
        <v>24457</v>
      </c>
      <c r="V21" s="355">
        <v>24622</v>
      </c>
      <c r="W21" s="355">
        <v>24855</v>
      </c>
      <c r="X21" s="355">
        <v>24800</v>
      </c>
      <c r="Y21" s="355">
        <v>25033</v>
      </c>
      <c r="Z21" s="355">
        <v>25041</v>
      </c>
      <c r="AA21" s="356">
        <v>24954</v>
      </c>
      <c r="AB21" s="354">
        <v>24897</v>
      </c>
      <c r="AC21" s="355">
        <v>24870</v>
      </c>
      <c r="AD21" s="355">
        <v>24885</v>
      </c>
      <c r="AE21" s="355">
        <v>24894</v>
      </c>
      <c r="AF21" s="355">
        <v>24779</v>
      </c>
      <c r="AG21" s="355">
        <v>24917</v>
      </c>
      <c r="AH21" s="355">
        <v>24842</v>
      </c>
      <c r="AI21" s="355">
        <v>24812</v>
      </c>
      <c r="AJ21" s="355">
        <v>24564</v>
      </c>
      <c r="AK21" s="355">
        <v>24309</v>
      </c>
      <c r="AL21" s="355">
        <v>24294</v>
      </c>
      <c r="AM21" s="356">
        <v>24540</v>
      </c>
      <c r="AN21" s="354">
        <v>24699</v>
      </c>
      <c r="AO21" s="355">
        <v>24777</v>
      </c>
      <c r="AP21" s="355">
        <v>24868</v>
      </c>
      <c r="AQ21" s="355">
        <v>25052</v>
      </c>
      <c r="AR21" s="355">
        <v>25719</v>
      </c>
      <c r="AS21" s="355">
        <v>25833</v>
      </c>
      <c r="AT21" s="355">
        <v>25857</v>
      </c>
      <c r="AU21" s="355">
        <v>25871</v>
      </c>
      <c r="AV21" s="355">
        <v>25699</v>
      </c>
      <c r="AW21" s="355">
        <v>26066</v>
      </c>
      <c r="AX21" s="355">
        <v>26194</v>
      </c>
      <c r="AY21" s="356">
        <v>26264</v>
      </c>
      <c r="AZ21" s="354">
        <v>26370</v>
      </c>
      <c r="BA21" s="355">
        <v>26407</v>
      </c>
      <c r="BB21" s="355">
        <v>26352</v>
      </c>
      <c r="BC21" s="355">
        <v>26380</v>
      </c>
      <c r="BD21" s="355">
        <v>26356</v>
      </c>
      <c r="BE21" s="355">
        <v>26257</v>
      </c>
      <c r="BF21" s="355">
        <v>26384</v>
      </c>
      <c r="BG21" s="355">
        <v>26366</v>
      </c>
      <c r="BH21" s="355">
        <v>26548</v>
      </c>
      <c r="BI21" s="355">
        <v>26577</v>
      </c>
      <c r="BJ21" s="355">
        <v>26624</v>
      </c>
      <c r="BK21" s="356">
        <v>26778</v>
      </c>
      <c r="BL21" s="354">
        <v>26791</v>
      </c>
      <c r="BM21" s="359">
        <v>26882</v>
      </c>
      <c r="BN21" s="359">
        <v>26923</v>
      </c>
      <c r="BO21" s="359">
        <v>26974</v>
      </c>
      <c r="BP21" s="359">
        <v>27113</v>
      </c>
      <c r="BQ21" s="359">
        <v>27127</v>
      </c>
      <c r="BR21" s="359">
        <v>26777</v>
      </c>
      <c r="BS21" s="359">
        <v>26479</v>
      </c>
      <c r="BT21" s="359">
        <v>26398</v>
      </c>
      <c r="BU21" s="359">
        <v>26303</v>
      </c>
      <c r="BV21" s="359">
        <v>26302</v>
      </c>
      <c r="BW21" s="356">
        <v>26372</v>
      </c>
      <c r="BX21" s="354">
        <v>26419</v>
      </c>
      <c r="BY21" s="359">
        <v>26260</v>
      </c>
      <c r="BZ21" s="359">
        <v>26062</v>
      </c>
      <c r="CA21" s="359">
        <v>25878</v>
      </c>
      <c r="CB21" s="359">
        <v>26058</v>
      </c>
      <c r="CC21" s="359">
        <v>25886</v>
      </c>
      <c r="CD21" s="359">
        <v>25690</v>
      </c>
      <c r="CE21" s="359">
        <v>25668</v>
      </c>
      <c r="CF21" s="359">
        <v>25567</v>
      </c>
      <c r="CG21" s="355">
        <v>25496</v>
      </c>
      <c r="CH21" s="355">
        <v>25536</v>
      </c>
      <c r="CI21" s="356">
        <v>25511</v>
      </c>
      <c r="CJ21" s="354">
        <v>25475</v>
      </c>
      <c r="CK21" s="355">
        <v>25624</v>
      </c>
      <c r="CL21" s="355">
        <v>25686</v>
      </c>
      <c r="CM21" s="355">
        <v>25648</v>
      </c>
      <c r="CN21" s="355">
        <v>25745</v>
      </c>
      <c r="CO21" s="355">
        <v>26039</v>
      </c>
      <c r="CP21" s="355">
        <v>26134</v>
      </c>
      <c r="CQ21" s="355">
        <v>26283</v>
      </c>
      <c r="CR21" s="355">
        <v>26254</v>
      </c>
      <c r="CS21" s="355">
        <v>26316</v>
      </c>
      <c r="CT21" s="355">
        <v>26401</v>
      </c>
      <c r="CU21" s="356">
        <v>26407</v>
      </c>
      <c r="CV21" s="354">
        <v>26390</v>
      </c>
      <c r="CW21" s="355">
        <v>26379</v>
      </c>
      <c r="CX21" s="355">
        <v>26411</v>
      </c>
      <c r="CY21" s="355">
        <v>26630</v>
      </c>
      <c r="CZ21" s="355">
        <v>26654</v>
      </c>
      <c r="DA21" s="355">
        <v>26568</v>
      </c>
      <c r="DB21" s="355">
        <v>26596</v>
      </c>
      <c r="DC21" s="355">
        <v>26534</v>
      </c>
      <c r="DD21" s="355">
        <v>26637</v>
      </c>
      <c r="DE21" s="355">
        <v>26458</v>
      </c>
      <c r="DF21" s="355">
        <v>26764</v>
      </c>
      <c r="DG21" s="356">
        <v>26805</v>
      </c>
      <c r="DH21" s="354">
        <v>26789</v>
      </c>
      <c r="DI21" s="355">
        <v>26815</v>
      </c>
      <c r="DJ21" s="355">
        <v>26753</v>
      </c>
      <c r="DK21" s="355">
        <v>26602</v>
      </c>
      <c r="DL21" s="355">
        <v>26521</v>
      </c>
      <c r="DM21" s="355">
        <v>26446</v>
      </c>
      <c r="DN21" s="355">
        <v>26318</v>
      </c>
      <c r="DO21" s="355">
        <v>26261</v>
      </c>
      <c r="DP21" s="355">
        <v>26297</v>
      </c>
      <c r="DQ21" s="355">
        <v>26188</v>
      </c>
      <c r="DR21" s="355">
        <v>25999</v>
      </c>
      <c r="DS21" s="358">
        <v>26099</v>
      </c>
      <c r="DT21" s="354">
        <v>26121</v>
      </c>
      <c r="DU21" s="355">
        <v>26270</v>
      </c>
      <c r="DV21" s="355">
        <v>26393</v>
      </c>
      <c r="DW21" s="355">
        <v>26334</v>
      </c>
      <c r="DX21" s="355">
        <v>26388</v>
      </c>
      <c r="DY21" s="355">
        <v>26460</v>
      </c>
      <c r="DZ21" s="355">
        <v>26403</v>
      </c>
      <c r="EA21" s="355">
        <v>26185</v>
      </c>
      <c r="EB21" s="355">
        <v>26331</v>
      </c>
      <c r="EC21" s="355">
        <v>26270</v>
      </c>
      <c r="ED21" s="355">
        <v>26250</v>
      </c>
      <c r="EE21" s="358">
        <v>26198</v>
      </c>
      <c r="EF21" s="354">
        <v>26339</v>
      </c>
      <c r="EG21" s="355">
        <v>26459</v>
      </c>
      <c r="EH21" s="355">
        <v>26375</v>
      </c>
      <c r="EI21" s="355">
        <v>26215</v>
      </c>
      <c r="EJ21" s="355">
        <v>26156</v>
      </c>
      <c r="EK21" s="355">
        <v>26090</v>
      </c>
      <c r="EL21" s="355">
        <v>26017</v>
      </c>
      <c r="EM21" s="355">
        <v>25997</v>
      </c>
      <c r="EN21" s="355">
        <v>26017</v>
      </c>
      <c r="EO21" s="355">
        <v>25885</v>
      </c>
      <c r="EP21" s="355">
        <v>25860</v>
      </c>
      <c r="EQ21" s="358">
        <v>25865</v>
      </c>
      <c r="ER21" s="354">
        <v>25930</v>
      </c>
      <c r="ES21" s="355">
        <v>25865</v>
      </c>
      <c r="ET21" s="355">
        <v>25827</v>
      </c>
      <c r="EU21" s="355">
        <v>25774</v>
      </c>
      <c r="EV21" s="355">
        <v>25787</v>
      </c>
      <c r="EW21" s="358">
        <v>25691</v>
      </c>
      <c r="EX21" s="358">
        <v>26005</v>
      </c>
      <c r="EY21" s="358">
        <v>26023</v>
      </c>
      <c r="EZ21" s="356">
        <v>25983</v>
      </c>
      <c r="FA21" s="356">
        <v>25940</v>
      </c>
      <c r="FB21" s="356">
        <v>25916</v>
      </c>
      <c r="FC21" s="356">
        <v>25936</v>
      </c>
      <c r="FD21" s="356">
        <v>26144</v>
      </c>
      <c r="FE21" s="356">
        <v>26150</v>
      </c>
      <c r="FF21" s="356">
        <v>25932</v>
      </c>
      <c r="FG21" s="356">
        <v>25827</v>
      </c>
      <c r="FH21" s="356">
        <v>25801</v>
      </c>
      <c r="FI21" s="356">
        <v>25644</v>
      </c>
      <c r="FJ21" s="356"/>
      <c r="FK21" s="356"/>
      <c r="FL21" s="356"/>
      <c r="FM21" s="356"/>
      <c r="FN21" s="356"/>
      <c r="FO21" s="356"/>
      <c r="FP21" s="105">
        <v>-157</v>
      </c>
      <c r="FQ21" s="86">
        <v>-0.61222898143815319</v>
      </c>
      <c r="FR21" s="105">
        <v>-292</v>
      </c>
      <c r="FS21" s="86">
        <v>-1.1289387202783685</v>
      </c>
    </row>
    <row r="22" spans="1:187" ht="15" outlineLevel="2">
      <c r="A22" s="344">
        <v>147</v>
      </c>
      <c r="B22" s="51" t="s">
        <v>292</v>
      </c>
      <c r="C22" s="328" t="s">
        <v>329</v>
      </c>
      <c r="D22" s="354">
        <v>22696</v>
      </c>
      <c r="E22" s="355">
        <v>22735</v>
      </c>
      <c r="F22" s="355">
        <v>22662</v>
      </c>
      <c r="G22" s="355">
        <v>22662</v>
      </c>
      <c r="H22" s="355">
        <v>22508</v>
      </c>
      <c r="I22" s="355">
        <v>22522</v>
      </c>
      <c r="J22" s="355">
        <v>22109</v>
      </c>
      <c r="K22" s="355">
        <v>22427</v>
      </c>
      <c r="L22" s="355">
        <v>21974</v>
      </c>
      <c r="M22" s="355">
        <v>21956</v>
      </c>
      <c r="N22" s="355">
        <v>21997</v>
      </c>
      <c r="O22" s="356">
        <v>22030</v>
      </c>
      <c r="P22" s="354">
        <v>22019</v>
      </c>
      <c r="Q22" s="355">
        <v>22121</v>
      </c>
      <c r="R22" s="357">
        <v>21550</v>
      </c>
      <c r="S22" s="355">
        <v>20744</v>
      </c>
      <c r="T22" s="355">
        <v>21880</v>
      </c>
      <c r="U22" s="355">
        <v>22277</v>
      </c>
      <c r="V22" s="355">
        <v>22959</v>
      </c>
      <c r="W22" s="355">
        <v>23526</v>
      </c>
      <c r="X22" s="355">
        <v>23899</v>
      </c>
      <c r="Y22" s="355">
        <v>23833</v>
      </c>
      <c r="Z22" s="355">
        <v>23847</v>
      </c>
      <c r="AA22" s="356">
        <v>23767</v>
      </c>
      <c r="AB22" s="354">
        <v>23904</v>
      </c>
      <c r="AC22" s="355">
        <v>23934</v>
      </c>
      <c r="AD22" s="355">
        <v>23914</v>
      </c>
      <c r="AE22" s="355">
        <v>23998</v>
      </c>
      <c r="AF22" s="355">
        <v>24334</v>
      </c>
      <c r="AG22" s="355">
        <v>23625</v>
      </c>
      <c r="AH22" s="355">
        <v>23961</v>
      </c>
      <c r="AI22" s="355">
        <v>23970</v>
      </c>
      <c r="AJ22" s="355">
        <v>23842</v>
      </c>
      <c r="AK22" s="355">
        <v>24187</v>
      </c>
      <c r="AL22" s="355">
        <v>24315</v>
      </c>
      <c r="AM22" s="356">
        <v>24375</v>
      </c>
      <c r="AN22" s="354">
        <v>24308</v>
      </c>
      <c r="AO22" s="355">
        <v>24348</v>
      </c>
      <c r="AP22" s="355">
        <v>24393</v>
      </c>
      <c r="AQ22" s="355">
        <v>24272</v>
      </c>
      <c r="AR22" s="355">
        <v>24731</v>
      </c>
      <c r="AS22" s="355">
        <v>24781</v>
      </c>
      <c r="AT22" s="355">
        <v>24839</v>
      </c>
      <c r="AU22" s="355">
        <v>24991</v>
      </c>
      <c r="AV22" s="355">
        <v>24611</v>
      </c>
      <c r="AW22" s="355">
        <v>24689</v>
      </c>
      <c r="AX22" s="355">
        <v>24672</v>
      </c>
      <c r="AY22" s="356">
        <v>24741</v>
      </c>
      <c r="AZ22" s="354">
        <v>24886</v>
      </c>
      <c r="BA22" s="355">
        <v>24933</v>
      </c>
      <c r="BB22" s="355">
        <v>24874</v>
      </c>
      <c r="BC22" s="355">
        <v>24881</v>
      </c>
      <c r="BD22" s="355">
        <v>24846</v>
      </c>
      <c r="BE22" s="355">
        <v>24353</v>
      </c>
      <c r="BF22" s="355">
        <v>24450</v>
      </c>
      <c r="BG22" s="355">
        <v>24226</v>
      </c>
      <c r="BH22" s="355">
        <v>24387</v>
      </c>
      <c r="BI22" s="355">
        <v>24076</v>
      </c>
      <c r="BJ22" s="355">
        <v>24184</v>
      </c>
      <c r="BK22" s="356">
        <v>26222</v>
      </c>
      <c r="BL22" s="354">
        <v>26223</v>
      </c>
      <c r="BM22" s="359">
        <v>26411</v>
      </c>
      <c r="BN22" s="359">
        <v>26393</v>
      </c>
      <c r="BO22" s="359">
        <v>26348</v>
      </c>
      <c r="BP22" s="359">
        <v>26423</v>
      </c>
      <c r="BQ22" s="359">
        <v>26262</v>
      </c>
      <c r="BR22" s="359">
        <v>25586</v>
      </c>
      <c r="BS22" s="359">
        <v>24843</v>
      </c>
      <c r="BT22" s="359">
        <v>24674</v>
      </c>
      <c r="BU22" s="359">
        <v>24702</v>
      </c>
      <c r="BV22" s="359">
        <v>24654</v>
      </c>
      <c r="BW22" s="356">
        <v>24886</v>
      </c>
      <c r="BX22" s="354">
        <v>25051</v>
      </c>
      <c r="BY22" s="359">
        <v>24832</v>
      </c>
      <c r="BZ22" s="359">
        <v>24577</v>
      </c>
      <c r="CA22" s="359">
        <v>24321</v>
      </c>
      <c r="CB22" s="359">
        <v>24202</v>
      </c>
      <c r="CC22" s="359">
        <v>23868</v>
      </c>
      <c r="CD22" s="359">
        <v>23486</v>
      </c>
      <c r="CE22" s="359">
        <v>23335</v>
      </c>
      <c r="CF22" s="359">
        <v>23183</v>
      </c>
      <c r="CG22" s="355">
        <v>23206</v>
      </c>
      <c r="CH22" s="355">
        <v>23208</v>
      </c>
      <c r="CI22" s="356">
        <v>23196</v>
      </c>
      <c r="CJ22" s="354">
        <v>23101</v>
      </c>
      <c r="CK22" s="355">
        <v>23301</v>
      </c>
      <c r="CL22" s="355">
        <v>23233</v>
      </c>
      <c r="CM22" s="355">
        <v>23197</v>
      </c>
      <c r="CN22" s="355">
        <v>23224</v>
      </c>
      <c r="CO22" s="355">
        <v>23547</v>
      </c>
      <c r="CP22" s="355">
        <v>23840</v>
      </c>
      <c r="CQ22" s="355">
        <v>23968</v>
      </c>
      <c r="CR22" s="355">
        <v>23921</v>
      </c>
      <c r="CS22" s="355">
        <v>24081</v>
      </c>
      <c r="CT22" s="355">
        <v>24202</v>
      </c>
      <c r="CU22" s="356">
        <v>24314</v>
      </c>
      <c r="CV22" s="354">
        <v>24369</v>
      </c>
      <c r="CW22" s="355">
        <v>24306</v>
      </c>
      <c r="CX22" s="355">
        <v>24407</v>
      </c>
      <c r="CY22" s="355">
        <v>24440</v>
      </c>
      <c r="CZ22" s="355">
        <v>24560</v>
      </c>
      <c r="DA22" s="355">
        <v>24469</v>
      </c>
      <c r="DB22" s="355">
        <v>24612</v>
      </c>
      <c r="DC22" s="355">
        <v>24573</v>
      </c>
      <c r="DD22" s="355">
        <v>25995</v>
      </c>
      <c r="DE22" s="355">
        <v>25820</v>
      </c>
      <c r="DF22" s="355">
        <v>26473</v>
      </c>
      <c r="DG22" s="356">
        <v>26793</v>
      </c>
      <c r="DH22" s="354">
        <v>26581</v>
      </c>
      <c r="DI22" s="355">
        <v>26538</v>
      </c>
      <c r="DJ22" s="355">
        <v>26415</v>
      </c>
      <c r="DK22" s="355">
        <v>26390</v>
      </c>
      <c r="DL22" s="355">
        <v>26262</v>
      </c>
      <c r="DM22" s="355">
        <v>26207</v>
      </c>
      <c r="DN22" s="355">
        <v>26148</v>
      </c>
      <c r="DO22" s="355">
        <v>26143</v>
      </c>
      <c r="DP22" s="355">
        <v>26168</v>
      </c>
      <c r="DQ22" s="355">
        <v>26104</v>
      </c>
      <c r="DR22" s="355">
        <v>25867</v>
      </c>
      <c r="DS22" s="358">
        <v>26056</v>
      </c>
      <c r="DT22" s="354">
        <v>26120</v>
      </c>
      <c r="DU22" s="355">
        <v>26779</v>
      </c>
      <c r="DV22" s="355">
        <v>27099</v>
      </c>
      <c r="DW22" s="355">
        <v>27205</v>
      </c>
      <c r="DX22" s="355">
        <v>27575</v>
      </c>
      <c r="DY22" s="355">
        <v>27520</v>
      </c>
      <c r="DZ22" s="355">
        <v>27610</v>
      </c>
      <c r="EA22" s="355">
        <v>27050</v>
      </c>
      <c r="EB22" s="355">
        <v>27177</v>
      </c>
      <c r="EC22" s="355">
        <v>27159</v>
      </c>
      <c r="ED22" s="355">
        <v>27047</v>
      </c>
      <c r="EE22" s="358">
        <v>26980</v>
      </c>
      <c r="EF22" s="354">
        <v>27058</v>
      </c>
      <c r="EG22" s="355">
        <v>27173</v>
      </c>
      <c r="EH22" s="355">
        <v>27025</v>
      </c>
      <c r="EI22" s="355">
        <v>27048</v>
      </c>
      <c r="EJ22" s="355">
        <v>26903</v>
      </c>
      <c r="EK22" s="355">
        <v>26920</v>
      </c>
      <c r="EL22" s="355">
        <v>26984</v>
      </c>
      <c r="EM22" s="355">
        <v>27106</v>
      </c>
      <c r="EN22" s="355">
        <v>27795</v>
      </c>
      <c r="EO22" s="355">
        <v>27693</v>
      </c>
      <c r="EP22" s="355">
        <v>27694</v>
      </c>
      <c r="EQ22" s="358">
        <v>27837</v>
      </c>
      <c r="ER22" s="354">
        <v>28011</v>
      </c>
      <c r="ES22" s="355">
        <v>28207</v>
      </c>
      <c r="ET22" s="355">
        <v>28297</v>
      </c>
      <c r="EU22" s="355">
        <v>28414</v>
      </c>
      <c r="EV22" s="355">
        <v>28821</v>
      </c>
      <c r="EW22" s="358">
        <v>28914</v>
      </c>
      <c r="EX22" s="358">
        <v>30062</v>
      </c>
      <c r="EY22" s="358">
        <v>30227</v>
      </c>
      <c r="EZ22" s="356">
        <v>30220</v>
      </c>
      <c r="FA22" s="356">
        <v>30464</v>
      </c>
      <c r="FB22" s="356">
        <v>30516</v>
      </c>
      <c r="FC22" s="356">
        <v>30728</v>
      </c>
      <c r="FD22" s="356">
        <v>31023</v>
      </c>
      <c r="FE22" s="356">
        <v>31128</v>
      </c>
      <c r="FF22" s="356">
        <v>30906</v>
      </c>
      <c r="FG22" s="356">
        <v>30860</v>
      </c>
      <c r="FH22" s="356">
        <v>30969</v>
      </c>
      <c r="FI22" s="356">
        <v>30875</v>
      </c>
      <c r="FJ22" s="356"/>
      <c r="FK22" s="356"/>
      <c r="FL22" s="356"/>
      <c r="FM22" s="356"/>
      <c r="FN22" s="356"/>
      <c r="FO22" s="356"/>
      <c r="FP22" s="105">
        <v>-94</v>
      </c>
      <c r="FQ22" s="86">
        <v>-0.30445344129554658</v>
      </c>
      <c r="FR22" s="105">
        <v>147</v>
      </c>
      <c r="FS22" s="86">
        <v>0.52807414592089663</v>
      </c>
    </row>
    <row r="23" spans="1:187" ht="15" outlineLevel="2">
      <c r="A23" s="344">
        <v>172</v>
      </c>
      <c r="B23" s="51" t="s">
        <v>292</v>
      </c>
      <c r="C23" s="328" t="s">
        <v>330</v>
      </c>
      <c r="D23" s="354">
        <v>36112</v>
      </c>
      <c r="E23" s="355">
        <v>36463</v>
      </c>
      <c r="F23" s="355">
        <v>36387</v>
      </c>
      <c r="G23" s="355">
        <v>36233</v>
      </c>
      <c r="H23" s="355">
        <v>36128</v>
      </c>
      <c r="I23" s="355">
        <v>36239</v>
      </c>
      <c r="J23" s="355">
        <v>35363</v>
      </c>
      <c r="K23" s="355">
        <v>36206</v>
      </c>
      <c r="L23" s="355">
        <v>34967</v>
      </c>
      <c r="M23" s="355">
        <v>35081</v>
      </c>
      <c r="N23" s="355">
        <v>35198</v>
      </c>
      <c r="O23" s="356">
        <v>35695</v>
      </c>
      <c r="P23" s="354">
        <v>35780</v>
      </c>
      <c r="Q23" s="355">
        <v>37162</v>
      </c>
      <c r="R23" s="357">
        <v>37179</v>
      </c>
      <c r="S23" s="355">
        <v>35209</v>
      </c>
      <c r="T23" s="355">
        <v>36393</v>
      </c>
      <c r="U23" s="355">
        <v>36587</v>
      </c>
      <c r="V23" s="355">
        <v>37049</v>
      </c>
      <c r="W23" s="355">
        <v>37337</v>
      </c>
      <c r="X23" s="355">
        <v>37281</v>
      </c>
      <c r="Y23" s="355">
        <v>38844</v>
      </c>
      <c r="Z23" s="355">
        <v>38714</v>
      </c>
      <c r="AA23" s="356">
        <v>38502</v>
      </c>
      <c r="AB23" s="354">
        <v>38761</v>
      </c>
      <c r="AC23" s="355">
        <v>38797</v>
      </c>
      <c r="AD23" s="355">
        <v>38690</v>
      </c>
      <c r="AE23" s="355">
        <v>38551</v>
      </c>
      <c r="AF23" s="355">
        <v>38587</v>
      </c>
      <c r="AG23" s="355">
        <v>37740</v>
      </c>
      <c r="AH23" s="355">
        <v>37621</v>
      </c>
      <c r="AI23" s="355">
        <v>37474</v>
      </c>
      <c r="AJ23" s="355">
        <v>37197</v>
      </c>
      <c r="AK23" s="355">
        <v>37543</v>
      </c>
      <c r="AL23" s="355">
        <v>37018</v>
      </c>
      <c r="AM23" s="356">
        <v>37264</v>
      </c>
      <c r="AN23" s="354">
        <v>36993</v>
      </c>
      <c r="AO23" s="355">
        <v>36991</v>
      </c>
      <c r="AP23" s="355">
        <v>37046</v>
      </c>
      <c r="AQ23" s="355">
        <v>37063</v>
      </c>
      <c r="AR23" s="355">
        <v>37830</v>
      </c>
      <c r="AS23" s="355">
        <v>38032</v>
      </c>
      <c r="AT23" s="355">
        <v>38119</v>
      </c>
      <c r="AU23" s="355">
        <v>38365</v>
      </c>
      <c r="AV23" s="355">
        <v>37983</v>
      </c>
      <c r="AW23" s="355">
        <v>38106</v>
      </c>
      <c r="AX23" s="355">
        <v>38034</v>
      </c>
      <c r="AY23" s="356">
        <v>38019</v>
      </c>
      <c r="AZ23" s="354">
        <v>38139</v>
      </c>
      <c r="BA23" s="355">
        <v>38275</v>
      </c>
      <c r="BB23" s="355">
        <v>38026</v>
      </c>
      <c r="BC23" s="355">
        <v>38019</v>
      </c>
      <c r="BD23" s="355">
        <v>38009</v>
      </c>
      <c r="BE23" s="355">
        <v>37549</v>
      </c>
      <c r="BF23" s="355">
        <v>38420</v>
      </c>
      <c r="BG23" s="355">
        <v>38069</v>
      </c>
      <c r="BH23" s="355">
        <v>38161</v>
      </c>
      <c r="BI23" s="355">
        <v>37583</v>
      </c>
      <c r="BJ23" s="355">
        <v>37876</v>
      </c>
      <c r="BK23" s="356">
        <v>38044</v>
      </c>
      <c r="BL23" s="354">
        <v>38050</v>
      </c>
      <c r="BM23" s="359">
        <v>38344</v>
      </c>
      <c r="BN23" s="359">
        <v>38233</v>
      </c>
      <c r="BO23" s="359">
        <v>38186</v>
      </c>
      <c r="BP23" s="359">
        <v>38250</v>
      </c>
      <c r="BQ23" s="359">
        <v>38004</v>
      </c>
      <c r="BR23" s="359">
        <v>36926</v>
      </c>
      <c r="BS23" s="359">
        <v>36309</v>
      </c>
      <c r="BT23" s="359">
        <v>36087</v>
      </c>
      <c r="BU23" s="359">
        <v>36142</v>
      </c>
      <c r="BV23" s="359">
        <v>35978</v>
      </c>
      <c r="BW23" s="356">
        <v>36114</v>
      </c>
      <c r="BX23" s="354">
        <v>36201</v>
      </c>
      <c r="BY23" s="359">
        <v>36024</v>
      </c>
      <c r="BZ23" s="359">
        <v>35471</v>
      </c>
      <c r="CA23" s="359">
        <v>34911</v>
      </c>
      <c r="CB23" s="359">
        <v>34717</v>
      </c>
      <c r="CC23" s="359">
        <v>34235</v>
      </c>
      <c r="CD23" s="359">
        <v>34598</v>
      </c>
      <c r="CE23" s="359">
        <v>34471</v>
      </c>
      <c r="CF23" s="359">
        <v>34127</v>
      </c>
      <c r="CG23" s="355">
        <v>33985</v>
      </c>
      <c r="CH23" s="355">
        <v>33954</v>
      </c>
      <c r="CI23" s="356">
        <v>33831</v>
      </c>
      <c r="CJ23" s="354">
        <v>33700</v>
      </c>
      <c r="CK23" s="355">
        <v>33812</v>
      </c>
      <c r="CL23" s="355">
        <v>33586</v>
      </c>
      <c r="CM23" s="355">
        <v>33470</v>
      </c>
      <c r="CN23" s="355">
        <v>33380</v>
      </c>
      <c r="CO23" s="355">
        <v>33681</v>
      </c>
      <c r="CP23" s="355">
        <v>34244</v>
      </c>
      <c r="CQ23" s="355">
        <v>34424</v>
      </c>
      <c r="CR23" s="355">
        <v>34591</v>
      </c>
      <c r="CS23" s="355">
        <v>34723</v>
      </c>
      <c r="CT23" s="355">
        <v>35185</v>
      </c>
      <c r="CU23" s="356">
        <v>35342</v>
      </c>
      <c r="CV23" s="354">
        <v>35413</v>
      </c>
      <c r="CW23" s="355">
        <v>35388</v>
      </c>
      <c r="CX23" s="355">
        <v>35260</v>
      </c>
      <c r="CY23" s="355">
        <v>35119</v>
      </c>
      <c r="CZ23" s="355">
        <v>35038</v>
      </c>
      <c r="DA23" s="355">
        <v>35039</v>
      </c>
      <c r="DB23" s="355">
        <v>34964</v>
      </c>
      <c r="DC23" s="355">
        <v>34947</v>
      </c>
      <c r="DD23" s="355">
        <v>35384</v>
      </c>
      <c r="DE23" s="355">
        <v>35115</v>
      </c>
      <c r="DF23" s="355">
        <v>34935</v>
      </c>
      <c r="DG23" s="356">
        <v>34951</v>
      </c>
      <c r="DH23" s="354">
        <v>35064</v>
      </c>
      <c r="DI23" s="355">
        <v>35486</v>
      </c>
      <c r="DJ23" s="355">
        <v>35340</v>
      </c>
      <c r="DK23" s="355">
        <v>35776</v>
      </c>
      <c r="DL23" s="355">
        <v>35765</v>
      </c>
      <c r="DM23" s="355">
        <v>35661</v>
      </c>
      <c r="DN23" s="355">
        <v>35584</v>
      </c>
      <c r="DO23" s="355">
        <v>35684</v>
      </c>
      <c r="DP23" s="355">
        <v>35688</v>
      </c>
      <c r="DQ23" s="355">
        <v>35536</v>
      </c>
      <c r="DR23" s="355">
        <v>35490</v>
      </c>
      <c r="DS23" s="358">
        <v>35736</v>
      </c>
      <c r="DT23" s="354">
        <v>35836</v>
      </c>
      <c r="DU23" s="355">
        <v>36951</v>
      </c>
      <c r="DV23" s="355">
        <v>37619</v>
      </c>
      <c r="DW23" s="355">
        <v>37832</v>
      </c>
      <c r="DX23" s="355">
        <v>38127</v>
      </c>
      <c r="DY23" s="355">
        <v>38213</v>
      </c>
      <c r="DZ23" s="355">
        <v>38264</v>
      </c>
      <c r="EA23" s="355">
        <v>37538</v>
      </c>
      <c r="EB23" s="355">
        <v>37730</v>
      </c>
      <c r="EC23" s="355">
        <v>37518</v>
      </c>
      <c r="ED23" s="355">
        <v>37362</v>
      </c>
      <c r="EE23" s="358">
        <v>37088</v>
      </c>
      <c r="EF23" s="354">
        <v>37121</v>
      </c>
      <c r="EG23" s="355">
        <v>37236</v>
      </c>
      <c r="EH23" s="355">
        <v>36981</v>
      </c>
      <c r="EI23" s="355">
        <v>36930</v>
      </c>
      <c r="EJ23" s="355">
        <v>36822</v>
      </c>
      <c r="EK23" s="355">
        <v>36785</v>
      </c>
      <c r="EL23" s="355">
        <v>36757</v>
      </c>
      <c r="EM23" s="355">
        <v>36886</v>
      </c>
      <c r="EN23" s="355">
        <v>38006</v>
      </c>
      <c r="EO23" s="355">
        <v>37880</v>
      </c>
      <c r="EP23" s="355">
        <v>37946</v>
      </c>
      <c r="EQ23" s="358">
        <v>38007</v>
      </c>
      <c r="ER23" s="354">
        <v>37999</v>
      </c>
      <c r="ES23" s="355">
        <v>38229</v>
      </c>
      <c r="ET23" s="355">
        <v>38455</v>
      </c>
      <c r="EU23" s="355">
        <v>38521</v>
      </c>
      <c r="EV23" s="355">
        <v>38754</v>
      </c>
      <c r="EW23" s="358">
        <v>38791</v>
      </c>
      <c r="EX23" s="358">
        <v>40692</v>
      </c>
      <c r="EY23" s="358">
        <v>40849</v>
      </c>
      <c r="EZ23" s="356">
        <v>40883</v>
      </c>
      <c r="FA23" s="356">
        <v>41315</v>
      </c>
      <c r="FB23" s="356">
        <v>41416</v>
      </c>
      <c r="FC23" s="356">
        <v>41431</v>
      </c>
      <c r="FD23" s="356">
        <v>41822</v>
      </c>
      <c r="FE23" s="356">
        <v>42100</v>
      </c>
      <c r="FF23" s="356">
        <v>42006</v>
      </c>
      <c r="FG23" s="356">
        <v>41782</v>
      </c>
      <c r="FH23" s="356">
        <v>41878</v>
      </c>
      <c r="FI23" s="356">
        <v>41840</v>
      </c>
      <c r="FJ23" s="356"/>
      <c r="FK23" s="356"/>
      <c r="FL23" s="356"/>
      <c r="FM23" s="356"/>
      <c r="FN23" s="356"/>
      <c r="FO23" s="356"/>
      <c r="FP23" s="105">
        <v>-38</v>
      </c>
      <c r="FQ23" s="86">
        <v>-9.0822179732313574E-2</v>
      </c>
      <c r="FR23" s="105">
        <v>409</v>
      </c>
      <c r="FS23" s="86">
        <v>1.0761175572920778</v>
      </c>
    </row>
    <row r="24" spans="1:187" ht="15" outlineLevel="2">
      <c r="A24" s="344">
        <v>475</v>
      </c>
      <c r="B24" s="51" t="s">
        <v>292</v>
      </c>
      <c r="C24" s="328" t="s">
        <v>331</v>
      </c>
      <c r="D24" s="354">
        <v>3139</v>
      </c>
      <c r="E24" s="355">
        <v>3151</v>
      </c>
      <c r="F24" s="355">
        <v>3175</v>
      </c>
      <c r="G24" s="355">
        <v>3152</v>
      </c>
      <c r="H24" s="355">
        <v>3152</v>
      </c>
      <c r="I24" s="355">
        <v>2942</v>
      </c>
      <c r="J24" s="355">
        <v>2947</v>
      </c>
      <c r="K24" s="355">
        <v>2941</v>
      </c>
      <c r="L24" s="355">
        <v>2878</v>
      </c>
      <c r="M24" s="355">
        <v>2889</v>
      </c>
      <c r="N24" s="355">
        <v>2888</v>
      </c>
      <c r="O24" s="356">
        <v>2949</v>
      </c>
      <c r="P24" s="354">
        <v>2940</v>
      </c>
      <c r="Q24" s="355">
        <v>2942</v>
      </c>
      <c r="R24" s="357">
        <v>2989</v>
      </c>
      <c r="S24" s="355">
        <v>2986</v>
      </c>
      <c r="T24" s="355">
        <v>2989</v>
      </c>
      <c r="U24" s="355">
        <v>3144</v>
      </c>
      <c r="V24" s="355">
        <v>3188</v>
      </c>
      <c r="W24" s="355">
        <v>3224</v>
      </c>
      <c r="X24" s="355">
        <v>3226</v>
      </c>
      <c r="Y24" s="355">
        <v>3355</v>
      </c>
      <c r="Z24" s="355">
        <v>3366</v>
      </c>
      <c r="AA24" s="356">
        <v>3394</v>
      </c>
      <c r="AB24" s="354">
        <v>3402</v>
      </c>
      <c r="AC24" s="355">
        <v>3403</v>
      </c>
      <c r="AD24" s="355">
        <v>3416</v>
      </c>
      <c r="AE24" s="355">
        <v>3389</v>
      </c>
      <c r="AF24" s="355">
        <v>3379</v>
      </c>
      <c r="AG24" s="355">
        <v>3371</v>
      </c>
      <c r="AH24" s="355">
        <v>3394</v>
      </c>
      <c r="AI24" s="355">
        <v>3394</v>
      </c>
      <c r="AJ24" s="355">
        <v>3376</v>
      </c>
      <c r="AK24" s="355">
        <v>3395</v>
      </c>
      <c r="AL24" s="355">
        <v>3412</v>
      </c>
      <c r="AM24" s="356">
        <v>3423</v>
      </c>
      <c r="AN24" s="354">
        <v>3420</v>
      </c>
      <c r="AO24" s="355">
        <v>3437</v>
      </c>
      <c r="AP24" s="355">
        <v>3431</v>
      </c>
      <c r="AQ24" s="355">
        <v>3415</v>
      </c>
      <c r="AR24" s="355">
        <v>3440</v>
      </c>
      <c r="AS24" s="355">
        <v>3462</v>
      </c>
      <c r="AT24" s="355">
        <v>3486</v>
      </c>
      <c r="AU24" s="355">
        <v>3516</v>
      </c>
      <c r="AV24" s="355">
        <v>3500</v>
      </c>
      <c r="AW24" s="355">
        <v>3512</v>
      </c>
      <c r="AX24" s="355">
        <v>3531</v>
      </c>
      <c r="AY24" s="356">
        <v>3538</v>
      </c>
      <c r="AZ24" s="354">
        <v>3558</v>
      </c>
      <c r="BA24" s="355">
        <v>3567</v>
      </c>
      <c r="BB24" s="355">
        <v>3568</v>
      </c>
      <c r="BC24" s="355">
        <v>3582</v>
      </c>
      <c r="BD24" s="355">
        <v>3611</v>
      </c>
      <c r="BE24" s="355">
        <v>3657</v>
      </c>
      <c r="BF24" s="355">
        <v>3673</v>
      </c>
      <c r="BG24" s="355">
        <v>3685</v>
      </c>
      <c r="BH24" s="355">
        <v>3707</v>
      </c>
      <c r="BI24" s="355">
        <v>3700</v>
      </c>
      <c r="BJ24" s="355">
        <v>3779</v>
      </c>
      <c r="BK24" s="356">
        <v>3831</v>
      </c>
      <c r="BL24" s="354">
        <v>3858</v>
      </c>
      <c r="BM24" s="359">
        <v>3892</v>
      </c>
      <c r="BN24" s="359">
        <v>3931</v>
      </c>
      <c r="BO24" s="359">
        <v>3913</v>
      </c>
      <c r="BP24" s="359">
        <v>3915</v>
      </c>
      <c r="BQ24" s="359">
        <v>3903</v>
      </c>
      <c r="BR24" s="359">
        <v>3910</v>
      </c>
      <c r="BS24" s="359">
        <v>3979</v>
      </c>
      <c r="BT24" s="359">
        <v>3964</v>
      </c>
      <c r="BU24" s="359">
        <v>4014</v>
      </c>
      <c r="BV24" s="359">
        <v>4010</v>
      </c>
      <c r="BW24" s="356">
        <v>4036</v>
      </c>
      <c r="BX24" s="354">
        <v>4074</v>
      </c>
      <c r="BY24" s="359">
        <v>4096</v>
      </c>
      <c r="BZ24" s="359">
        <v>4093</v>
      </c>
      <c r="CA24" s="359">
        <v>4104</v>
      </c>
      <c r="CB24" s="359">
        <v>4119</v>
      </c>
      <c r="CC24" s="359">
        <v>4087</v>
      </c>
      <c r="CD24" s="359">
        <v>4069</v>
      </c>
      <c r="CE24" s="359">
        <v>4072</v>
      </c>
      <c r="CF24" s="359">
        <v>4034</v>
      </c>
      <c r="CG24" s="355">
        <v>4022</v>
      </c>
      <c r="CH24" s="355">
        <v>4036</v>
      </c>
      <c r="CI24" s="356">
        <v>4032</v>
      </c>
      <c r="CJ24" s="354">
        <v>4023</v>
      </c>
      <c r="CK24" s="355">
        <v>4041</v>
      </c>
      <c r="CL24" s="355">
        <v>4054</v>
      </c>
      <c r="CM24" s="355">
        <v>4058</v>
      </c>
      <c r="CN24" s="355">
        <v>4036</v>
      </c>
      <c r="CO24" s="355">
        <v>4067</v>
      </c>
      <c r="CP24" s="355">
        <v>4068</v>
      </c>
      <c r="CQ24" s="355">
        <v>4135</v>
      </c>
      <c r="CR24" s="355">
        <v>4149</v>
      </c>
      <c r="CS24" s="355">
        <v>4168</v>
      </c>
      <c r="CT24" s="355">
        <v>4260</v>
      </c>
      <c r="CU24" s="356">
        <v>4281</v>
      </c>
      <c r="CV24" s="354">
        <v>4278</v>
      </c>
      <c r="CW24" s="355">
        <v>4313</v>
      </c>
      <c r="CX24" s="355">
        <v>4350</v>
      </c>
      <c r="CY24" s="355">
        <v>4352</v>
      </c>
      <c r="CZ24" s="355">
        <v>4380</v>
      </c>
      <c r="DA24" s="355">
        <v>4385</v>
      </c>
      <c r="DB24" s="355">
        <v>4324</v>
      </c>
      <c r="DC24" s="355">
        <v>4313</v>
      </c>
      <c r="DD24" s="355">
        <v>4317</v>
      </c>
      <c r="DE24" s="355">
        <v>4349</v>
      </c>
      <c r="DF24" s="355">
        <v>4388</v>
      </c>
      <c r="DG24" s="356">
        <v>4412</v>
      </c>
      <c r="DH24" s="354">
        <v>4425</v>
      </c>
      <c r="DI24" s="355">
        <v>4469</v>
      </c>
      <c r="DJ24" s="355">
        <v>4497</v>
      </c>
      <c r="DK24" s="355">
        <v>4487</v>
      </c>
      <c r="DL24" s="355">
        <v>4496</v>
      </c>
      <c r="DM24" s="355">
        <v>4497</v>
      </c>
      <c r="DN24" s="355">
        <v>4505</v>
      </c>
      <c r="DO24" s="355">
        <v>4504</v>
      </c>
      <c r="DP24" s="355">
        <v>4531</v>
      </c>
      <c r="DQ24" s="355">
        <v>4519</v>
      </c>
      <c r="DR24" s="355">
        <v>4512</v>
      </c>
      <c r="DS24" s="358">
        <v>4502</v>
      </c>
      <c r="DT24" s="354">
        <v>4519</v>
      </c>
      <c r="DU24" s="355">
        <v>4604</v>
      </c>
      <c r="DV24" s="355">
        <v>4605</v>
      </c>
      <c r="DW24" s="355">
        <v>4643</v>
      </c>
      <c r="DX24" s="355">
        <v>4674</v>
      </c>
      <c r="DY24" s="355">
        <v>4656</v>
      </c>
      <c r="DZ24" s="355">
        <v>4662</v>
      </c>
      <c r="EA24" s="355">
        <v>4620</v>
      </c>
      <c r="EB24" s="355">
        <v>4642</v>
      </c>
      <c r="EC24" s="355">
        <v>4664</v>
      </c>
      <c r="ED24" s="355">
        <v>4659</v>
      </c>
      <c r="EE24" s="358">
        <v>4650</v>
      </c>
      <c r="EF24" s="354">
        <v>4701</v>
      </c>
      <c r="EG24" s="355">
        <v>4734</v>
      </c>
      <c r="EH24" s="355">
        <v>4740</v>
      </c>
      <c r="EI24" s="355">
        <v>4747</v>
      </c>
      <c r="EJ24" s="355">
        <v>4766</v>
      </c>
      <c r="EK24" s="355">
        <v>4757</v>
      </c>
      <c r="EL24" s="355">
        <v>4733</v>
      </c>
      <c r="EM24" s="355">
        <v>4743</v>
      </c>
      <c r="EN24" s="355">
        <v>4751</v>
      </c>
      <c r="EO24" s="355">
        <v>4751</v>
      </c>
      <c r="EP24" s="355">
        <v>4709</v>
      </c>
      <c r="EQ24" s="358">
        <v>4720</v>
      </c>
      <c r="ER24" s="354">
        <v>4770</v>
      </c>
      <c r="ES24" s="355">
        <v>4779</v>
      </c>
      <c r="ET24" s="355">
        <v>4778</v>
      </c>
      <c r="EU24" s="355">
        <v>4752</v>
      </c>
      <c r="EV24" s="355">
        <v>4767</v>
      </c>
      <c r="EW24" s="358">
        <v>4762</v>
      </c>
      <c r="EX24" s="358">
        <v>4809</v>
      </c>
      <c r="EY24" s="358">
        <v>4802</v>
      </c>
      <c r="EZ24" s="356">
        <v>4736</v>
      </c>
      <c r="FA24" s="356">
        <v>4757</v>
      </c>
      <c r="FB24" s="356">
        <v>4733</v>
      </c>
      <c r="FC24" s="356">
        <v>4754</v>
      </c>
      <c r="FD24" s="356">
        <v>4821</v>
      </c>
      <c r="FE24" s="356">
        <v>4851</v>
      </c>
      <c r="FF24" s="356">
        <v>4793</v>
      </c>
      <c r="FG24" s="356">
        <v>4779</v>
      </c>
      <c r="FH24" s="356">
        <v>4797</v>
      </c>
      <c r="FI24" s="356">
        <v>4841</v>
      </c>
      <c r="FJ24" s="356"/>
      <c r="FK24" s="356"/>
      <c r="FL24" s="356"/>
      <c r="FM24" s="356"/>
      <c r="FN24" s="356"/>
      <c r="FO24" s="356"/>
      <c r="FP24" s="105">
        <v>44</v>
      </c>
      <c r="FQ24" s="86">
        <v>0.90890311919025002</v>
      </c>
      <c r="FR24" s="105">
        <v>87</v>
      </c>
      <c r="FS24" s="86">
        <v>1.843220338983051</v>
      </c>
    </row>
    <row r="25" spans="1:187" ht="15" outlineLevel="2">
      <c r="A25" s="344">
        <v>480</v>
      </c>
      <c r="B25" s="51" t="s">
        <v>292</v>
      </c>
      <c r="C25" s="328" t="s">
        <v>332</v>
      </c>
      <c r="D25" s="354">
        <v>13211</v>
      </c>
      <c r="E25" s="355">
        <v>13401</v>
      </c>
      <c r="F25" s="355">
        <v>13459</v>
      </c>
      <c r="G25" s="355">
        <v>13466</v>
      </c>
      <c r="H25" s="355">
        <v>13468</v>
      </c>
      <c r="I25" s="355">
        <v>13433</v>
      </c>
      <c r="J25" s="355">
        <v>13385</v>
      </c>
      <c r="K25" s="355">
        <v>13430</v>
      </c>
      <c r="L25" s="355">
        <v>13349</v>
      </c>
      <c r="M25" s="355">
        <v>13405</v>
      </c>
      <c r="N25" s="355">
        <v>13427</v>
      </c>
      <c r="O25" s="356">
        <v>13633</v>
      </c>
      <c r="P25" s="354">
        <v>13613</v>
      </c>
      <c r="Q25" s="355">
        <v>13665</v>
      </c>
      <c r="R25" s="357">
        <v>13401</v>
      </c>
      <c r="S25" s="355">
        <v>13027</v>
      </c>
      <c r="T25" s="355">
        <v>13140</v>
      </c>
      <c r="U25" s="355">
        <v>13409</v>
      </c>
      <c r="V25" s="355">
        <v>13641</v>
      </c>
      <c r="W25" s="355">
        <v>13875</v>
      </c>
      <c r="X25" s="355">
        <v>13913</v>
      </c>
      <c r="Y25" s="355">
        <v>14196</v>
      </c>
      <c r="Z25" s="355">
        <v>14269</v>
      </c>
      <c r="AA25" s="356">
        <v>14513</v>
      </c>
      <c r="AB25" s="354">
        <v>14480</v>
      </c>
      <c r="AC25" s="355">
        <v>14532</v>
      </c>
      <c r="AD25" s="355">
        <v>14567</v>
      </c>
      <c r="AE25" s="355">
        <v>14615</v>
      </c>
      <c r="AF25" s="355">
        <v>14711</v>
      </c>
      <c r="AG25" s="355">
        <v>14782</v>
      </c>
      <c r="AH25" s="355">
        <v>14195</v>
      </c>
      <c r="AI25" s="355">
        <v>14804</v>
      </c>
      <c r="AJ25" s="355">
        <v>14858</v>
      </c>
      <c r="AK25" s="355">
        <v>15012</v>
      </c>
      <c r="AL25" s="355">
        <v>15181</v>
      </c>
      <c r="AM25" s="356">
        <v>15373</v>
      </c>
      <c r="AN25" s="354">
        <v>15484</v>
      </c>
      <c r="AO25" s="355">
        <v>15628</v>
      </c>
      <c r="AP25" s="355">
        <v>15749</v>
      </c>
      <c r="AQ25" s="355">
        <v>15849</v>
      </c>
      <c r="AR25" s="355">
        <v>16116</v>
      </c>
      <c r="AS25" s="355">
        <v>16219</v>
      </c>
      <c r="AT25" s="355">
        <v>16409</v>
      </c>
      <c r="AU25" s="355">
        <v>16532</v>
      </c>
      <c r="AV25" s="355">
        <v>16367</v>
      </c>
      <c r="AW25" s="355">
        <v>16482</v>
      </c>
      <c r="AX25" s="355">
        <v>16531</v>
      </c>
      <c r="AY25" s="356">
        <v>16568</v>
      </c>
      <c r="AZ25" s="354">
        <v>16625</v>
      </c>
      <c r="BA25" s="355">
        <v>16739</v>
      </c>
      <c r="BB25" s="355">
        <v>16742</v>
      </c>
      <c r="BC25" s="355">
        <v>16789</v>
      </c>
      <c r="BD25" s="355">
        <v>16832</v>
      </c>
      <c r="BE25" s="355">
        <v>16753</v>
      </c>
      <c r="BF25" s="355">
        <v>16859</v>
      </c>
      <c r="BG25" s="355">
        <v>16786</v>
      </c>
      <c r="BH25" s="355">
        <v>17625</v>
      </c>
      <c r="BI25" s="355">
        <v>17552</v>
      </c>
      <c r="BJ25" s="355">
        <v>17568</v>
      </c>
      <c r="BK25" s="356">
        <v>17687</v>
      </c>
      <c r="BL25" s="354">
        <v>17716</v>
      </c>
      <c r="BM25" s="359">
        <v>17773</v>
      </c>
      <c r="BN25" s="359">
        <v>17813</v>
      </c>
      <c r="BO25" s="359">
        <v>17850</v>
      </c>
      <c r="BP25" s="359">
        <v>17928</v>
      </c>
      <c r="BQ25" s="359">
        <v>17895</v>
      </c>
      <c r="BR25" s="359">
        <v>17654</v>
      </c>
      <c r="BS25" s="359">
        <v>17580</v>
      </c>
      <c r="BT25" s="359">
        <v>17508</v>
      </c>
      <c r="BU25" s="359">
        <v>17512</v>
      </c>
      <c r="BV25" s="359">
        <v>17481</v>
      </c>
      <c r="BW25" s="356">
        <v>17467</v>
      </c>
      <c r="BX25" s="354">
        <v>17487</v>
      </c>
      <c r="BY25" s="359">
        <v>17420</v>
      </c>
      <c r="BZ25" s="359">
        <v>17415</v>
      </c>
      <c r="CA25" s="359">
        <v>17377</v>
      </c>
      <c r="CB25" s="359">
        <v>17356</v>
      </c>
      <c r="CC25" s="359">
        <v>17302</v>
      </c>
      <c r="CD25" s="359">
        <v>17200</v>
      </c>
      <c r="CE25" s="359">
        <v>17287</v>
      </c>
      <c r="CF25" s="359">
        <v>17355</v>
      </c>
      <c r="CG25" s="355">
        <v>17455</v>
      </c>
      <c r="CH25" s="355">
        <v>17511</v>
      </c>
      <c r="CI25" s="356">
        <v>17605</v>
      </c>
      <c r="CJ25" s="354">
        <v>17580</v>
      </c>
      <c r="CK25" s="355">
        <v>17649</v>
      </c>
      <c r="CL25" s="355">
        <v>17604</v>
      </c>
      <c r="CM25" s="355">
        <v>17651</v>
      </c>
      <c r="CN25" s="355">
        <v>17613</v>
      </c>
      <c r="CO25" s="355">
        <v>17797</v>
      </c>
      <c r="CP25" s="355">
        <v>17928</v>
      </c>
      <c r="CQ25" s="355">
        <v>17961</v>
      </c>
      <c r="CR25" s="355">
        <v>18117</v>
      </c>
      <c r="CS25" s="355">
        <v>18249</v>
      </c>
      <c r="CT25" s="355">
        <v>18439</v>
      </c>
      <c r="CU25" s="356">
        <v>18487</v>
      </c>
      <c r="CV25" s="354">
        <v>18492</v>
      </c>
      <c r="CW25" s="355">
        <v>18512</v>
      </c>
      <c r="CX25" s="355">
        <v>18492</v>
      </c>
      <c r="CY25" s="355">
        <v>18567</v>
      </c>
      <c r="CZ25" s="355">
        <v>18639</v>
      </c>
      <c r="DA25" s="355">
        <v>18578</v>
      </c>
      <c r="DB25" s="355">
        <v>18579</v>
      </c>
      <c r="DC25" s="355">
        <v>18567</v>
      </c>
      <c r="DD25" s="355">
        <v>18753</v>
      </c>
      <c r="DE25" s="355">
        <v>18699</v>
      </c>
      <c r="DF25" s="355">
        <v>18928</v>
      </c>
      <c r="DG25" s="356">
        <v>18988</v>
      </c>
      <c r="DH25" s="354">
        <v>18953</v>
      </c>
      <c r="DI25" s="355">
        <v>19035</v>
      </c>
      <c r="DJ25" s="355">
        <v>19014</v>
      </c>
      <c r="DK25" s="355">
        <v>18923</v>
      </c>
      <c r="DL25" s="355">
        <v>18884</v>
      </c>
      <c r="DM25" s="355">
        <v>18848</v>
      </c>
      <c r="DN25" s="355">
        <v>18802</v>
      </c>
      <c r="DO25" s="355">
        <v>18779</v>
      </c>
      <c r="DP25" s="355">
        <v>18784</v>
      </c>
      <c r="DQ25" s="355">
        <v>18823</v>
      </c>
      <c r="DR25" s="355">
        <v>18762</v>
      </c>
      <c r="DS25" s="358">
        <v>18883</v>
      </c>
      <c r="DT25" s="354">
        <v>19010</v>
      </c>
      <c r="DU25" s="355">
        <v>19225</v>
      </c>
      <c r="DV25" s="355">
        <v>19396</v>
      </c>
      <c r="DW25" s="355">
        <v>19550</v>
      </c>
      <c r="DX25" s="355">
        <v>19628</v>
      </c>
      <c r="DY25" s="355">
        <v>19626</v>
      </c>
      <c r="DZ25" s="355">
        <v>19727</v>
      </c>
      <c r="EA25" s="355">
        <v>19628</v>
      </c>
      <c r="EB25" s="355">
        <v>19730</v>
      </c>
      <c r="EC25" s="355">
        <v>19770</v>
      </c>
      <c r="ED25" s="355">
        <v>19798</v>
      </c>
      <c r="EE25" s="358">
        <v>19760</v>
      </c>
      <c r="EF25" s="354">
        <v>19819</v>
      </c>
      <c r="EG25" s="355">
        <v>19869</v>
      </c>
      <c r="EH25" s="355">
        <v>19809</v>
      </c>
      <c r="EI25" s="355">
        <v>19793</v>
      </c>
      <c r="EJ25" s="355">
        <v>19805</v>
      </c>
      <c r="EK25" s="355">
        <v>19797</v>
      </c>
      <c r="EL25" s="355">
        <v>19927</v>
      </c>
      <c r="EM25" s="355">
        <v>19969</v>
      </c>
      <c r="EN25" s="355">
        <v>20061</v>
      </c>
      <c r="EO25" s="355">
        <v>20030</v>
      </c>
      <c r="EP25" s="355">
        <v>20034</v>
      </c>
      <c r="EQ25" s="358">
        <v>20078</v>
      </c>
      <c r="ER25" s="354">
        <v>20150</v>
      </c>
      <c r="ES25" s="355">
        <v>20176</v>
      </c>
      <c r="ET25" s="355">
        <v>20256</v>
      </c>
      <c r="EU25" s="355">
        <v>20281</v>
      </c>
      <c r="EV25" s="355">
        <v>20391</v>
      </c>
      <c r="EW25" s="358">
        <v>20425</v>
      </c>
      <c r="EX25" s="358">
        <v>20809</v>
      </c>
      <c r="EY25" s="358">
        <v>21007</v>
      </c>
      <c r="EZ25" s="356">
        <v>20996</v>
      </c>
      <c r="FA25" s="356">
        <v>21020</v>
      </c>
      <c r="FB25" s="356">
        <v>21059</v>
      </c>
      <c r="FC25" s="356">
        <v>21198</v>
      </c>
      <c r="FD25" s="356">
        <v>21233</v>
      </c>
      <c r="FE25" s="356">
        <v>21237</v>
      </c>
      <c r="FF25" s="356">
        <v>21202</v>
      </c>
      <c r="FG25" s="356">
        <v>21163</v>
      </c>
      <c r="FH25" s="356">
        <v>21141</v>
      </c>
      <c r="FI25" s="356">
        <v>21142</v>
      </c>
      <c r="FJ25" s="356"/>
      <c r="FK25" s="356"/>
      <c r="FL25" s="356"/>
      <c r="FM25" s="356"/>
      <c r="FN25" s="356"/>
      <c r="FO25" s="356"/>
      <c r="FP25" s="105">
        <v>1</v>
      </c>
      <c r="FQ25" s="86">
        <v>4.7299214833033771E-3</v>
      </c>
      <c r="FR25" s="105">
        <v>-56</v>
      </c>
      <c r="FS25" s="86">
        <v>-0.27891224225520472</v>
      </c>
    </row>
    <row r="26" spans="1:187" ht="15" outlineLevel="2">
      <c r="A26" s="344">
        <v>490</v>
      </c>
      <c r="B26" s="51" t="s">
        <v>292</v>
      </c>
      <c r="C26" s="328" t="s">
        <v>333</v>
      </c>
      <c r="D26" s="354">
        <v>43783</v>
      </c>
      <c r="E26" s="355">
        <v>44044</v>
      </c>
      <c r="F26" s="355">
        <v>44295</v>
      </c>
      <c r="G26" s="355">
        <v>44174</v>
      </c>
      <c r="H26" s="355">
        <v>44122</v>
      </c>
      <c r="I26" s="355">
        <v>44198</v>
      </c>
      <c r="J26" s="355">
        <v>43867</v>
      </c>
      <c r="K26" s="355">
        <v>44065</v>
      </c>
      <c r="L26" s="355">
        <v>43783</v>
      </c>
      <c r="M26" s="355">
        <v>43274</v>
      </c>
      <c r="N26" s="355">
        <v>43082</v>
      </c>
      <c r="O26" s="356">
        <v>43327</v>
      </c>
      <c r="P26" s="354">
        <v>43290</v>
      </c>
      <c r="Q26" s="355">
        <v>43414</v>
      </c>
      <c r="R26" s="357">
        <v>43609</v>
      </c>
      <c r="S26" s="355">
        <v>40333</v>
      </c>
      <c r="T26" s="355">
        <v>43716</v>
      </c>
      <c r="U26" s="355">
        <v>43852</v>
      </c>
      <c r="V26" s="355">
        <v>44102</v>
      </c>
      <c r="W26" s="355">
        <v>44394</v>
      </c>
      <c r="X26" s="355">
        <v>44634</v>
      </c>
      <c r="Y26" s="355">
        <v>45088</v>
      </c>
      <c r="Z26" s="355">
        <v>45194</v>
      </c>
      <c r="AA26" s="356">
        <v>45151</v>
      </c>
      <c r="AB26" s="354">
        <v>44257</v>
      </c>
      <c r="AC26" s="355">
        <v>45233</v>
      </c>
      <c r="AD26" s="355">
        <v>45361</v>
      </c>
      <c r="AE26" s="355">
        <v>45300</v>
      </c>
      <c r="AF26" s="355">
        <v>45551</v>
      </c>
      <c r="AG26" s="355">
        <v>44281</v>
      </c>
      <c r="AH26" s="355">
        <v>45224</v>
      </c>
      <c r="AI26" s="355">
        <v>45065</v>
      </c>
      <c r="AJ26" s="355">
        <v>45122</v>
      </c>
      <c r="AK26" s="355">
        <v>45080</v>
      </c>
      <c r="AL26" s="355">
        <v>45123</v>
      </c>
      <c r="AM26" s="356">
        <v>45090</v>
      </c>
      <c r="AN26" s="354">
        <v>45115</v>
      </c>
      <c r="AO26" s="355">
        <v>45268</v>
      </c>
      <c r="AP26" s="355">
        <v>45287</v>
      </c>
      <c r="AQ26" s="355">
        <v>45180</v>
      </c>
      <c r="AR26" s="355">
        <v>45694</v>
      </c>
      <c r="AS26" s="355">
        <v>45749</v>
      </c>
      <c r="AT26" s="355">
        <v>45673</v>
      </c>
      <c r="AU26" s="355">
        <v>45673</v>
      </c>
      <c r="AV26" s="355">
        <v>45149</v>
      </c>
      <c r="AW26" s="355">
        <v>45181</v>
      </c>
      <c r="AX26" s="355">
        <v>45162</v>
      </c>
      <c r="AY26" s="356">
        <v>45229</v>
      </c>
      <c r="AZ26" s="354">
        <v>45399</v>
      </c>
      <c r="BA26" s="355">
        <v>44880</v>
      </c>
      <c r="BB26" s="355">
        <v>45596</v>
      </c>
      <c r="BC26" s="355">
        <v>45561</v>
      </c>
      <c r="BD26" s="355">
        <v>45573</v>
      </c>
      <c r="BE26" s="355">
        <v>45430</v>
      </c>
      <c r="BF26" s="355">
        <v>45407</v>
      </c>
      <c r="BG26" s="355">
        <v>45244</v>
      </c>
      <c r="BH26" s="355">
        <v>47479</v>
      </c>
      <c r="BI26" s="355">
        <v>47105</v>
      </c>
      <c r="BJ26" s="355">
        <v>47048</v>
      </c>
      <c r="BK26" s="356">
        <v>48837</v>
      </c>
      <c r="BL26" s="354">
        <v>48853</v>
      </c>
      <c r="BM26" s="359">
        <v>48930</v>
      </c>
      <c r="BN26" s="359">
        <v>48859</v>
      </c>
      <c r="BO26" s="359">
        <v>48808</v>
      </c>
      <c r="BP26" s="359">
        <v>48834</v>
      </c>
      <c r="BQ26" s="359">
        <v>48532</v>
      </c>
      <c r="BR26" s="359">
        <v>48184</v>
      </c>
      <c r="BS26" s="359">
        <v>47598</v>
      </c>
      <c r="BT26" s="359">
        <v>47466</v>
      </c>
      <c r="BU26" s="359">
        <v>47409</v>
      </c>
      <c r="BV26" s="359">
        <v>47355</v>
      </c>
      <c r="BW26" s="356">
        <v>47431</v>
      </c>
      <c r="BX26" s="354">
        <v>47530</v>
      </c>
      <c r="BY26" s="359">
        <v>47393</v>
      </c>
      <c r="BZ26" s="359">
        <v>47155</v>
      </c>
      <c r="CA26" s="359">
        <v>47079</v>
      </c>
      <c r="CB26" s="359">
        <v>47029</v>
      </c>
      <c r="CC26" s="359">
        <v>46694</v>
      </c>
      <c r="CD26" s="359">
        <v>45768</v>
      </c>
      <c r="CE26" s="359">
        <v>45863</v>
      </c>
      <c r="CF26" s="359">
        <v>45863</v>
      </c>
      <c r="CG26" s="355">
        <v>45921</v>
      </c>
      <c r="CH26" s="355">
        <v>45901</v>
      </c>
      <c r="CI26" s="356">
        <v>45921</v>
      </c>
      <c r="CJ26" s="354">
        <v>45937</v>
      </c>
      <c r="CK26" s="355">
        <v>45992</v>
      </c>
      <c r="CL26" s="355">
        <v>45952</v>
      </c>
      <c r="CM26" s="355">
        <v>45851</v>
      </c>
      <c r="CN26" s="355">
        <v>45874</v>
      </c>
      <c r="CO26" s="355">
        <v>45798</v>
      </c>
      <c r="CP26" s="355">
        <v>45899</v>
      </c>
      <c r="CQ26" s="355">
        <v>45486</v>
      </c>
      <c r="CR26" s="355">
        <v>45913</v>
      </c>
      <c r="CS26" s="355">
        <v>45899</v>
      </c>
      <c r="CT26" s="355">
        <v>46090</v>
      </c>
      <c r="CU26" s="356">
        <v>46291</v>
      </c>
      <c r="CV26" s="354">
        <v>46340</v>
      </c>
      <c r="CW26" s="355">
        <v>46304</v>
      </c>
      <c r="CX26" s="355">
        <v>46304</v>
      </c>
      <c r="CY26" s="355">
        <v>46257</v>
      </c>
      <c r="CZ26" s="355">
        <v>46368</v>
      </c>
      <c r="DA26" s="355">
        <v>46352</v>
      </c>
      <c r="DB26" s="355">
        <v>46073</v>
      </c>
      <c r="DC26" s="355">
        <v>45999</v>
      </c>
      <c r="DD26" s="355">
        <v>46036</v>
      </c>
      <c r="DE26" s="355">
        <v>45937</v>
      </c>
      <c r="DF26" s="355">
        <v>46829</v>
      </c>
      <c r="DG26" s="356">
        <v>47493</v>
      </c>
      <c r="DH26" s="354">
        <v>48411</v>
      </c>
      <c r="DI26" s="355">
        <v>48465</v>
      </c>
      <c r="DJ26" s="355">
        <v>48233</v>
      </c>
      <c r="DK26" s="355">
        <v>48073</v>
      </c>
      <c r="DL26" s="355">
        <v>48051</v>
      </c>
      <c r="DM26" s="355">
        <v>47857</v>
      </c>
      <c r="DN26" s="355">
        <v>47743</v>
      </c>
      <c r="DO26" s="355">
        <v>47666</v>
      </c>
      <c r="DP26" s="355">
        <v>47650</v>
      </c>
      <c r="DQ26" s="355">
        <v>47508</v>
      </c>
      <c r="DR26" s="355">
        <v>47119</v>
      </c>
      <c r="DS26" s="358">
        <v>46892</v>
      </c>
      <c r="DT26" s="354">
        <v>46884</v>
      </c>
      <c r="DU26" s="355">
        <v>47079</v>
      </c>
      <c r="DV26" s="355">
        <v>47331</v>
      </c>
      <c r="DW26" s="355">
        <v>47398</v>
      </c>
      <c r="DX26" s="355">
        <v>47610</v>
      </c>
      <c r="DY26" s="355">
        <v>47563</v>
      </c>
      <c r="DZ26" s="355">
        <v>47671</v>
      </c>
      <c r="EA26" s="355">
        <v>47433</v>
      </c>
      <c r="EB26" s="355">
        <v>47592</v>
      </c>
      <c r="EC26" s="355">
        <v>47511</v>
      </c>
      <c r="ED26" s="355">
        <v>47571</v>
      </c>
      <c r="EE26" s="358">
        <v>47604</v>
      </c>
      <c r="EF26" s="354">
        <v>47578</v>
      </c>
      <c r="EG26" s="355">
        <v>47688</v>
      </c>
      <c r="EH26" s="355">
        <v>47633</v>
      </c>
      <c r="EI26" s="355">
        <v>47638</v>
      </c>
      <c r="EJ26" s="355">
        <v>47663</v>
      </c>
      <c r="EK26" s="355">
        <v>47718</v>
      </c>
      <c r="EL26" s="355">
        <v>47877</v>
      </c>
      <c r="EM26" s="355">
        <v>48042</v>
      </c>
      <c r="EN26" s="355">
        <v>48140</v>
      </c>
      <c r="EO26" s="355">
        <v>48085</v>
      </c>
      <c r="EP26" s="355">
        <v>48137</v>
      </c>
      <c r="EQ26" s="358">
        <v>48207</v>
      </c>
      <c r="ER26" s="354">
        <v>48335</v>
      </c>
      <c r="ES26" s="355">
        <v>48395</v>
      </c>
      <c r="ET26" s="355">
        <v>48311</v>
      </c>
      <c r="EU26" s="355">
        <v>48270</v>
      </c>
      <c r="EV26" s="355">
        <v>48448</v>
      </c>
      <c r="EW26" s="358">
        <v>48417</v>
      </c>
      <c r="EX26" s="358">
        <v>49009</v>
      </c>
      <c r="EY26" s="358">
        <v>48954</v>
      </c>
      <c r="EZ26" s="356">
        <v>48855</v>
      </c>
      <c r="FA26" s="356">
        <v>49026</v>
      </c>
      <c r="FB26" s="356">
        <v>49078</v>
      </c>
      <c r="FC26" s="356">
        <v>49149</v>
      </c>
      <c r="FD26" s="356">
        <v>49296</v>
      </c>
      <c r="FE26" s="356">
        <v>49406</v>
      </c>
      <c r="FF26" s="356">
        <v>49362</v>
      </c>
      <c r="FG26" s="356">
        <v>49384</v>
      </c>
      <c r="FH26" s="356">
        <v>49436</v>
      </c>
      <c r="FI26" s="356">
        <v>49393</v>
      </c>
      <c r="FJ26" s="356"/>
      <c r="FK26" s="356"/>
      <c r="FL26" s="356"/>
      <c r="FM26" s="356"/>
      <c r="FN26" s="356"/>
      <c r="FO26" s="356"/>
      <c r="FP26" s="105">
        <v>-43</v>
      </c>
      <c r="FQ26" s="86">
        <v>-8.7056870406737791E-2</v>
      </c>
      <c r="FR26" s="105">
        <v>244</v>
      </c>
      <c r="FS26" s="86">
        <v>0.50615055904744122</v>
      </c>
      <c r="GB26" s="271" t="s">
        <v>448</v>
      </c>
    </row>
    <row r="27" spans="1:187" ht="15" outlineLevel="2">
      <c r="A27" s="344">
        <v>659</v>
      </c>
      <c r="B27" s="51" t="s">
        <v>292</v>
      </c>
      <c r="C27" s="328" t="s">
        <v>334</v>
      </c>
      <c r="D27" s="354">
        <v>17295</v>
      </c>
      <c r="E27" s="355">
        <v>17406</v>
      </c>
      <c r="F27" s="355">
        <v>17344</v>
      </c>
      <c r="G27" s="355">
        <v>17290</v>
      </c>
      <c r="H27" s="355">
        <v>18219</v>
      </c>
      <c r="I27" s="355">
        <v>18246</v>
      </c>
      <c r="J27" s="355">
        <v>18211</v>
      </c>
      <c r="K27" s="355">
        <v>18248</v>
      </c>
      <c r="L27" s="355">
        <v>18345</v>
      </c>
      <c r="M27" s="355">
        <v>18157</v>
      </c>
      <c r="N27" s="355">
        <v>18114</v>
      </c>
      <c r="O27" s="356">
        <v>18112</v>
      </c>
      <c r="P27" s="354">
        <v>18069</v>
      </c>
      <c r="Q27" s="355">
        <v>18342</v>
      </c>
      <c r="R27" s="357">
        <v>18385</v>
      </c>
      <c r="S27" s="355">
        <v>16417</v>
      </c>
      <c r="T27" s="355">
        <v>18860</v>
      </c>
      <c r="U27" s="355">
        <v>19220</v>
      </c>
      <c r="V27" s="355">
        <v>19428</v>
      </c>
      <c r="W27" s="355">
        <v>19666</v>
      </c>
      <c r="X27" s="355">
        <v>19584</v>
      </c>
      <c r="Y27" s="355">
        <v>19936</v>
      </c>
      <c r="Z27" s="355">
        <v>20319</v>
      </c>
      <c r="AA27" s="356">
        <v>20361</v>
      </c>
      <c r="AB27" s="354">
        <v>20326</v>
      </c>
      <c r="AC27" s="355">
        <v>20321</v>
      </c>
      <c r="AD27" s="355">
        <v>20208</v>
      </c>
      <c r="AE27" s="355">
        <v>20235</v>
      </c>
      <c r="AF27" s="355">
        <v>20146</v>
      </c>
      <c r="AG27" s="355">
        <v>19636</v>
      </c>
      <c r="AH27" s="355">
        <v>20106</v>
      </c>
      <c r="AI27" s="355">
        <v>19822</v>
      </c>
      <c r="AJ27" s="355">
        <v>19744</v>
      </c>
      <c r="AK27" s="355">
        <v>19687</v>
      </c>
      <c r="AL27" s="355">
        <v>19530</v>
      </c>
      <c r="AM27" s="356">
        <v>19643</v>
      </c>
      <c r="AN27" s="354">
        <v>19610</v>
      </c>
      <c r="AO27" s="355">
        <v>19582</v>
      </c>
      <c r="AP27" s="355">
        <v>19736</v>
      </c>
      <c r="AQ27" s="355">
        <v>19632</v>
      </c>
      <c r="AR27" s="355">
        <v>19879</v>
      </c>
      <c r="AS27" s="355">
        <v>19963</v>
      </c>
      <c r="AT27" s="355">
        <v>20091</v>
      </c>
      <c r="AU27" s="355">
        <v>20092</v>
      </c>
      <c r="AV27" s="355">
        <v>19953</v>
      </c>
      <c r="AW27" s="355">
        <v>19995</v>
      </c>
      <c r="AX27" s="355">
        <v>19963</v>
      </c>
      <c r="AY27" s="356">
        <v>19983</v>
      </c>
      <c r="AZ27" s="354">
        <v>20006</v>
      </c>
      <c r="BA27" s="355">
        <v>20033</v>
      </c>
      <c r="BB27" s="355">
        <v>19962</v>
      </c>
      <c r="BC27" s="355">
        <v>19925</v>
      </c>
      <c r="BD27" s="355">
        <v>19864</v>
      </c>
      <c r="BE27" s="355">
        <v>19682</v>
      </c>
      <c r="BF27" s="355">
        <v>19781</v>
      </c>
      <c r="BG27" s="355">
        <v>19631</v>
      </c>
      <c r="BH27" s="355">
        <v>19695</v>
      </c>
      <c r="BI27" s="355">
        <v>19525</v>
      </c>
      <c r="BJ27" s="355">
        <v>20016</v>
      </c>
      <c r="BK27" s="356">
        <v>20840</v>
      </c>
      <c r="BL27" s="354">
        <v>20795</v>
      </c>
      <c r="BM27" s="359">
        <v>20842</v>
      </c>
      <c r="BN27" s="359">
        <v>20914</v>
      </c>
      <c r="BO27" s="359">
        <v>20953</v>
      </c>
      <c r="BP27" s="359">
        <v>20969</v>
      </c>
      <c r="BQ27" s="359">
        <v>20866</v>
      </c>
      <c r="BR27" s="359">
        <v>20565</v>
      </c>
      <c r="BS27" s="359">
        <v>20395</v>
      </c>
      <c r="BT27" s="359">
        <v>20287</v>
      </c>
      <c r="BU27" s="359">
        <v>20222</v>
      </c>
      <c r="BV27" s="359">
        <v>20199</v>
      </c>
      <c r="BW27" s="356">
        <v>20277</v>
      </c>
      <c r="BX27" s="354">
        <v>20334</v>
      </c>
      <c r="BY27" s="359">
        <v>20275</v>
      </c>
      <c r="BZ27" s="359">
        <v>20093</v>
      </c>
      <c r="CA27" s="359">
        <v>19973</v>
      </c>
      <c r="CB27" s="359">
        <v>20231</v>
      </c>
      <c r="CC27" s="359">
        <v>20048</v>
      </c>
      <c r="CD27" s="359">
        <v>20055</v>
      </c>
      <c r="CE27" s="359">
        <v>20069</v>
      </c>
      <c r="CF27" s="359">
        <v>20020</v>
      </c>
      <c r="CG27" s="355">
        <v>19973</v>
      </c>
      <c r="CH27" s="355">
        <v>19940</v>
      </c>
      <c r="CI27" s="356">
        <v>19935</v>
      </c>
      <c r="CJ27" s="354">
        <v>19887</v>
      </c>
      <c r="CK27" s="355">
        <v>19884</v>
      </c>
      <c r="CL27" s="355">
        <v>19976</v>
      </c>
      <c r="CM27" s="355">
        <v>19944</v>
      </c>
      <c r="CN27" s="355">
        <v>19923</v>
      </c>
      <c r="CO27" s="355">
        <v>19979</v>
      </c>
      <c r="CP27" s="355">
        <v>20083</v>
      </c>
      <c r="CQ27" s="355">
        <v>20109</v>
      </c>
      <c r="CR27" s="355">
        <v>20265</v>
      </c>
      <c r="CS27" s="355">
        <v>20293</v>
      </c>
      <c r="CT27" s="355">
        <v>20379</v>
      </c>
      <c r="CU27" s="356">
        <v>20360</v>
      </c>
      <c r="CV27" s="354">
        <v>20346</v>
      </c>
      <c r="CW27" s="355">
        <v>20330</v>
      </c>
      <c r="CX27" s="355">
        <v>20296</v>
      </c>
      <c r="CY27" s="355">
        <v>20219</v>
      </c>
      <c r="CZ27" s="355">
        <v>20253</v>
      </c>
      <c r="DA27" s="355">
        <v>20295</v>
      </c>
      <c r="DB27" s="355">
        <v>20400</v>
      </c>
      <c r="DC27" s="355">
        <v>20354</v>
      </c>
      <c r="DD27" s="355">
        <v>20429</v>
      </c>
      <c r="DE27" s="355">
        <v>20354</v>
      </c>
      <c r="DF27" s="355">
        <v>20726</v>
      </c>
      <c r="DG27" s="356">
        <v>20932</v>
      </c>
      <c r="DH27" s="354">
        <v>20889</v>
      </c>
      <c r="DI27" s="355">
        <v>20895</v>
      </c>
      <c r="DJ27" s="355">
        <v>20889</v>
      </c>
      <c r="DK27" s="355">
        <v>20871</v>
      </c>
      <c r="DL27" s="355">
        <v>20825</v>
      </c>
      <c r="DM27" s="355">
        <v>20792</v>
      </c>
      <c r="DN27" s="355">
        <v>20767</v>
      </c>
      <c r="DO27" s="355">
        <v>20691</v>
      </c>
      <c r="DP27" s="355">
        <v>20691</v>
      </c>
      <c r="DQ27" s="355">
        <v>20642</v>
      </c>
      <c r="DR27" s="355">
        <v>20519</v>
      </c>
      <c r="DS27" s="358">
        <v>20451</v>
      </c>
      <c r="DT27" s="354">
        <v>20462</v>
      </c>
      <c r="DU27" s="355">
        <v>20522</v>
      </c>
      <c r="DV27" s="355">
        <v>20524</v>
      </c>
      <c r="DW27" s="355">
        <v>20499</v>
      </c>
      <c r="DX27" s="355">
        <v>20503</v>
      </c>
      <c r="DY27" s="355">
        <v>20495</v>
      </c>
      <c r="DZ27" s="355">
        <v>20515</v>
      </c>
      <c r="EA27" s="355">
        <v>20424</v>
      </c>
      <c r="EB27" s="355">
        <v>20492</v>
      </c>
      <c r="EC27" s="355">
        <v>20503</v>
      </c>
      <c r="ED27" s="355">
        <v>20466</v>
      </c>
      <c r="EE27" s="358">
        <v>20404</v>
      </c>
      <c r="EF27" s="354">
        <v>20442</v>
      </c>
      <c r="EG27" s="355">
        <v>20481</v>
      </c>
      <c r="EH27" s="355">
        <v>20439</v>
      </c>
      <c r="EI27" s="355">
        <v>20430</v>
      </c>
      <c r="EJ27" s="355">
        <v>20443</v>
      </c>
      <c r="EK27" s="355">
        <v>20520</v>
      </c>
      <c r="EL27" s="355">
        <v>20558</v>
      </c>
      <c r="EM27" s="355">
        <v>20613</v>
      </c>
      <c r="EN27" s="355">
        <v>20627</v>
      </c>
      <c r="EO27" s="355">
        <v>20622</v>
      </c>
      <c r="EP27" s="355">
        <v>20613</v>
      </c>
      <c r="EQ27" s="358">
        <v>20619</v>
      </c>
      <c r="ER27" s="354">
        <v>20655</v>
      </c>
      <c r="ES27" s="355">
        <v>20580</v>
      </c>
      <c r="ET27" s="355">
        <v>20519</v>
      </c>
      <c r="EU27" s="355">
        <v>20468</v>
      </c>
      <c r="EV27" s="355">
        <v>20490</v>
      </c>
      <c r="EW27" s="358">
        <v>20467</v>
      </c>
      <c r="EX27" s="358">
        <v>20724</v>
      </c>
      <c r="EY27" s="358">
        <v>20798</v>
      </c>
      <c r="EZ27" s="356">
        <v>20840</v>
      </c>
      <c r="FA27" s="356">
        <v>20904</v>
      </c>
      <c r="FB27" s="356">
        <v>21002</v>
      </c>
      <c r="FC27" s="356">
        <v>21224</v>
      </c>
      <c r="FD27" s="356">
        <v>21333</v>
      </c>
      <c r="FE27" s="356">
        <v>21294</v>
      </c>
      <c r="FF27" s="356">
        <v>21132</v>
      </c>
      <c r="FG27" s="356">
        <v>21146</v>
      </c>
      <c r="FH27" s="356">
        <v>21193</v>
      </c>
      <c r="FI27" s="356">
        <v>21255</v>
      </c>
      <c r="FJ27" s="356"/>
      <c r="FK27" s="356"/>
      <c r="FL27" s="356"/>
      <c r="FM27" s="356"/>
      <c r="FN27" s="356"/>
      <c r="FO27" s="356"/>
      <c r="FP27" s="105">
        <v>62</v>
      </c>
      <c r="FQ27" s="86">
        <v>0.29169607151258525</v>
      </c>
      <c r="FR27" s="105">
        <v>31</v>
      </c>
      <c r="FS27" s="86">
        <v>0.1503467675444978</v>
      </c>
    </row>
    <row r="28" spans="1:187" ht="15" outlineLevel="2">
      <c r="A28" s="344">
        <v>665</v>
      </c>
      <c r="B28" s="51" t="s">
        <v>292</v>
      </c>
      <c r="C28" s="328" t="s">
        <v>335</v>
      </c>
      <c r="D28" s="354">
        <v>26442</v>
      </c>
      <c r="E28" s="355">
        <v>26429</v>
      </c>
      <c r="F28" s="355">
        <v>26617</v>
      </c>
      <c r="G28" s="355">
        <v>25476</v>
      </c>
      <c r="H28" s="355">
        <v>25524</v>
      </c>
      <c r="I28" s="355">
        <v>25698</v>
      </c>
      <c r="J28" s="355">
        <v>25729</v>
      </c>
      <c r="K28" s="355">
        <v>25566</v>
      </c>
      <c r="L28" s="355">
        <v>25838</v>
      </c>
      <c r="M28" s="355">
        <v>25795</v>
      </c>
      <c r="N28" s="355">
        <v>25987</v>
      </c>
      <c r="O28" s="356">
        <v>26069</v>
      </c>
      <c r="P28" s="354">
        <v>26324</v>
      </c>
      <c r="Q28" s="355">
        <v>27466</v>
      </c>
      <c r="R28" s="357">
        <v>27639</v>
      </c>
      <c r="S28" s="355">
        <v>25472</v>
      </c>
      <c r="T28" s="355">
        <v>25768</v>
      </c>
      <c r="U28" s="355">
        <v>26919</v>
      </c>
      <c r="V28" s="355">
        <v>27674</v>
      </c>
      <c r="W28" s="355">
        <v>28205</v>
      </c>
      <c r="X28" s="355">
        <v>28394</v>
      </c>
      <c r="Y28" s="355">
        <v>29272</v>
      </c>
      <c r="Z28" s="355">
        <v>29497</v>
      </c>
      <c r="AA28" s="356">
        <v>29700</v>
      </c>
      <c r="AB28" s="354">
        <v>29156</v>
      </c>
      <c r="AC28" s="355">
        <v>29842</v>
      </c>
      <c r="AD28" s="355">
        <v>29965</v>
      </c>
      <c r="AE28" s="355">
        <v>30127</v>
      </c>
      <c r="AF28" s="355">
        <v>30399</v>
      </c>
      <c r="AG28" s="355">
        <v>30301</v>
      </c>
      <c r="AH28" s="355">
        <v>30309</v>
      </c>
      <c r="AI28" s="355">
        <v>30347</v>
      </c>
      <c r="AJ28" s="355">
        <v>30215</v>
      </c>
      <c r="AK28" s="355">
        <v>30435</v>
      </c>
      <c r="AL28" s="355">
        <v>29905</v>
      </c>
      <c r="AM28" s="356">
        <v>30168</v>
      </c>
      <c r="AN28" s="354">
        <v>30240</v>
      </c>
      <c r="AO28" s="355">
        <v>30184</v>
      </c>
      <c r="AP28" s="355">
        <v>30226</v>
      </c>
      <c r="AQ28" s="355">
        <v>30173</v>
      </c>
      <c r="AR28" s="355">
        <v>30427</v>
      </c>
      <c r="AS28" s="355">
        <v>30429</v>
      </c>
      <c r="AT28" s="355">
        <v>30453</v>
      </c>
      <c r="AU28" s="355">
        <v>30520</v>
      </c>
      <c r="AV28" s="355">
        <v>30353</v>
      </c>
      <c r="AW28" s="355">
        <v>30448</v>
      </c>
      <c r="AX28" s="355">
        <v>30473</v>
      </c>
      <c r="AY28" s="356">
        <v>30485</v>
      </c>
      <c r="AZ28" s="354">
        <v>30591</v>
      </c>
      <c r="BA28" s="355">
        <v>30750</v>
      </c>
      <c r="BB28" s="355">
        <v>30653</v>
      </c>
      <c r="BC28" s="355">
        <v>30667</v>
      </c>
      <c r="BD28" s="355">
        <v>30541</v>
      </c>
      <c r="BE28" s="355">
        <v>30310</v>
      </c>
      <c r="BF28" s="355">
        <v>30412</v>
      </c>
      <c r="BG28" s="355">
        <v>30241</v>
      </c>
      <c r="BH28" s="355">
        <v>30230</v>
      </c>
      <c r="BI28" s="355">
        <v>30004</v>
      </c>
      <c r="BJ28" s="355">
        <v>29975</v>
      </c>
      <c r="BK28" s="356">
        <v>30130</v>
      </c>
      <c r="BL28" s="354">
        <v>30147</v>
      </c>
      <c r="BM28" s="359">
        <v>30225</v>
      </c>
      <c r="BN28" s="359">
        <v>30278</v>
      </c>
      <c r="BO28" s="359">
        <v>30322</v>
      </c>
      <c r="BP28" s="359">
        <v>30413</v>
      </c>
      <c r="BQ28" s="359">
        <v>30344</v>
      </c>
      <c r="BR28" s="359">
        <v>29923</v>
      </c>
      <c r="BS28" s="359">
        <v>29726</v>
      </c>
      <c r="BT28" s="359">
        <v>29668</v>
      </c>
      <c r="BU28" s="359">
        <v>29641</v>
      </c>
      <c r="BV28" s="359">
        <v>29590</v>
      </c>
      <c r="BW28" s="356">
        <v>29614</v>
      </c>
      <c r="BX28" s="354">
        <v>29708</v>
      </c>
      <c r="BY28" s="359">
        <v>29584</v>
      </c>
      <c r="BZ28" s="359">
        <v>29511</v>
      </c>
      <c r="CA28" s="359">
        <v>29240</v>
      </c>
      <c r="CB28" s="359">
        <v>29207</v>
      </c>
      <c r="CC28" s="359">
        <v>29001</v>
      </c>
      <c r="CD28" s="359">
        <v>28907</v>
      </c>
      <c r="CE28" s="359">
        <v>28907</v>
      </c>
      <c r="CF28" s="359">
        <v>29604</v>
      </c>
      <c r="CG28" s="355">
        <v>29478</v>
      </c>
      <c r="CH28" s="355">
        <v>29546</v>
      </c>
      <c r="CI28" s="356">
        <v>29623</v>
      </c>
      <c r="CJ28" s="354">
        <v>29569</v>
      </c>
      <c r="CK28" s="355">
        <v>29650</v>
      </c>
      <c r="CL28" s="355">
        <v>28978</v>
      </c>
      <c r="CM28" s="355">
        <v>29569</v>
      </c>
      <c r="CN28" s="355">
        <v>29717</v>
      </c>
      <c r="CO28" s="355">
        <v>29930</v>
      </c>
      <c r="CP28" s="355">
        <v>30101</v>
      </c>
      <c r="CQ28" s="355">
        <v>30150</v>
      </c>
      <c r="CR28" s="355">
        <v>30128</v>
      </c>
      <c r="CS28" s="355">
        <v>30243</v>
      </c>
      <c r="CT28" s="355">
        <v>30357</v>
      </c>
      <c r="CU28" s="356">
        <v>30416</v>
      </c>
      <c r="CV28" s="354">
        <v>30449</v>
      </c>
      <c r="CW28" s="355">
        <v>30517</v>
      </c>
      <c r="CX28" s="355">
        <v>30485</v>
      </c>
      <c r="CY28" s="355">
        <v>30460</v>
      </c>
      <c r="CZ28" s="355">
        <v>30443</v>
      </c>
      <c r="DA28" s="355">
        <v>30348</v>
      </c>
      <c r="DB28" s="355">
        <v>30313</v>
      </c>
      <c r="DC28" s="355">
        <v>30256</v>
      </c>
      <c r="DD28" s="355">
        <v>30710</v>
      </c>
      <c r="DE28" s="355">
        <v>30698</v>
      </c>
      <c r="DF28" s="355">
        <v>30800</v>
      </c>
      <c r="DG28" s="356">
        <v>30933</v>
      </c>
      <c r="DH28" s="354">
        <v>30877</v>
      </c>
      <c r="DI28" s="355">
        <v>30912</v>
      </c>
      <c r="DJ28" s="355">
        <v>30835</v>
      </c>
      <c r="DK28" s="355">
        <v>30775</v>
      </c>
      <c r="DL28" s="355">
        <v>30739</v>
      </c>
      <c r="DM28" s="355">
        <v>30651</v>
      </c>
      <c r="DN28" s="355">
        <v>30552</v>
      </c>
      <c r="DO28" s="355">
        <v>30517</v>
      </c>
      <c r="DP28" s="355">
        <v>30564</v>
      </c>
      <c r="DQ28" s="355">
        <v>30477</v>
      </c>
      <c r="DR28" s="355">
        <v>30349</v>
      </c>
      <c r="DS28" s="358">
        <v>30385</v>
      </c>
      <c r="DT28" s="354">
        <v>30394</v>
      </c>
      <c r="DU28" s="355">
        <v>30557</v>
      </c>
      <c r="DV28" s="355">
        <v>30590</v>
      </c>
      <c r="DW28" s="355">
        <v>30659</v>
      </c>
      <c r="DX28" s="355">
        <v>30693</v>
      </c>
      <c r="DY28" s="355">
        <v>30710</v>
      </c>
      <c r="DZ28" s="355">
        <v>30743</v>
      </c>
      <c r="EA28" s="355">
        <v>30558</v>
      </c>
      <c r="EB28" s="355">
        <v>30650</v>
      </c>
      <c r="EC28" s="355">
        <v>30643</v>
      </c>
      <c r="ED28" s="355">
        <v>30597</v>
      </c>
      <c r="EE28" s="358">
        <v>30578</v>
      </c>
      <c r="EF28" s="354">
        <v>30621</v>
      </c>
      <c r="EG28" s="355">
        <v>30803</v>
      </c>
      <c r="EH28" s="355">
        <v>30657</v>
      </c>
      <c r="EI28" s="355">
        <v>30557</v>
      </c>
      <c r="EJ28" s="355">
        <v>30539</v>
      </c>
      <c r="EK28" s="355">
        <v>30547</v>
      </c>
      <c r="EL28" s="355">
        <v>30598</v>
      </c>
      <c r="EM28" s="355">
        <v>30639</v>
      </c>
      <c r="EN28" s="355">
        <v>30661</v>
      </c>
      <c r="EO28" s="355">
        <v>30636</v>
      </c>
      <c r="EP28" s="355">
        <v>30624</v>
      </c>
      <c r="EQ28" s="358">
        <v>30614</v>
      </c>
      <c r="ER28" s="354">
        <v>30760</v>
      </c>
      <c r="ES28" s="355">
        <v>30722</v>
      </c>
      <c r="ET28" s="355">
        <v>30656</v>
      </c>
      <c r="EU28" s="355">
        <v>30625</v>
      </c>
      <c r="EV28" s="355">
        <v>30619</v>
      </c>
      <c r="EW28" s="358">
        <v>30608</v>
      </c>
      <c r="EX28" s="358">
        <v>30791</v>
      </c>
      <c r="EY28" s="358">
        <v>30833</v>
      </c>
      <c r="EZ28" s="356">
        <v>30768</v>
      </c>
      <c r="FA28" s="356">
        <v>30818</v>
      </c>
      <c r="FB28" s="356">
        <v>30759</v>
      </c>
      <c r="FC28" s="356">
        <v>30843</v>
      </c>
      <c r="FD28" s="356">
        <v>30976</v>
      </c>
      <c r="FE28" s="356">
        <v>31032</v>
      </c>
      <c r="FF28" s="356">
        <v>30858</v>
      </c>
      <c r="FG28" s="356">
        <v>30863</v>
      </c>
      <c r="FH28" s="356">
        <v>30819</v>
      </c>
      <c r="FI28" s="356">
        <v>30752</v>
      </c>
      <c r="FJ28" s="356"/>
      <c r="FK28" s="356"/>
      <c r="FL28" s="356"/>
      <c r="FM28" s="356"/>
      <c r="FN28" s="356"/>
      <c r="FO28" s="356"/>
      <c r="FP28" s="105">
        <v>-67</v>
      </c>
      <c r="FQ28" s="86">
        <v>-0.21787200832466183</v>
      </c>
      <c r="FR28" s="105">
        <v>-91</v>
      </c>
      <c r="FS28" s="86">
        <v>-0.29724962435487029</v>
      </c>
    </row>
    <row r="29" spans="1:187" ht="15" outlineLevel="2">
      <c r="A29" s="344">
        <v>837</v>
      </c>
      <c r="B29" s="51" t="s">
        <v>292</v>
      </c>
      <c r="C29" s="328" t="s">
        <v>336</v>
      </c>
      <c r="D29" s="354">
        <v>80168</v>
      </c>
      <c r="E29" s="355">
        <v>80691</v>
      </c>
      <c r="F29" s="355">
        <v>80619</v>
      </c>
      <c r="G29" s="355">
        <v>80699</v>
      </c>
      <c r="H29" s="355">
        <v>80499</v>
      </c>
      <c r="I29" s="355">
        <v>80817</v>
      </c>
      <c r="J29" s="355">
        <v>80466</v>
      </c>
      <c r="K29" s="355">
        <v>80621</v>
      </c>
      <c r="L29" s="355">
        <v>79891</v>
      </c>
      <c r="M29" s="355">
        <v>80281</v>
      </c>
      <c r="N29" s="355">
        <v>80263</v>
      </c>
      <c r="O29" s="356">
        <v>80865</v>
      </c>
      <c r="P29" s="354">
        <v>80488</v>
      </c>
      <c r="Q29" s="355">
        <v>83223</v>
      </c>
      <c r="R29" s="357">
        <v>86244</v>
      </c>
      <c r="S29" s="355">
        <v>79850</v>
      </c>
      <c r="T29" s="355">
        <v>86165</v>
      </c>
      <c r="U29" s="355">
        <v>87490</v>
      </c>
      <c r="V29" s="355">
        <v>88260</v>
      </c>
      <c r="W29" s="355">
        <v>89222</v>
      </c>
      <c r="X29" s="355">
        <v>89422</v>
      </c>
      <c r="Y29" s="355">
        <v>89958</v>
      </c>
      <c r="Z29" s="355">
        <v>89798</v>
      </c>
      <c r="AA29" s="356">
        <v>89719</v>
      </c>
      <c r="AB29" s="354">
        <v>89908</v>
      </c>
      <c r="AC29" s="355">
        <v>90150</v>
      </c>
      <c r="AD29" s="355">
        <v>90182</v>
      </c>
      <c r="AE29" s="355">
        <v>90423</v>
      </c>
      <c r="AF29" s="355">
        <v>90389</v>
      </c>
      <c r="AG29" s="355">
        <v>90605</v>
      </c>
      <c r="AH29" s="355">
        <v>90701</v>
      </c>
      <c r="AI29" s="355">
        <v>90183</v>
      </c>
      <c r="AJ29" s="355">
        <v>90342</v>
      </c>
      <c r="AK29" s="355">
        <v>89760</v>
      </c>
      <c r="AL29" s="355">
        <v>89760</v>
      </c>
      <c r="AM29" s="356">
        <v>88579</v>
      </c>
      <c r="AN29" s="354">
        <v>88521</v>
      </c>
      <c r="AO29" s="355">
        <v>88355</v>
      </c>
      <c r="AP29" s="355">
        <v>88871</v>
      </c>
      <c r="AQ29" s="355">
        <v>88731</v>
      </c>
      <c r="AR29" s="355">
        <v>88746</v>
      </c>
      <c r="AS29" s="355">
        <v>90494</v>
      </c>
      <c r="AT29" s="355">
        <v>91299</v>
      </c>
      <c r="AU29" s="355">
        <v>91246</v>
      </c>
      <c r="AV29" s="355">
        <v>90396</v>
      </c>
      <c r="AW29" s="355">
        <v>90636</v>
      </c>
      <c r="AX29" s="355">
        <v>90817</v>
      </c>
      <c r="AY29" s="356">
        <v>91339</v>
      </c>
      <c r="AZ29" s="354">
        <v>91582</v>
      </c>
      <c r="BA29" s="355">
        <v>92669</v>
      </c>
      <c r="BB29" s="355">
        <v>92136</v>
      </c>
      <c r="BC29" s="355">
        <v>92546</v>
      </c>
      <c r="BD29" s="355">
        <v>94270</v>
      </c>
      <c r="BE29" s="355">
        <v>94406</v>
      </c>
      <c r="BF29" s="355">
        <v>94801</v>
      </c>
      <c r="BG29" s="355">
        <v>94897</v>
      </c>
      <c r="BH29" s="355">
        <v>98302</v>
      </c>
      <c r="BI29" s="355">
        <v>98876</v>
      </c>
      <c r="BJ29" s="355">
        <v>99124</v>
      </c>
      <c r="BK29" s="356">
        <v>99950</v>
      </c>
      <c r="BL29" s="354">
        <v>100778</v>
      </c>
      <c r="BM29" s="359">
        <v>101764</v>
      </c>
      <c r="BN29" s="359">
        <v>102067</v>
      </c>
      <c r="BO29" s="359">
        <v>102245</v>
      </c>
      <c r="BP29" s="359">
        <v>102295</v>
      </c>
      <c r="BQ29" s="359">
        <v>102052</v>
      </c>
      <c r="BR29" s="359">
        <v>101022</v>
      </c>
      <c r="BS29" s="359">
        <v>98646</v>
      </c>
      <c r="BT29" s="359">
        <v>98151</v>
      </c>
      <c r="BU29" s="359">
        <v>98287</v>
      </c>
      <c r="BV29" s="359">
        <v>98242</v>
      </c>
      <c r="BW29" s="356">
        <v>98480</v>
      </c>
      <c r="BX29" s="354">
        <v>98839</v>
      </c>
      <c r="BY29" s="359">
        <v>98557</v>
      </c>
      <c r="BZ29" s="359">
        <v>97366</v>
      </c>
      <c r="CA29" s="359">
        <v>96814</v>
      </c>
      <c r="CB29" s="359">
        <v>95809</v>
      </c>
      <c r="CC29" s="359">
        <v>94205</v>
      </c>
      <c r="CD29" s="359">
        <v>91225</v>
      </c>
      <c r="CE29" s="359">
        <v>91144</v>
      </c>
      <c r="CF29" s="359">
        <v>91461</v>
      </c>
      <c r="CG29" s="355">
        <v>91584</v>
      </c>
      <c r="CH29" s="355">
        <v>91425</v>
      </c>
      <c r="CI29" s="356">
        <v>91363</v>
      </c>
      <c r="CJ29" s="354">
        <v>91217</v>
      </c>
      <c r="CK29" s="355">
        <v>91487</v>
      </c>
      <c r="CL29" s="355">
        <v>91169</v>
      </c>
      <c r="CM29" s="355">
        <v>90971</v>
      </c>
      <c r="CN29" s="355">
        <v>90920</v>
      </c>
      <c r="CO29" s="355">
        <v>90910</v>
      </c>
      <c r="CP29" s="355">
        <v>91563</v>
      </c>
      <c r="CQ29" s="355">
        <v>91497</v>
      </c>
      <c r="CR29" s="355">
        <v>91281</v>
      </c>
      <c r="CS29" s="355">
        <v>91511</v>
      </c>
      <c r="CT29" s="355">
        <v>91971</v>
      </c>
      <c r="CU29" s="356">
        <v>92186</v>
      </c>
      <c r="CV29" s="354">
        <v>92316</v>
      </c>
      <c r="CW29" s="355">
        <v>92323</v>
      </c>
      <c r="CX29" s="355">
        <v>92485</v>
      </c>
      <c r="CY29" s="355">
        <v>92451</v>
      </c>
      <c r="CZ29" s="355">
        <v>92688</v>
      </c>
      <c r="DA29" s="355">
        <v>92596</v>
      </c>
      <c r="DB29" s="355">
        <v>91821</v>
      </c>
      <c r="DC29" s="355">
        <v>92126</v>
      </c>
      <c r="DD29" s="355">
        <v>92143</v>
      </c>
      <c r="DE29" s="355">
        <v>92393</v>
      </c>
      <c r="DF29" s="355">
        <v>92773</v>
      </c>
      <c r="DG29" s="356">
        <v>92699</v>
      </c>
      <c r="DH29" s="354">
        <v>93374</v>
      </c>
      <c r="DI29" s="355">
        <v>93356</v>
      </c>
      <c r="DJ29" s="355">
        <v>94067</v>
      </c>
      <c r="DK29" s="355">
        <v>93888</v>
      </c>
      <c r="DL29" s="355">
        <v>94558</v>
      </c>
      <c r="DM29" s="355">
        <v>94649</v>
      </c>
      <c r="DN29" s="355">
        <v>94494</v>
      </c>
      <c r="DO29" s="355">
        <v>94505</v>
      </c>
      <c r="DP29" s="355">
        <v>94485</v>
      </c>
      <c r="DQ29" s="355">
        <v>94215</v>
      </c>
      <c r="DR29" s="355">
        <v>93496</v>
      </c>
      <c r="DS29" s="358">
        <v>93338</v>
      </c>
      <c r="DT29" s="354">
        <v>93145</v>
      </c>
      <c r="DU29" s="355">
        <v>94262</v>
      </c>
      <c r="DV29" s="355">
        <v>95419</v>
      </c>
      <c r="DW29" s="355">
        <v>95605</v>
      </c>
      <c r="DX29" s="355">
        <v>95970</v>
      </c>
      <c r="DY29" s="355">
        <v>96057</v>
      </c>
      <c r="DZ29" s="355">
        <v>95950</v>
      </c>
      <c r="EA29" s="355">
        <v>95058</v>
      </c>
      <c r="EB29" s="355">
        <v>95194</v>
      </c>
      <c r="EC29" s="355">
        <v>95173</v>
      </c>
      <c r="ED29" s="355">
        <v>95014</v>
      </c>
      <c r="EE29" s="358">
        <v>94846</v>
      </c>
      <c r="EF29" s="354">
        <v>95163</v>
      </c>
      <c r="EG29" s="355">
        <v>95390</v>
      </c>
      <c r="EH29" s="355">
        <v>95074</v>
      </c>
      <c r="EI29" s="355">
        <v>95045</v>
      </c>
      <c r="EJ29" s="355">
        <v>95527</v>
      </c>
      <c r="EK29" s="355">
        <v>95830</v>
      </c>
      <c r="EL29" s="355">
        <v>96707</v>
      </c>
      <c r="EM29" s="355">
        <v>96712</v>
      </c>
      <c r="EN29" s="355">
        <v>98570</v>
      </c>
      <c r="EO29" s="355">
        <v>98109</v>
      </c>
      <c r="EP29" s="355">
        <v>97966</v>
      </c>
      <c r="EQ29" s="358">
        <v>98310</v>
      </c>
      <c r="ER29" s="354">
        <v>98138</v>
      </c>
      <c r="ES29" s="355">
        <v>98463</v>
      </c>
      <c r="ET29" s="355">
        <v>99824</v>
      </c>
      <c r="EU29" s="355">
        <v>99786</v>
      </c>
      <c r="EV29" s="355">
        <v>100270</v>
      </c>
      <c r="EW29" s="358">
        <v>100134</v>
      </c>
      <c r="EX29" s="358">
        <v>102180</v>
      </c>
      <c r="EY29" s="358">
        <v>102129</v>
      </c>
      <c r="EZ29" s="356">
        <v>102260</v>
      </c>
      <c r="FA29" s="356">
        <v>102588</v>
      </c>
      <c r="FB29" s="356">
        <v>102427</v>
      </c>
      <c r="FC29" s="356">
        <v>102427</v>
      </c>
      <c r="FD29" s="356">
        <v>103188</v>
      </c>
      <c r="FE29" s="356">
        <v>103315</v>
      </c>
      <c r="FF29" s="356">
        <v>102513</v>
      </c>
      <c r="FG29" s="356">
        <v>101945</v>
      </c>
      <c r="FH29" s="356">
        <v>101972</v>
      </c>
      <c r="FI29" s="356">
        <v>101756</v>
      </c>
      <c r="FJ29" s="356"/>
      <c r="FK29" s="356"/>
      <c r="FL29" s="356"/>
      <c r="FM29" s="356"/>
      <c r="FN29" s="356"/>
      <c r="FO29" s="356"/>
      <c r="FP29" s="105">
        <v>-216</v>
      </c>
      <c r="FQ29" s="86">
        <v>-0.21227249498801054</v>
      </c>
      <c r="FR29" s="105">
        <v>-671</v>
      </c>
      <c r="FS29" s="86">
        <v>-0.68253483877530263</v>
      </c>
      <c r="GB29" s="214"/>
    </row>
    <row r="30" spans="1:187" ht="15" outlineLevel="2">
      <c r="A30" s="344">
        <v>873</v>
      </c>
      <c r="B30" s="51" t="s">
        <v>292</v>
      </c>
      <c r="C30" s="328" t="s">
        <v>337</v>
      </c>
      <c r="D30" s="354">
        <v>7019</v>
      </c>
      <c r="E30" s="355">
        <v>7077</v>
      </c>
      <c r="F30" s="355">
        <v>7155</v>
      </c>
      <c r="G30" s="355">
        <v>7150</v>
      </c>
      <c r="H30" s="355">
        <v>7140</v>
      </c>
      <c r="I30" s="355">
        <v>7097</v>
      </c>
      <c r="J30" s="355">
        <v>7079</v>
      </c>
      <c r="K30" s="355">
        <v>7092</v>
      </c>
      <c r="L30" s="355">
        <v>7018</v>
      </c>
      <c r="M30" s="355">
        <v>6963</v>
      </c>
      <c r="N30" s="355">
        <v>6906</v>
      </c>
      <c r="O30" s="356">
        <v>7049</v>
      </c>
      <c r="P30" s="354">
        <v>7048</v>
      </c>
      <c r="Q30" s="355">
        <v>7023</v>
      </c>
      <c r="R30" s="357">
        <v>7182</v>
      </c>
      <c r="S30" s="355">
        <v>7444</v>
      </c>
      <c r="T30" s="355">
        <v>7562</v>
      </c>
      <c r="U30" s="355">
        <v>7575</v>
      </c>
      <c r="V30" s="355">
        <v>7540</v>
      </c>
      <c r="W30" s="355">
        <v>7544</v>
      </c>
      <c r="X30" s="355">
        <v>7535</v>
      </c>
      <c r="Y30" s="355">
        <v>7484</v>
      </c>
      <c r="Z30" s="355">
        <v>7476</v>
      </c>
      <c r="AA30" s="356">
        <v>7459</v>
      </c>
      <c r="AB30" s="354">
        <v>7008</v>
      </c>
      <c r="AC30" s="355">
        <v>6929</v>
      </c>
      <c r="AD30" s="355">
        <v>6897</v>
      </c>
      <c r="AE30" s="355">
        <v>7039</v>
      </c>
      <c r="AF30" s="355">
        <v>7043</v>
      </c>
      <c r="AG30" s="355">
        <v>7036</v>
      </c>
      <c r="AH30" s="355">
        <v>7030</v>
      </c>
      <c r="AI30" s="355">
        <v>7095</v>
      </c>
      <c r="AJ30" s="355">
        <v>7162</v>
      </c>
      <c r="AK30" s="355">
        <v>7247</v>
      </c>
      <c r="AL30" s="355">
        <v>6806</v>
      </c>
      <c r="AM30" s="356">
        <v>6916</v>
      </c>
      <c r="AN30" s="354">
        <v>6954</v>
      </c>
      <c r="AO30" s="355">
        <v>6931</v>
      </c>
      <c r="AP30" s="355">
        <v>6958</v>
      </c>
      <c r="AQ30" s="355">
        <v>6970</v>
      </c>
      <c r="AR30" s="355">
        <v>6995</v>
      </c>
      <c r="AS30" s="355">
        <v>6983</v>
      </c>
      <c r="AT30" s="355">
        <v>6991</v>
      </c>
      <c r="AU30" s="355">
        <v>7017</v>
      </c>
      <c r="AV30" s="355">
        <v>6988</v>
      </c>
      <c r="AW30" s="355">
        <v>6908</v>
      </c>
      <c r="AX30" s="355">
        <v>6904</v>
      </c>
      <c r="AY30" s="356">
        <v>6902</v>
      </c>
      <c r="AZ30" s="354">
        <v>6926</v>
      </c>
      <c r="BA30" s="355">
        <v>6983</v>
      </c>
      <c r="BB30" s="355">
        <v>6979</v>
      </c>
      <c r="BC30" s="355">
        <v>6966</v>
      </c>
      <c r="BD30" s="355">
        <v>6969</v>
      </c>
      <c r="BE30" s="355">
        <v>6954</v>
      </c>
      <c r="BF30" s="355">
        <v>6940</v>
      </c>
      <c r="BG30" s="355">
        <v>6925</v>
      </c>
      <c r="BH30" s="355">
        <v>6958</v>
      </c>
      <c r="BI30" s="355">
        <v>6901</v>
      </c>
      <c r="BJ30" s="355">
        <v>6936</v>
      </c>
      <c r="BK30" s="356">
        <v>6931</v>
      </c>
      <c r="BL30" s="354">
        <v>6927</v>
      </c>
      <c r="BM30" s="359">
        <v>6951</v>
      </c>
      <c r="BN30" s="359">
        <v>6965</v>
      </c>
      <c r="BO30" s="359">
        <v>6971</v>
      </c>
      <c r="BP30" s="359">
        <v>6971</v>
      </c>
      <c r="BQ30" s="359">
        <v>6937</v>
      </c>
      <c r="BR30" s="359">
        <v>6866</v>
      </c>
      <c r="BS30" s="359">
        <v>6804</v>
      </c>
      <c r="BT30" s="359">
        <v>6766</v>
      </c>
      <c r="BU30" s="359">
        <v>6746</v>
      </c>
      <c r="BV30" s="359">
        <v>6719</v>
      </c>
      <c r="BW30" s="356">
        <v>6747</v>
      </c>
      <c r="BX30" s="354">
        <v>6738</v>
      </c>
      <c r="BY30" s="359">
        <v>6730</v>
      </c>
      <c r="BZ30" s="359">
        <v>6736</v>
      </c>
      <c r="CA30" s="359">
        <v>6685</v>
      </c>
      <c r="CB30" s="359">
        <v>6681</v>
      </c>
      <c r="CC30" s="359">
        <v>6606</v>
      </c>
      <c r="CD30" s="359">
        <v>6575</v>
      </c>
      <c r="CE30" s="359">
        <v>6599</v>
      </c>
      <c r="CF30" s="359">
        <v>6587</v>
      </c>
      <c r="CG30" s="355">
        <v>6615</v>
      </c>
      <c r="CH30" s="355">
        <v>6599</v>
      </c>
      <c r="CI30" s="356">
        <v>6622</v>
      </c>
      <c r="CJ30" s="354">
        <v>6626</v>
      </c>
      <c r="CK30" s="355">
        <v>6655</v>
      </c>
      <c r="CL30" s="355">
        <v>6675</v>
      </c>
      <c r="CM30" s="355">
        <v>6658</v>
      </c>
      <c r="CN30" s="355">
        <v>6758</v>
      </c>
      <c r="CO30" s="355">
        <v>6830</v>
      </c>
      <c r="CP30" s="355">
        <v>6830</v>
      </c>
      <c r="CQ30" s="355">
        <v>6876</v>
      </c>
      <c r="CR30" s="355">
        <v>6872</v>
      </c>
      <c r="CS30" s="355">
        <v>6871</v>
      </c>
      <c r="CT30" s="355">
        <v>6896</v>
      </c>
      <c r="CU30" s="356">
        <v>6982</v>
      </c>
      <c r="CV30" s="354">
        <v>6997</v>
      </c>
      <c r="CW30" s="355">
        <v>7027</v>
      </c>
      <c r="CX30" s="355">
        <v>7021</v>
      </c>
      <c r="CY30" s="355">
        <v>6954</v>
      </c>
      <c r="CZ30" s="355">
        <v>6950</v>
      </c>
      <c r="DA30" s="355">
        <v>6953</v>
      </c>
      <c r="DB30" s="355">
        <v>6945</v>
      </c>
      <c r="DC30" s="355">
        <v>6926</v>
      </c>
      <c r="DD30" s="355">
        <v>6945</v>
      </c>
      <c r="DE30" s="355">
        <v>6932</v>
      </c>
      <c r="DF30" s="355">
        <v>6952</v>
      </c>
      <c r="DG30" s="356">
        <v>6963</v>
      </c>
      <c r="DH30" s="354">
        <v>6962</v>
      </c>
      <c r="DI30" s="355">
        <v>7036</v>
      </c>
      <c r="DJ30" s="355">
        <v>7028</v>
      </c>
      <c r="DK30" s="355">
        <v>6991</v>
      </c>
      <c r="DL30" s="355">
        <v>6979</v>
      </c>
      <c r="DM30" s="355">
        <v>6980</v>
      </c>
      <c r="DN30" s="355">
        <v>6977</v>
      </c>
      <c r="DO30" s="355">
        <v>6954</v>
      </c>
      <c r="DP30" s="355">
        <v>6962</v>
      </c>
      <c r="DQ30" s="355">
        <v>6994</v>
      </c>
      <c r="DR30" s="355">
        <v>6957</v>
      </c>
      <c r="DS30" s="358">
        <v>6969</v>
      </c>
      <c r="DT30" s="354">
        <v>7027</v>
      </c>
      <c r="DU30" s="355">
        <v>7127</v>
      </c>
      <c r="DV30" s="355">
        <v>7112</v>
      </c>
      <c r="DW30" s="355">
        <v>7117</v>
      </c>
      <c r="DX30" s="355">
        <v>7119</v>
      </c>
      <c r="DY30" s="355">
        <v>7098</v>
      </c>
      <c r="DZ30" s="355">
        <v>7108</v>
      </c>
      <c r="EA30" s="355">
        <v>7065</v>
      </c>
      <c r="EB30" s="355">
        <v>7089</v>
      </c>
      <c r="EC30" s="355">
        <v>7110</v>
      </c>
      <c r="ED30" s="355">
        <v>7114</v>
      </c>
      <c r="EE30" s="358">
        <v>7148</v>
      </c>
      <c r="EF30" s="354">
        <v>7216</v>
      </c>
      <c r="EG30" s="355">
        <v>7263</v>
      </c>
      <c r="EH30" s="355">
        <v>7275</v>
      </c>
      <c r="EI30" s="355">
        <v>7222</v>
      </c>
      <c r="EJ30" s="355">
        <v>7229</v>
      </c>
      <c r="EK30" s="355">
        <v>7272</v>
      </c>
      <c r="EL30" s="355">
        <v>7276</v>
      </c>
      <c r="EM30" s="355">
        <v>7312</v>
      </c>
      <c r="EN30" s="355">
        <v>7399</v>
      </c>
      <c r="EO30" s="355">
        <v>7393</v>
      </c>
      <c r="EP30" s="355">
        <v>7402</v>
      </c>
      <c r="EQ30" s="358">
        <v>7418</v>
      </c>
      <c r="ER30" s="354">
        <v>7460</v>
      </c>
      <c r="ES30" s="355">
        <v>7483</v>
      </c>
      <c r="ET30" s="355">
        <v>7474</v>
      </c>
      <c r="EU30" s="355">
        <v>7426</v>
      </c>
      <c r="EV30" s="355">
        <v>7423</v>
      </c>
      <c r="EW30" s="358">
        <v>7417</v>
      </c>
      <c r="EX30" s="358">
        <v>7434</v>
      </c>
      <c r="EY30" s="358">
        <v>7498</v>
      </c>
      <c r="EZ30" s="356">
        <v>7475</v>
      </c>
      <c r="FA30" s="356">
        <v>7513</v>
      </c>
      <c r="FB30" s="356">
        <v>7504</v>
      </c>
      <c r="FC30" s="356">
        <v>7583</v>
      </c>
      <c r="FD30" s="356">
        <v>7641</v>
      </c>
      <c r="FE30" s="356">
        <v>7667</v>
      </c>
      <c r="FF30" s="356">
        <v>7573</v>
      </c>
      <c r="FG30" s="356">
        <v>7543</v>
      </c>
      <c r="FH30" s="356">
        <v>7474</v>
      </c>
      <c r="FI30" s="356">
        <v>7463</v>
      </c>
      <c r="FJ30" s="356"/>
      <c r="FK30" s="356"/>
      <c r="FL30" s="356"/>
      <c r="FM30" s="356"/>
      <c r="FN30" s="356"/>
      <c r="FO30" s="356"/>
      <c r="FP30" s="105">
        <v>-11</v>
      </c>
      <c r="FQ30" s="86">
        <v>-0.14739380946000269</v>
      </c>
      <c r="FR30" s="105">
        <v>-120</v>
      </c>
      <c r="FS30" s="86">
        <v>-1.6176867080075492</v>
      </c>
    </row>
    <row r="31" spans="1:187" ht="15" outlineLevel="1">
      <c r="A31" s="44" t="s">
        <v>293</v>
      </c>
      <c r="B31" s="41"/>
      <c r="C31" s="45" t="s">
        <v>293</v>
      </c>
      <c r="D31" s="46">
        <v>118731</v>
      </c>
      <c r="E31" s="47">
        <v>119059</v>
      </c>
      <c r="F31" s="47">
        <v>118674</v>
      </c>
      <c r="G31" s="47">
        <v>117812</v>
      </c>
      <c r="H31" s="47">
        <v>117375</v>
      </c>
      <c r="I31" s="47">
        <v>118002</v>
      </c>
      <c r="J31" s="47">
        <v>116855</v>
      </c>
      <c r="K31" s="47">
        <v>117538</v>
      </c>
      <c r="L31" s="47">
        <v>116668</v>
      </c>
      <c r="M31" s="47">
        <v>117697</v>
      </c>
      <c r="N31" s="47">
        <v>117640</v>
      </c>
      <c r="O31" s="48">
        <v>119944</v>
      </c>
      <c r="P31" s="46">
        <v>120530</v>
      </c>
      <c r="Q31" s="47">
        <v>120445</v>
      </c>
      <c r="R31" s="49">
        <v>121132</v>
      </c>
      <c r="S31" s="47">
        <v>120711</v>
      </c>
      <c r="T31" s="47">
        <v>121721</v>
      </c>
      <c r="U31" s="47">
        <v>122087</v>
      </c>
      <c r="V31" s="47">
        <v>122493</v>
      </c>
      <c r="W31" s="47">
        <v>122083</v>
      </c>
      <c r="X31" s="47">
        <v>122091</v>
      </c>
      <c r="Y31" s="47">
        <v>123085</v>
      </c>
      <c r="Z31" s="47">
        <v>123530</v>
      </c>
      <c r="AA31" s="48">
        <v>123835</v>
      </c>
      <c r="AB31" s="46">
        <v>123245</v>
      </c>
      <c r="AC31" s="47">
        <v>124719</v>
      </c>
      <c r="AD31" s="47">
        <v>124744</v>
      </c>
      <c r="AE31" s="47">
        <v>125057</v>
      </c>
      <c r="AF31" s="47">
        <v>125178</v>
      </c>
      <c r="AG31" s="47">
        <v>124213</v>
      </c>
      <c r="AH31" s="47">
        <v>123901</v>
      </c>
      <c r="AI31" s="47">
        <v>124263</v>
      </c>
      <c r="AJ31" s="47">
        <v>124980</v>
      </c>
      <c r="AK31" s="47">
        <v>126198</v>
      </c>
      <c r="AL31" s="47">
        <v>125785</v>
      </c>
      <c r="AM31" s="48">
        <v>126607</v>
      </c>
      <c r="AN31" s="46">
        <v>126717</v>
      </c>
      <c r="AO31" s="47">
        <v>126942</v>
      </c>
      <c r="AP31" s="47">
        <v>127631</v>
      </c>
      <c r="AQ31" s="47">
        <v>127439</v>
      </c>
      <c r="AR31" s="47">
        <v>128194</v>
      </c>
      <c r="AS31" s="47">
        <v>128675</v>
      </c>
      <c r="AT31" s="47">
        <v>128561</v>
      </c>
      <c r="AU31" s="47">
        <v>128923</v>
      </c>
      <c r="AV31" s="47">
        <v>128842</v>
      </c>
      <c r="AW31" s="47">
        <v>129387</v>
      </c>
      <c r="AX31" s="47">
        <v>129269</v>
      </c>
      <c r="AY31" s="48">
        <v>129739</v>
      </c>
      <c r="AZ31" s="46">
        <v>129949</v>
      </c>
      <c r="BA31" s="47">
        <v>131072</v>
      </c>
      <c r="BB31" s="47">
        <v>132123</v>
      </c>
      <c r="BC31" s="47">
        <v>132462</v>
      </c>
      <c r="BD31" s="47">
        <v>132402</v>
      </c>
      <c r="BE31" s="47">
        <v>131809</v>
      </c>
      <c r="BF31" s="47">
        <v>131708</v>
      </c>
      <c r="BG31" s="47">
        <v>130779</v>
      </c>
      <c r="BH31" s="47">
        <v>130735</v>
      </c>
      <c r="BI31" s="47">
        <v>129441</v>
      </c>
      <c r="BJ31" s="47">
        <v>130840</v>
      </c>
      <c r="BK31" s="48">
        <v>131650</v>
      </c>
      <c r="BL31" s="46">
        <v>132068</v>
      </c>
      <c r="BM31" s="119">
        <v>133016</v>
      </c>
      <c r="BN31" s="119">
        <v>133058</v>
      </c>
      <c r="BO31" s="119">
        <v>133025</v>
      </c>
      <c r="BP31" s="119">
        <v>133366</v>
      </c>
      <c r="BQ31" s="119">
        <v>133128</v>
      </c>
      <c r="BR31" s="119">
        <v>131862</v>
      </c>
      <c r="BS31" s="119">
        <v>130701</v>
      </c>
      <c r="BT31" s="119">
        <v>131020</v>
      </c>
      <c r="BU31" s="119">
        <v>131037</v>
      </c>
      <c r="BV31" s="119">
        <v>131299</v>
      </c>
      <c r="BW31" s="48">
        <v>131454</v>
      </c>
      <c r="BX31" s="46">
        <v>131531</v>
      </c>
      <c r="BY31" s="119">
        <v>131112</v>
      </c>
      <c r="BZ31" s="119">
        <v>130325</v>
      </c>
      <c r="CA31" s="119">
        <v>129334</v>
      </c>
      <c r="CB31" s="119">
        <v>128712</v>
      </c>
      <c r="CC31" s="119">
        <v>126343</v>
      </c>
      <c r="CD31" s="119">
        <v>126250</v>
      </c>
      <c r="CE31" s="119">
        <v>126229</v>
      </c>
      <c r="CF31" s="119">
        <v>125661</v>
      </c>
      <c r="CG31" s="47">
        <v>125422</v>
      </c>
      <c r="CH31" s="47">
        <v>125294</v>
      </c>
      <c r="CI31" s="48">
        <v>124796</v>
      </c>
      <c r="CJ31" s="46">
        <v>124192</v>
      </c>
      <c r="CK31" s="47">
        <v>124531</v>
      </c>
      <c r="CL31" s="47">
        <v>124367</v>
      </c>
      <c r="CM31" s="47">
        <v>124429</v>
      </c>
      <c r="CN31" s="47">
        <v>125106</v>
      </c>
      <c r="CO31" s="47">
        <v>125829</v>
      </c>
      <c r="CP31" s="47">
        <v>126914</v>
      </c>
      <c r="CQ31" s="47">
        <v>126908</v>
      </c>
      <c r="CR31" s="47">
        <v>128405</v>
      </c>
      <c r="CS31" s="47">
        <v>129406</v>
      </c>
      <c r="CT31" s="47">
        <v>129886</v>
      </c>
      <c r="CU31" s="48">
        <v>130507</v>
      </c>
      <c r="CV31" s="46">
        <v>130453</v>
      </c>
      <c r="CW31" s="47">
        <v>130355</v>
      </c>
      <c r="CX31" s="47">
        <v>129985</v>
      </c>
      <c r="CY31" s="47">
        <v>130119</v>
      </c>
      <c r="CZ31" s="47">
        <v>130083</v>
      </c>
      <c r="DA31" s="47">
        <v>129814</v>
      </c>
      <c r="DB31" s="47">
        <v>130276</v>
      </c>
      <c r="DC31" s="47">
        <v>130108</v>
      </c>
      <c r="DD31" s="47">
        <v>130287</v>
      </c>
      <c r="DE31" s="47">
        <v>130215</v>
      </c>
      <c r="DF31" s="47">
        <v>130437</v>
      </c>
      <c r="DG31" s="48">
        <v>130104</v>
      </c>
      <c r="DH31" s="46">
        <v>130097</v>
      </c>
      <c r="DI31" s="47">
        <v>130117</v>
      </c>
      <c r="DJ31" s="47">
        <v>130580</v>
      </c>
      <c r="DK31" s="47">
        <v>130241</v>
      </c>
      <c r="DL31" s="47">
        <v>129855</v>
      </c>
      <c r="DM31" s="47">
        <v>129574</v>
      </c>
      <c r="DN31" s="47">
        <v>129030</v>
      </c>
      <c r="DO31" s="47">
        <v>129216</v>
      </c>
      <c r="DP31" s="47">
        <v>129540</v>
      </c>
      <c r="DQ31" s="47">
        <v>129274</v>
      </c>
      <c r="DR31" s="47">
        <v>128987</v>
      </c>
      <c r="DS31" s="50">
        <v>129469</v>
      </c>
      <c r="DT31" s="46">
        <v>129471</v>
      </c>
      <c r="DU31" s="47">
        <v>132086</v>
      </c>
      <c r="DV31" s="47">
        <v>133223</v>
      </c>
      <c r="DW31" s="47">
        <v>133616</v>
      </c>
      <c r="DX31" s="47">
        <v>134927</v>
      </c>
      <c r="DY31" s="47">
        <v>135012</v>
      </c>
      <c r="DZ31" s="47">
        <v>134984</v>
      </c>
      <c r="EA31" s="47">
        <v>133488</v>
      </c>
      <c r="EB31" s="47">
        <v>133642</v>
      </c>
      <c r="EC31" s="47">
        <v>133226</v>
      </c>
      <c r="ED31" s="47">
        <v>132791</v>
      </c>
      <c r="EE31" s="50">
        <v>132444</v>
      </c>
      <c r="EF31" s="46">
        <v>132760</v>
      </c>
      <c r="EG31" s="47">
        <v>133328</v>
      </c>
      <c r="EH31" s="47">
        <v>132995</v>
      </c>
      <c r="EI31" s="47">
        <v>132944</v>
      </c>
      <c r="EJ31" s="47">
        <v>132706</v>
      </c>
      <c r="EK31" s="47">
        <v>132896</v>
      </c>
      <c r="EL31" s="47">
        <v>133379</v>
      </c>
      <c r="EM31" s="47">
        <v>133765</v>
      </c>
      <c r="EN31" s="47">
        <v>135142</v>
      </c>
      <c r="EO31" s="47">
        <v>135235</v>
      </c>
      <c r="EP31" s="47">
        <v>135235</v>
      </c>
      <c r="EQ31" s="50">
        <v>135251</v>
      </c>
      <c r="ER31" s="46">
        <v>136047</v>
      </c>
      <c r="ES31" s="47">
        <v>136199</v>
      </c>
      <c r="ET31" s="47">
        <v>135336</v>
      </c>
      <c r="EU31" s="47">
        <v>135171</v>
      </c>
      <c r="EV31" s="47">
        <v>135967</v>
      </c>
      <c r="EW31" s="50">
        <v>136021</v>
      </c>
      <c r="EX31" s="50">
        <v>139239</v>
      </c>
      <c r="EY31" s="50">
        <v>139653</v>
      </c>
      <c r="EZ31" s="48">
        <v>139456</v>
      </c>
      <c r="FA31" s="48">
        <v>140199</v>
      </c>
      <c r="FB31" s="48">
        <v>140376</v>
      </c>
      <c r="FC31" s="48">
        <v>141033</v>
      </c>
      <c r="FD31" s="48">
        <v>142003</v>
      </c>
      <c r="FE31" s="48">
        <v>142569</v>
      </c>
      <c r="FF31" s="48">
        <v>141712</v>
      </c>
      <c r="FG31" s="48">
        <v>141947</v>
      </c>
      <c r="FH31" s="48">
        <v>141979</v>
      </c>
      <c r="FI31" s="48">
        <v>141673</v>
      </c>
      <c r="FJ31" s="48"/>
      <c r="FK31" s="48"/>
      <c r="FL31" s="48"/>
      <c r="FM31" s="48"/>
      <c r="FN31" s="48"/>
      <c r="FO31" s="48"/>
      <c r="FP31" s="105">
        <v>-306</v>
      </c>
      <c r="FQ31" s="86">
        <v>-0.21599034396109351</v>
      </c>
      <c r="FR31" s="105">
        <v>640</v>
      </c>
      <c r="FS31" s="86">
        <v>0.47319428322156587</v>
      </c>
      <c r="FX31" s="214">
        <v>2016</v>
      </c>
      <c r="FY31" s="214">
        <v>2017</v>
      </c>
      <c r="FZ31" s="214">
        <v>2018</v>
      </c>
      <c r="GA31">
        <v>2019</v>
      </c>
      <c r="GB31" s="214">
        <v>2020</v>
      </c>
      <c r="GC31" s="214">
        <v>2021</v>
      </c>
      <c r="GD31">
        <v>2022</v>
      </c>
      <c r="GE31">
        <v>2023</v>
      </c>
    </row>
    <row r="32" spans="1:187" ht="15" outlineLevel="2">
      <c r="A32" s="344">
        <v>31</v>
      </c>
      <c r="B32" s="51" t="s">
        <v>293</v>
      </c>
      <c r="C32" s="328" t="s">
        <v>338</v>
      </c>
      <c r="D32" s="354">
        <v>14617</v>
      </c>
      <c r="E32" s="355">
        <v>14666</v>
      </c>
      <c r="F32" s="355">
        <v>14634</v>
      </c>
      <c r="G32" s="355">
        <v>14645</v>
      </c>
      <c r="H32" s="355">
        <v>14572</v>
      </c>
      <c r="I32" s="355">
        <v>14583</v>
      </c>
      <c r="J32" s="355">
        <v>14513</v>
      </c>
      <c r="K32" s="355">
        <v>14543</v>
      </c>
      <c r="L32" s="355">
        <v>14341</v>
      </c>
      <c r="M32" s="355">
        <v>14490</v>
      </c>
      <c r="N32" s="355">
        <v>14393</v>
      </c>
      <c r="O32" s="356">
        <v>14638</v>
      </c>
      <c r="P32" s="354">
        <v>14810</v>
      </c>
      <c r="Q32" s="355">
        <v>15189</v>
      </c>
      <c r="R32" s="357">
        <v>15195</v>
      </c>
      <c r="S32" s="355">
        <v>15112</v>
      </c>
      <c r="T32" s="355">
        <v>15004</v>
      </c>
      <c r="U32" s="355">
        <v>14943</v>
      </c>
      <c r="V32" s="355">
        <v>15000</v>
      </c>
      <c r="W32" s="355">
        <v>14924</v>
      </c>
      <c r="X32" s="355">
        <v>14857</v>
      </c>
      <c r="Y32" s="355">
        <v>14935</v>
      </c>
      <c r="Z32" s="355">
        <v>14988</v>
      </c>
      <c r="AA32" s="356">
        <v>15146</v>
      </c>
      <c r="AB32" s="354">
        <v>15144</v>
      </c>
      <c r="AC32" s="355">
        <v>15394</v>
      </c>
      <c r="AD32" s="355">
        <v>15405</v>
      </c>
      <c r="AE32" s="355">
        <v>15459</v>
      </c>
      <c r="AF32" s="355">
        <v>15492</v>
      </c>
      <c r="AG32" s="355">
        <v>15611</v>
      </c>
      <c r="AH32" s="355">
        <v>15574</v>
      </c>
      <c r="AI32" s="355">
        <v>15631</v>
      </c>
      <c r="AJ32" s="355">
        <v>15719</v>
      </c>
      <c r="AK32" s="355">
        <v>15968</v>
      </c>
      <c r="AL32" s="355">
        <v>16043</v>
      </c>
      <c r="AM32" s="356">
        <v>16305</v>
      </c>
      <c r="AN32" s="354">
        <v>16345</v>
      </c>
      <c r="AO32" s="355">
        <v>16481</v>
      </c>
      <c r="AP32" s="355">
        <v>16633</v>
      </c>
      <c r="AQ32" s="355">
        <v>16695</v>
      </c>
      <c r="AR32" s="355">
        <v>16735</v>
      </c>
      <c r="AS32" s="355">
        <v>16835</v>
      </c>
      <c r="AT32" s="355">
        <v>16774</v>
      </c>
      <c r="AU32" s="355">
        <v>16951</v>
      </c>
      <c r="AV32" s="355">
        <v>16911</v>
      </c>
      <c r="AW32" s="355">
        <v>17021</v>
      </c>
      <c r="AX32" s="355">
        <v>16984</v>
      </c>
      <c r="AY32" s="356">
        <v>17082</v>
      </c>
      <c r="AZ32" s="354">
        <v>17083</v>
      </c>
      <c r="BA32" s="355">
        <v>17065</v>
      </c>
      <c r="BB32" s="355">
        <v>17279</v>
      </c>
      <c r="BC32" s="355">
        <v>17333</v>
      </c>
      <c r="BD32" s="355">
        <v>17325</v>
      </c>
      <c r="BE32" s="355">
        <v>17205</v>
      </c>
      <c r="BF32" s="355">
        <v>17127</v>
      </c>
      <c r="BG32" s="355">
        <v>17073</v>
      </c>
      <c r="BH32" s="355">
        <v>17015</v>
      </c>
      <c r="BI32" s="355">
        <v>16888</v>
      </c>
      <c r="BJ32" s="355">
        <v>17136</v>
      </c>
      <c r="BK32" s="356">
        <v>17242</v>
      </c>
      <c r="BL32" s="354">
        <v>17336</v>
      </c>
      <c r="BM32" s="359">
        <v>17411</v>
      </c>
      <c r="BN32" s="359">
        <v>17403</v>
      </c>
      <c r="BO32" s="359">
        <v>17395</v>
      </c>
      <c r="BP32" s="359">
        <v>17437</v>
      </c>
      <c r="BQ32" s="359">
        <v>17455</v>
      </c>
      <c r="BR32" s="359">
        <v>17399</v>
      </c>
      <c r="BS32" s="359">
        <v>17278</v>
      </c>
      <c r="BT32" s="359">
        <v>17309</v>
      </c>
      <c r="BU32" s="359">
        <v>17258</v>
      </c>
      <c r="BV32" s="359">
        <v>17255</v>
      </c>
      <c r="BW32" s="356">
        <v>17263</v>
      </c>
      <c r="BX32" s="354">
        <v>17304</v>
      </c>
      <c r="BY32" s="359">
        <v>17281</v>
      </c>
      <c r="BZ32" s="359">
        <v>17198</v>
      </c>
      <c r="CA32" s="359">
        <v>16971</v>
      </c>
      <c r="CB32" s="359">
        <v>16876</v>
      </c>
      <c r="CC32" s="359">
        <v>16288</v>
      </c>
      <c r="CD32" s="359">
        <v>16286</v>
      </c>
      <c r="CE32" s="359">
        <v>16277</v>
      </c>
      <c r="CF32" s="359">
        <v>16142</v>
      </c>
      <c r="CG32" s="355">
        <v>16125</v>
      </c>
      <c r="CH32" s="355">
        <v>16070</v>
      </c>
      <c r="CI32" s="356">
        <v>15971</v>
      </c>
      <c r="CJ32" s="354">
        <v>15868</v>
      </c>
      <c r="CK32" s="355">
        <v>15909</v>
      </c>
      <c r="CL32" s="355">
        <v>15901</v>
      </c>
      <c r="CM32" s="355">
        <v>15892</v>
      </c>
      <c r="CN32" s="355">
        <v>16029</v>
      </c>
      <c r="CO32" s="355">
        <v>16071</v>
      </c>
      <c r="CP32" s="355">
        <v>16327</v>
      </c>
      <c r="CQ32" s="355">
        <v>16408</v>
      </c>
      <c r="CR32" s="355">
        <v>16516</v>
      </c>
      <c r="CS32" s="355">
        <v>16633</v>
      </c>
      <c r="CT32" s="355">
        <v>16721</v>
      </c>
      <c r="CU32" s="356">
        <v>16761</v>
      </c>
      <c r="CV32" s="354">
        <v>16847</v>
      </c>
      <c r="CW32" s="355">
        <v>16842</v>
      </c>
      <c r="CX32" s="355">
        <v>16854</v>
      </c>
      <c r="CY32" s="355">
        <v>16835</v>
      </c>
      <c r="CZ32" s="355">
        <v>16776</v>
      </c>
      <c r="DA32" s="355">
        <v>16784</v>
      </c>
      <c r="DB32" s="355">
        <v>16863</v>
      </c>
      <c r="DC32" s="355">
        <v>16836</v>
      </c>
      <c r="DD32" s="355">
        <v>16821</v>
      </c>
      <c r="DE32" s="355">
        <v>16799</v>
      </c>
      <c r="DF32" s="355">
        <v>16852</v>
      </c>
      <c r="DG32" s="356">
        <v>16860</v>
      </c>
      <c r="DH32" s="354">
        <v>16874</v>
      </c>
      <c r="DI32" s="355">
        <v>16833</v>
      </c>
      <c r="DJ32" s="355">
        <v>16976</v>
      </c>
      <c r="DK32" s="355">
        <v>16948</v>
      </c>
      <c r="DL32" s="355">
        <v>16874</v>
      </c>
      <c r="DM32" s="355">
        <v>16840</v>
      </c>
      <c r="DN32" s="355">
        <v>16815</v>
      </c>
      <c r="DO32" s="355">
        <v>16869</v>
      </c>
      <c r="DP32" s="355">
        <v>16858</v>
      </c>
      <c r="DQ32" s="355">
        <v>16838</v>
      </c>
      <c r="DR32" s="355">
        <v>16862</v>
      </c>
      <c r="DS32" s="358">
        <v>16851</v>
      </c>
      <c r="DT32" s="354">
        <v>16875</v>
      </c>
      <c r="DU32" s="355">
        <v>17160</v>
      </c>
      <c r="DV32" s="355">
        <v>17231</v>
      </c>
      <c r="DW32" s="355">
        <v>17136</v>
      </c>
      <c r="DX32" s="355">
        <v>17253</v>
      </c>
      <c r="DY32" s="355">
        <v>17276</v>
      </c>
      <c r="DZ32" s="355">
        <v>17259</v>
      </c>
      <c r="EA32" s="355">
        <v>17113</v>
      </c>
      <c r="EB32" s="355">
        <v>17117</v>
      </c>
      <c r="EC32" s="355">
        <v>17066</v>
      </c>
      <c r="ED32" s="355">
        <v>17047</v>
      </c>
      <c r="EE32" s="358">
        <v>16982</v>
      </c>
      <c r="EF32" s="354">
        <v>17066</v>
      </c>
      <c r="EG32" s="355">
        <v>17126</v>
      </c>
      <c r="EH32" s="355">
        <v>17095</v>
      </c>
      <c r="EI32" s="355">
        <v>17053</v>
      </c>
      <c r="EJ32" s="355">
        <v>16987</v>
      </c>
      <c r="EK32" s="355">
        <v>17012</v>
      </c>
      <c r="EL32" s="355">
        <v>17068</v>
      </c>
      <c r="EM32" s="355">
        <v>17128</v>
      </c>
      <c r="EN32" s="355">
        <v>17337</v>
      </c>
      <c r="EO32" s="355">
        <v>17413</v>
      </c>
      <c r="EP32" s="355">
        <v>17421</v>
      </c>
      <c r="EQ32" s="358">
        <v>17365</v>
      </c>
      <c r="ER32" s="354">
        <v>17396</v>
      </c>
      <c r="ES32" s="355">
        <v>17499</v>
      </c>
      <c r="ET32" s="355">
        <v>17376</v>
      </c>
      <c r="EU32" s="355">
        <v>17365</v>
      </c>
      <c r="EV32" s="355">
        <v>17444</v>
      </c>
      <c r="EW32" s="358">
        <v>17436</v>
      </c>
      <c r="EX32" s="358">
        <v>17756</v>
      </c>
      <c r="EY32" s="358">
        <v>17784</v>
      </c>
      <c r="EZ32" s="356">
        <v>17725</v>
      </c>
      <c r="FA32" s="356">
        <v>17847</v>
      </c>
      <c r="FB32" s="356">
        <v>17892</v>
      </c>
      <c r="FC32" s="356">
        <v>17879</v>
      </c>
      <c r="FD32" s="356">
        <v>17924</v>
      </c>
      <c r="FE32" s="356">
        <v>18005</v>
      </c>
      <c r="FF32" s="356">
        <v>17847</v>
      </c>
      <c r="FG32" s="356">
        <v>17886</v>
      </c>
      <c r="FH32" s="356">
        <v>17899</v>
      </c>
      <c r="FI32" s="356">
        <v>17885</v>
      </c>
      <c r="FJ32" s="356"/>
      <c r="FK32" s="356"/>
      <c r="FL32" s="356"/>
      <c r="FM32" s="356"/>
      <c r="FN32" s="356"/>
      <c r="FO32" s="356"/>
      <c r="FP32" s="105">
        <v>-14</v>
      </c>
      <c r="FQ32" s="86">
        <v>-7.8277886497064575E-2</v>
      </c>
      <c r="FR32" s="105">
        <v>6</v>
      </c>
      <c r="FS32" s="86">
        <v>3.4552260293694216E-2</v>
      </c>
      <c r="FW32" t="s">
        <v>483</v>
      </c>
      <c r="FX32" s="5">
        <v>2400310</v>
      </c>
      <c r="FY32" s="5">
        <v>2232694</v>
      </c>
      <c r="FZ32" s="5">
        <v>2340997</v>
      </c>
      <c r="GA32" s="5">
        <v>2341830</v>
      </c>
      <c r="GB32" s="5">
        <v>2294758</v>
      </c>
      <c r="GC32" s="5">
        <v>2424400</v>
      </c>
      <c r="GD32" s="5">
        <v>2449241</v>
      </c>
      <c r="GE32" s="726">
        <v>2710666</v>
      </c>
    </row>
    <row r="33" spans="1:187" ht="15" outlineLevel="2">
      <c r="A33" s="344">
        <v>40</v>
      </c>
      <c r="B33" s="51" t="s">
        <v>293</v>
      </c>
      <c r="C33" s="328" t="s">
        <v>339</v>
      </c>
      <c r="D33" s="354">
        <v>11095</v>
      </c>
      <c r="E33" s="355">
        <v>11096</v>
      </c>
      <c r="F33" s="355">
        <v>11061</v>
      </c>
      <c r="G33" s="355">
        <v>10886</v>
      </c>
      <c r="H33" s="355">
        <v>10831</v>
      </c>
      <c r="I33" s="355">
        <v>10986</v>
      </c>
      <c r="J33" s="355">
        <v>10955</v>
      </c>
      <c r="K33" s="355">
        <v>10940</v>
      </c>
      <c r="L33" s="355">
        <v>10942</v>
      </c>
      <c r="M33" s="355">
        <v>11192</v>
      </c>
      <c r="N33" s="355">
        <v>11207</v>
      </c>
      <c r="O33" s="356">
        <v>11704</v>
      </c>
      <c r="P33" s="354">
        <v>11732</v>
      </c>
      <c r="Q33" s="355">
        <v>11709</v>
      </c>
      <c r="R33" s="357">
        <v>11943</v>
      </c>
      <c r="S33" s="355">
        <v>12008</v>
      </c>
      <c r="T33" s="355">
        <v>12010</v>
      </c>
      <c r="U33" s="355">
        <v>12128</v>
      </c>
      <c r="V33" s="355">
        <v>12262</v>
      </c>
      <c r="W33" s="355">
        <v>12309</v>
      </c>
      <c r="X33" s="355">
        <v>12325</v>
      </c>
      <c r="Y33" s="355">
        <v>12369</v>
      </c>
      <c r="Z33" s="355">
        <v>12348</v>
      </c>
      <c r="AA33" s="356">
        <v>12358</v>
      </c>
      <c r="AB33" s="354">
        <v>12439</v>
      </c>
      <c r="AC33" s="355">
        <v>12556</v>
      </c>
      <c r="AD33" s="355">
        <v>12654</v>
      </c>
      <c r="AE33" s="355">
        <v>12739</v>
      </c>
      <c r="AF33" s="355">
        <v>12749</v>
      </c>
      <c r="AG33" s="355">
        <v>12778</v>
      </c>
      <c r="AH33" s="355">
        <v>12874</v>
      </c>
      <c r="AI33" s="355">
        <v>12928</v>
      </c>
      <c r="AJ33" s="355">
        <v>13080</v>
      </c>
      <c r="AK33" s="355">
        <v>13129</v>
      </c>
      <c r="AL33" s="355">
        <v>13115</v>
      </c>
      <c r="AM33" s="356">
        <v>13198</v>
      </c>
      <c r="AN33" s="354">
        <v>13256</v>
      </c>
      <c r="AO33" s="355">
        <v>13281</v>
      </c>
      <c r="AP33" s="355">
        <v>13326</v>
      </c>
      <c r="AQ33" s="355">
        <v>13353</v>
      </c>
      <c r="AR33" s="355">
        <v>13435</v>
      </c>
      <c r="AS33" s="355">
        <v>13481</v>
      </c>
      <c r="AT33" s="355">
        <v>13466</v>
      </c>
      <c r="AU33" s="355">
        <v>13526</v>
      </c>
      <c r="AV33" s="355">
        <v>13570</v>
      </c>
      <c r="AW33" s="355">
        <v>13655</v>
      </c>
      <c r="AX33" s="355">
        <v>13696</v>
      </c>
      <c r="AY33" s="356">
        <v>13764</v>
      </c>
      <c r="AZ33" s="354">
        <v>13757</v>
      </c>
      <c r="BA33" s="355">
        <v>13762</v>
      </c>
      <c r="BB33" s="355">
        <v>13831</v>
      </c>
      <c r="BC33" s="355">
        <v>13836</v>
      </c>
      <c r="BD33" s="355">
        <v>13808</v>
      </c>
      <c r="BE33" s="355">
        <v>13894</v>
      </c>
      <c r="BF33" s="355">
        <v>13902</v>
      </c>
      <c r="BG33" s="355">
        <v>13914</v>
      </c>
      <c r="BH33" s="355">
        <v>13870</v>
      </c>
      <c r="BI33" s="355">
        <v>13791</v>
      </c>
      <c r="BJ33" s="355">
        <v>13872</v>
      </c>
      <c r="BK33" s="356">
        <v>14009</v>
      </c>
      <c r="BL33" s="354">
        <v>14045</v>
      </c>
      <c r="BM33" s="359">
        <v>14125</v>
      </c>
      <c r="BN33" s="359">
        <v>14147</v>
      </c>
      <c r="BO33" s="359">
        <v>14157</v>
      </c>
      <c r="BP33" s="359">
        <v>14196</v>
      </c>
      <c r="BQ33" s="359">
        <v>14159</v>
      </c>
      <c r="BR33" s="359">
        <v>14127</v>
      </c>
      <c r="BS33" s="359">
        <v>13884</v>
      </c>
      <c r="BT33" s="359">
        <v>14119</v>
      </c>
      <c r="BU33" s="359">
        <v>14092</v>
      </c>
      <c r="BV33" s="359">
        <v>14118</v>
      </c>
      <c r="BW33" s="356">
        <v>14132</v>
      </c>
      <c r="BX33" s="354">
        <v>14164</v>
      </c>
      <c r="BY33" s="359">
        <v>14025</v>
      </c>
      <c r="BZ33" s="359">
        <v>14010</v>
      </c>
      <c r="CA33" s="359">
        <v>13962</v>
      </c>
      <c r="CB33" s="359">
        <v>13963</v>
      </c>
      <c r="CC33" s="359">
        <v>13710</v>
      </c>
      <c r="CD33" s="359">
        <v>13716</v>
      </c>
      <c r="CE33" s="359">
        <v>13722</v>
      </c>
      <c r="CF33" s="359">
        <v>13639</v>
      </c>
      <c r="CG33" s="355">
        <v>13621</v>
      </c>
      <c r="CH33" s="355">
        <v>13596</v>
      </c>
      <c r="CI33" s="356">
        <v>13524</v>
      </c>
      <c r="CJ33" s="354">
        <v>13488</v>
      </c>
      <c r="CK33" s="355">
        <v>13513</v>
      </c>
      <c r="CL33" s="355">
        <v>13494</v>
      </c>
      <c r="CM33" s="355">
        <v>13539</v>
      </c>
      <c r="CN33" s="355">
        <v>13541</v>
      </c>
      <c r="CO33" s="355">
        <v>13540</v>
      </c>
      <c r="CP33" s="355">
        <v>13579</v>
      </c>
      <c r="CQ33" s="355">
        <v>13639</v>
      </c>
      <c r="CR33" s="355">
        <v>13691</v>
      </c>
      <c r="CS33" s="355">
        <v>13759</v>
      </c>
      <c r="CT33" s="355">
        <v>13876</v>
      </c>
      <c r="CU33" s="356">
        <v>13926</v>
      </c>
      <c r="CV33" s="354">
        <v>13953</v>
      </c>
      <c r="CW33" s="355">
        <v>13967</v>
      </c>
      <c r="CX33" s="355">
        <v>13906</v>
      </c>
      <c r="CY33" s="355">
        <v>13937</v>
      </c>
      <c r="CZ33" s="355">
        <v>13928</v>
      </c>
      <c r="DA33" s="355">
        <v>13913</v>
      </c>
      <c r="DB33" s="355">
        <v>13934</v>
      </c>
      <c r="DC33" s="355">
        <v>13968</v>
      </c>
      <c r="DD33" s="355">
        <v>13955</v>
      </c>
      <c r="DE33" s="355">
        <v>13913</v>
      </c>
      <c r="DF33" s="355">
        <v>13936</v>
      </c>
      <c r="DG33" s="356">
        <v>13923</v>
      </c>
      <c r="DH33" s="354">
        <v>13962</v>
      </c>
      <c r="DI33" s="355">
        <v>14024</v>
      </c>
      <c r="DJ33" s="355">
        <v>14047</v>
      </c>
      <c r="DK33" s="355">
        <v>14018</v>
      </c>
      <c r="DL33" s="355">
        <v>13825</v>
      </c>
      <c r="DM33" s="355">
        <v>13855</v>
      </c>
      <c r="DN33" s="355">
        <v>13792</v>
      </c>
      <c r="DO33" s="355">
        <v>13850</v>
      </c>
      <c r="DP33" s="355">
        <v>14089</v>
      </c>
      <c r="DQ33" s="355">
        <v>14101</v>
      </c>
      <c r="DR33" s="355">
        <v>14100</v>
      </c>
      <c r="DS33" s="358">
        <v>14124</v>
      </c>
      <c r="DT33" s="354">
        <v>14058</v>
      </c>
      <c r="DU33" s="355">
        <v>14204</v>
      </c>
      <c r="DV33" s="355">
        <v>14244</v>
      </c>
      <c r="DW33" s="355">
        <v>14257</v>
      </c>
      <c r="DX33" s="355">
        <v>14374</v>
      </c>
      <c r="DY33" s="355">
        <v>14373</v>
      </c>
      <c r="DZ33" s="355">
        <v>14368</v>
      </c>
      <c r="EA33" s="355">
        <v>14285</v>
      </c>
      <c r="EB33" s="355">
        <v>14274</v>
      </c>
      <c r="EC33" s="355">
        <v>14292</v>
      </c>
      <c r="ED33" s="355">
        <v>14327</v>
      </c>
      <c r="EE33" s="358">
        <v>14343</v>
      </c>
      <c r="EF33" s="354">
        <v>14387</v>
      </c>
      <c r="EG33" s="355">
        <v>14493</v>
      </c>
      <c r="EH33" s="355">
        <v>14525</v>
      </c>
      <c r="EI33" s="355">
        <v>14555</v>
      </c>
      <c r="EJ33" s="355">
        <v>14484</v>
      </c>
      <c r="EK33" s="355">
        <v>14535</v>
      </c>
      <c r="EL33" s="355">
        <v>14536</v>
      </c>
      <c r="EM33" s="355">
        <v>14577</v>
      </c>
      <c r="EN33" s="355">
        <v>14743</v>
      </c>
      <c r="EO33" s="355">
        <v>14755</v>
      </c>
      <c r="EP33" s="355">
        <v>14769</v>
      </c>
      <c r="EQ33" s="358">
        <v>14769</v>
      </c>
      <c r="ER33" s="354">
        <v>14840</v>
      </c>
      <c r="ES33" s="355">
        <v>14904</v>
      </c>
      <c r="ET33" s="355">
        <v>14823</v>
      </c>
      <c r="EU33" s="355">
        <v>14776</v>
      </c>
      <c r="EV33" s="355">
        <v>14853</v>
      </c>
      <c r="EW33" s="358">
        <v>14877</v>
      </c>
      <c r="EX33" s="358">
        <v>14995</v>
      </c>
      <c r="EY33" s="358">
        <v>15067</v>
      </c>
      <c r="EZ33" s="356">
        <v>15009</v>
      </c>
      <c r="FA33" s="356">
        <v>15047</v>
      </c>
      <c r="FB33" s="356">
        <v>15092</v>
      </c>
      <c r="FC33" s="356">
        <v>15128</v>
      </c>
      <c r="FD33" s="356">
        <v>15203</v>
      </c>
      <c r="FE33" s="356">
        <v>15285</v>
      </c>
      <c r="FF33" s="356">
        <v>15232</v>
      </c>
      <c r="FG33" s="356">
        <v>15242</v>
      </c>
      <c r="FH33" s="356">
        <v>15240</v>
      </c>
      <c r="FI33" s="356">
        <v>15175</v>
      </c>
      <c r="FJ33" s="356"/>
      <c r="FK33" s="356"/>
      <c r="FL33" s="356"/>
      <c r="FM33" s="356"/>
      <c r="FN33" s="356"/>
      <c r="FO33" s="356"/>
      <c r="FP33" s="105">
        <v>-65</v>
      </c>
      <c r="FQ33" s="86">
        <v>-0.42833607907742999</v>
      </c>
      <c r="FR33" s="105">
        <v>47</v>
      </c>
      <c r="FS33" s="86">
        <v>0.31823413907508974</v>
      </c>
      <c r="FW33" t="s">
        <v>485</v>
      </c>
      <c r="FX33" s="5">
        <v>2386642</v>
      </c>
      <c r="FY33" s="5">
        <v>2233776</v>
      </c>
      <c r="FZ33" s="5">
        <v>2344891</v>
      </c>
      <c r="GA33" s="5">
        <v>2347882</v>
      </c>
      <c r="GB33" s="5">
        <v>2407077</v>
      </c>
      <c r="GC33" s="5">
        <v>2418815</v>
      </c>
      <c r="GD33" s="5">
        <v>2465432</v>
      </c>
      <c r="GE33" s="5">
        <v>2727012</v>
      </c>
    </row>
    <row r="34" spans="1:187" ht="15" outlineLevel="2">
      <c r="A34" s="344">
        <v>190</v>
      </c>
      <c r="B34" s="51" t="s">
        <v>293</v>
      </c>
      <c r="C34" s="328" t="s">
        <v>340</v>
      </c>
      <c r="D34" s="354">
        <v>5415</v>
      </c>
      <c r="E34" s="355">
        <v>5442</v>
      </c>
      <c r="F34" s="355">
        <v>5390</v>
      </c>
      <c r="G34" s="355">
        <v>5353</v>
      </c>
      <c r="H34" s="355">
        <v>5322</v>
      </c>
      <c r="I34" s="355">
        <v>5301</v>
      </c>
      <c r="J34" s="355">
        <v>5217</v>
      </c>
      <c r="K34" s="355">
        <v>5284</v>
      </c>
      <c r="L34" s="355">
        <v>5645</v>
      </c>
      <c r="M34" s="355">
        <v>5663</v>
      </c>
      <c r="N34" s="355">
        <v>5694</v>
      </c>
      <c r="O34" s="356">
        <v>5871</v>
      </c>
      <c r="P34" s="354">
        <v>5946</v>
      </c>
      <c r="Q34" s="355">
        <v>5985</v>
      </c>
      <c r="R34" s="357">
        <v>6105</v>
      </c>
      <c r="S34" s="355">
        <v>6463</v>
      </c>
      <c r="T34" s="355">
        <v>6541</v>
      </c>
      <c r="U34" s="355">
        <v>6541</v>
      </c>
      <c r="V34" s="355">
        <v>6536</v>
      </c>
      <c r="W34" s="355">
        <v>6553</v>
      </c>
      <c r="X34" s="355">
        <v>6533</v>
      </c>
      <c r="Y34" s="355">
        <v>6630</v>
      </c>
      <c r="Z34" s="355">
        <v>6659</v>
      </c>
      <c r="AA34" s="356">
        <v>6554</v>
      </c>
      <c r="AB34" s="354">
        <v>6541</v>
      </c>
      <c r="AC34" s="355">
        <v>6618</v>
      </c>
      <c r="AD34" s="355">
        <v>6655</v>
      </c>
      <c r="AE34" s="355">
        <v>6654</v>
      </c>
      <c r="AF34" s="355">
        <v>6615</v>
      </c>
      <c r="AG34" s="355">
        <v>6526</v>
      </c>
      <c r="AH34" s="355">
        <v>6481</v>
      </c>
      <c r="AI34" s="355">
        <v>6511</v>
      </c>
      <c r="AJ34" s="355">
        <v>6520</v>
      </c>
      <c r="AK34" s="355">
        <v>6597</v>
      </c>
      <c r="AL34" s="355">
        <v>6582</v>
      </c>
      <c r="AM34" s="356">
        <v>6650</v>
      </c>
      <c r="AN34" s="354">
        <v>6627</v>
      </c>
      <c r="AO34" s="355">
        <v>6620</v>
      </c>
      <c r="AP34" s="355">
        <v>6615</v>
      </c>
      <c r="AQ34" s="355">
        <v>6596</v>
      </c>
      <c r="AR34" s="355">
        <v>6780</v>
      </c>
      <c r="AS34" s="355">
        <v>6766</v>
      </c>
      <c r="AT34" s="355">
        <v>6804</v>
      </c>
      <c r="AU34" s="355">
        <v>6834</v>
      </c>
      <c r="AV34" s="355">
        <v>6782</v>
      </c>
      <c r="AW34" s="355">
        <v>6798</v>
      </c>
      <c r="AX34" s="355">
        <v>6790</v>
      </c>
      <c r="AY34" s="356">
        <v>6788</v>
      </c>
      <c r="AZ34" s="354">
        <v>6828</v>
      </c>
      <c r="BA34" s="355">
        <v>6988</v>
      </c>
      <c r="BB34" s="355">
        <v>6959</v>
      </c>
      <c r="BC34" s="355">
        <v>6987</v>
      </c>
      <c r="BD34" s="355">
        <v>7016</v>
      </c>
      <c r="BE34" s="355">
        <v>6951</v>
      </c>
      <c r="BF34" s="355">
        <v>6891</v>
      </c>
      <c r="BG34" s="355">
        <v>6792</v>
      </c>
      <c r="BH34" s="355">
        <v>6867</v>
      </c>
      <c r="BI34" s="355">
        <v>6792</v>
      </c>
      <c r="BJ34" s="355">
        <v>6831</v>
      </c>
      <c r="BK34" s="356">
        <v>6876</v>
      </c>
      <c r="BL34" s="354">
        <v>6886</v>
      </c>
      <c r="BM34" s="359">
        <v>6944</v>
      </c>
      <c r="BN34" s="359">
        <v>6991</v>
      </c>
      <c r="BO34" s="359">
        <v>7039</v>
      </c>
      <c r="BP34" s="359">
        <v>7053</v>
      </c>
      <c r="BQ34" s="359">
        <v>7041</v>
      </c>
      <c r="BR34" s="359">
        <v>6846</v>
      </c>
      <c r="BS34" s="359">
        <v>6760</v>
      </c>
      <c r="BT34" s="359">
        <v>6742</v>
      </c>
      <c r="BU34" s="359">
        <v>6781</v>
      </c>
      <c r="BV34" s="359">
        <v>6813</v>
      </c>
      <c r="BW34" s="356">
        <v>6785</v>
      </c>
      <c r="BX34" s="354">
        <v>6823</v>
      </c>
      <c r="BY34" s="359">
        <v>6790</v>
      </c>
      <c r="BZ34" s="359">
        <v>6797</v>
      </c>
      <c r="CA34" s="359">
        <v>6702</v>
      </c>
      <c r="CB34" s="359">
        <v>6650</v>
      </c>
      <c r="CC34" s="359">
        <v>6597</v>
      </c>
      <c r="CD34" s="359">
        <v>6582</v>
      </c>
      <c r="CE34" s="359">
        <v>6591</v>
      </c>
      <c r="CF34" s="359">
        <v>6549</v>
      </c>
      <c r="CG34" s="355">
        <v>6557</v>
      </c>
      <c r="CH34" s="355">
        <v>6540</v>
      </c>
      <c r="CI34" s="356">
        <v>6506</v>
      </c>
      <c r="CJ34" s="354">
        <v>6471</v>
      </c>
      <c r="CK34" s="355">
        <v>6494</v>
      </c>
      <c r="CL34" s="355">
        <v>6486</v>
      </c>
      <c r="CM34" s="355">
        <v>6490</v>
      </c>
      <c r="CN34" s="355">
        <v>6519</v>
      </c>
      <c r="CO34" s="355">
        <v>6596</v>
      </c>
      <c r="CP34" s="355">
        <v>6664</v>
      </c>
      <c r="CQ34" s="355">
        <v>6680</v>
      </c>
      <c r="CR34" s="355">
        <v>6671</v>
      </c>
      <c r="CS34" s="355">
        <v>6658</v>
      </c>
      <c r="CT34" s="355">
        <v>6734</v>
      </c>
      <c r="CU34" s="356">
        <v>6744</v>
      </c>
      <c r="CV34" s="354">
        <v>6686</v>
      </c>
      <c r="CW34" s="355">
        <v>6609</v>
      </c>
      <c r="CX34" s="355">
        <v>6556</v>
      </c>
      <c r="CY34" s="355">
        <v>6573</v>
      </c>
      <c r="CZ34" s="355">
        <v>6578</v>
      </c>
      <c r="DA34" s="355">
        <v>6469</v>
      </c>
      <c r="DB34" s="355">
        <v>6475</v>
      </c>
      <c r="DC34" s="355">
        <v>6434</v>
      </c>
      <c r="DD34" s="355">
        <v>6439</v>
      </c>
      <c r="DE34" s="355">
        <v>6465</v>
      </c>
      <c r="DF34" s="355">
        <v>6448</v>
      </c>
      <c r="DG34" s="356">
        <v>6446</v>
      </c>
      <c r="DH34" s="354">
        <v>6435</v>
      </c>
      <c r="DI34" s="355">
        <v>6361</v>
      </c>
      <c r="DJ34" s="355">
        <v>6337</v>
      </c>
      <c r="DK34" s="355">
        <v>6369</v>
      </c>
      <c r="DL34" s="355">
        <v>6328</v>
      </c>
      <c r="DM34" s="355">
        <v>6293</v>
      </c>
      <c r="DN34" s="355">
        <v>6215</v>
      </c>
      <c r="DO34" s="355">
        <v>6190</v>
      </c>
      <c r="DP34" s="355">
        <v>6154</v>
      </c>
      <c r="DQ34" s="355">
        <v>6103</v>
      </c>
      <c r="DR34" s="355">
        <v>6063</v>
      </c>
      <c r="DS34" s="358">
        <v>6150</v>
      </c>
      <c r="DT34" s="354">
        <v>6197</v>
      </c>
      <c r="DU34" s="355">
        <v>6294</v>
      </c>
      <c r="DV34" s="355">
        <v>6288</v>
      </c>
      <c r="DW34" s="355">
        <v>6282</v>
      </c>
      <c r="DX34" s="355">
        <v>6367</v>
      </c>
      <c r="DY34" s="355">
        <v>6405</v>
      </c>
      <c r="DZ34" s="355">
        <v>6425</v>
      </c>
      <c r="EA34" s="355">
        <v>6320</v>
      </c>
      <c r="EB34" s="355">
        <v>6323</v>
      </c>
      <c r="EC34" s="355">
        <v>6308</v>
      </c>
      <c r="ED34" s="355">
        <v>6249</v>
      </c>
      <c r="EE34" s="358">
        <v>6229</v>
      </c>
      <c r="EF34" s="354">
        <v>6271</v>
      </c>
      <c r="EG34" s="355">
        <v>6287</v>
      </c>
      <c r="EH34" s="355">
        <v>6241</v>
      </c>
      <c r="EI34" s="355">
        <v>6247</v>
      </c>
      <c r="EJ34" s="355">
        <v>6271</v>
      </c>
      <c r="EK34" s="355">
        <v>6282</v>
      </c>
      <c r="EL34" s="355">
        <v>6333</v>
      </c>
      <c r="EM34" s="355">
        <v>6346</v>
      </c>
      <c r="EN34" s="355">
        <v>6379</v>
      </c>
      <c r="EO34" s="355">
        <v>6395</v>
      </c>
      <c r="EP34" s="355">
        <v>6409</v>
      </c>
      <c r="EQ34" s="358">
        <v>6385</v>
      </c>
      <c r="ER34" s="354">
        <v>6415</v>
      </c>
      <c r="ES34" s="355">
        <v>6424</v>
      </c>
      <c r="ET34" s="355">
        <v>6400</v>
      </c>
      <c r="EU34" s="355">
        <v>6427</v>
      </c>
      <c r="EV34" s="355">
        <v>6454</v>
      </c>
      <c r="EW34" s="358">
        <v>6465</v>
      </c>
      <c r="EX34" s="358">
        <v>6671</v>
      </c>
      <c r="EY34" s="358">
        <v>6662</v>
      </c>
      <c r="EZ34" s="356">
        <v>6674</v>
      </c>
      <c r="FA34" s="356">
        <v>6694</v>
      </c>
      <c r="FB34" s="356">
        <v>6676</v>
      </c>
      <c r="FC34" s="356">
        <v>6710</v>
      </c>
      <c r="FD34" s="356">
        <v>6756</v>
      </c>
      <c r="FE34" s="356">
        <v>6720</v>
      </c>
      <c r="FF34" s="356">
        <v>6694</v>
      </c>
      <c r="FG34" s="356">
        <v>6701</v>
      </c>
      <c r="FH34" s="356">
        <v>6697</v>
      </c>
      <c r="FI34" s="356">
        <v>6660</v>
      </c>
      <c r="FJ34" s="356"/>
      <c r="FK34" s="356"/>
      <c r="FL34" s="356"/>
      <c r="FM34" s="356"/>
      <c r="FN34" s="356"/>
      <c r="FO34" s="356"/>
      <c r="FP34" s="105">
        <v>-37</v>
      </c>
      <c r="FQ34" s="86">
        <v>-0.55555555555555558</v>
      </c>
      <c r="FR34" s="105">
        <v>-50</v>
      </c>
      <c r="FS34" s="86">
        <v>-0.78308535630383713</v>
      </c>
      <c r="FW34" t="s">
        <v>486</v>
      </c>
      <c r="FX34" s="5">
        <v>2350320</v>
      </c>
      <c r="FY34" s="5">
        <v>2225416</v>
      </c>
      <c r="FZ34" s="5">
        <v>2338251</v>
      </c>
      <c r="GA34" s="5">
        <v>2353039</v>
      </c>
      <c r="GB34" s="5">
        <v>2430990</v>
      </c>
      <c r="GC34" s="5">
        <v>2398449</v>
      </c>
      <c r="GD34" s="5">
        <v>2537119</v>
      </c>
      <c r="GE34" s="726">
        <v>2720990</v>
      </c>
    </row>
    <row r="35" spans="1:187" ht="15" outlineLevel="2">
      <c r="A35" s="344">
        <v>604</v>
      </c>
      <c r="B35" s="51" t="s">
        <v>293</v>
      </c>
      <c r="C35" s="328" t="s">
        <v>341</v>
      </c>
      <c r="D35" s="354">
        <v>15461</v>
      </c>
      <c r="E35" s="355">
        <v>15631</v>
      </c>
      <c r="F35" s="355">
        <v>15686</v>
      </c>
      <c r="G35" s="355">
        <v>15151</v>
      </c>
      <c r="H35" s="355">
        <v>15214</v>
      </c>
      <c r="I35" s="355">
        <v>15294</v>
      </c>
      <c r="J35" s="355">
        <v>15165</v>
      </c>
      <c r="K35" s="355">
        <v>15236</v>
      </c>
      <c r="L35" s="355">
        <v>15144</v>
      </c>
      <c r="M35" s="355">
        <v>15263</v>
      </c>
      <c r="N35" s="355">
        <v>15266</v>
      </c>
      <c r="O35" s="356">
        <v>15504</v>
      </c>
      <c r="P35" s="354">
        <v>15665</v>
      </c>
      <c r="Q35" s="355">
        <v>15569</v>
      </c>
      <c r="R35" s="357">
        <v>15701</v>
      </c>
      <c r="S35" s="355">
        <v>15866</v>
      </c>
      <c r="T35" s="355">
        <v>15730</v>
      </c>
      <c r="U35" s="355">
        <v>15747</v>
      </c>
      <c r="V35" s="355">
        <v>15782</v>
      </c>
      <c r="W35" s="355">
        <v>15719</v>
      </c>
      <c r="X35" s="355">
        <v>15702</v>
      </c>
      <c r="Y35" s="355">
        <v>15977</v>
      </c>
      <c r="Z35" s="355">
        <v>16126</v>
      </c>
      <c r="AA35" s="356">
        <v>16088</v>
      </c>
      <c r="AB35" s="354">
        <v>16146</v>
      </c>
      <c r="AC35" s="355">
        <v>16350</v>
      </c>
      <c r="AD35" s="355">
        <v>16427</v>
      </c>
      <c r="AE35" s="355">
        <v>16393</v>
      </c>
      <c r="AF35" s="355">
        <v>16367</v>
      </c>
      <c r="AG35" s="355">
        <v>16157</v>
      </c>
      <c r="AH35" s="355">
        <v>16139</v>
      </c>
      <c r="AI35" s="355">
        <v>16302</v>
      </c>
      <c r="AJ35" s="355">
        <v>16544</v>
      </c>
      <c r="AK35" s="355">
        <v>16817</v>
      </c>
      <c r="AL35" s="355">
        <v>16713</v>
      </c>
      <c r="AM35" s="356">
        <v>16848</v>
      </c>
      <c r="AN35" s="354">
        <v>16893</v>
      </c>
      <c r="AO35" s="355">
        <v>16913</v>
      </c>
      <c r="AP35" s="355">
        <v>17089</v>
      </c>
      <c r="AQ35" s="355">
        <v>17131</v>
      </c>
      <c r="AR35" s="355">
        <v>17198</v>
      </c>
      <c r="AS35" s="355">
        <v>17389</v>
      </c>
      <c r="AT35" s="355">
        <v>17332</v>
      </c>
      <c r="AU35" s="355">
        <v>17398</v>
      </c>
      <c r="AV35" s="355">
        <v>17324</v>
      </c>
      <c r="AW35" s="355">
        <v>17345</v>
      </c>
      <c r="AX35" s="355">
        <v>17313</v>
      </c>
      <c r="AY35" s="356">
        <v>17376</v>
      </c>
      <c r="AZ35" s="354">
        <v>17363</v>
      </c>
      <c r="BA35" s="355">
        <v>17678</v>
      </c>
      <c r="BB35" s="355">
        <v>18030</v>
      </c>
      <c r="BC35" s="355">
        <v>18042</v>
      </c>
      <c r="BD35" s="355">
        <v>18027</v>
      </c>
      <c r="BE35" s="355">
        <v>18096</v>
      </c>
      <c r="BF35" s="355">
        <v>18094</v>
      </c>
      <c r="BG35" s="355">
        <v>17933</v>
      </c>
      <c r="BH35" s="355">
        <v>17877</v>
      </c>
      <c r="BI35" s="355">
        <v>17697</v>
      </c>
      <c r="BJ35" s="355">
        <v>17938</v>
      </c>
      <c r="BK35" s="356">
        <v>18080</v>
      </c>
      <c r="BL35" s="354">
        <v>18135</v>
      </c>
      <c r="BM35" s="359">
        <v>18284</v>
      </c>
      <c r="BN35" s="359">
        <v>18312</v>
      </c>
      <c r="BO35" s="359">
        <v>18360</v>
      </c>
      <c r="BP35" s="359">
        <v>18389</v>
      </c>
      <c r="BQ35" s="359">
        <v>18399</v>
      </c>
      <c r="BR35" s="359">
        <v>18323</v>
      </c>
      <c r="BS35" s="359">
        <v>18070</v>
      </c>
      <c r="BT35" s="359">
        <v>18223</v>
      </c>
      <c r="BU35" s="359">
        <v>18300</v>
      </c>
      <c r="BV35" s="359">
        <v>18391</v>
      </c>
      <c r="BW35" s="356">
        <v>18336</v>
      </c>
      <c r="BX35" s="354">
        <v>18372</v>
      </c>
      <c r="BY35" s="359">
        <v>18362</v>
      </c>
      <c r="BZ35" s="359">
        <v>18290</v>
      </c>
      <c r="CA35" s="359">
        <v>18185</v>
      </c>
      <c r="CB35" s="359">
        <v>18175</v>
      </c>
      <c r="CC35" s="359">
        <v>17752</v>
      </c>
      <c r="CD35" s="359">
        <v>17828</v>
      </c>
      <c r="CE35" s="359">
        <v>17865</v>
      </c>
      <c r="CF35" s="359">
        <v>17736</v>
      </c>
      <c r="CG35" s="355">
        <v>17696</v>
      </c>
      <c r="CH35" s="355">
        <v>17660</v>
      </c>
      <c r="CI35" s="356">
        <v>17542</v>
      </c>
      <c r="CJ35" s="354">
        <v>17405</v>
      </c>
      <c r="CK35" s="355">
        <v>17543</v>
      </c>
      <c r="CL35" s="355">
        <v>17543</v>
      </c>
      <c r="CM35" s="355">
        <v>17525</v>
      </c>
      <c r="CN35" s="355">
        <v>17606</v>
      </c>
      <c r="CO35" s="355">
        <v>17698</v>
      </c>
      <c r="CP35" s="355">
        <v>17828</v>
      </c>
      <c r="CQ35" s="355">
        <v>17774</v>
      </c>
      <c r="CR35" s="355">
        <v>18010</v>
      </c>
      <c r="CS35" s="355">
        <v>18149</v>
      </c>
      <c r="CT35" s="355">
        <v>18268</v>
      </c>
      <c r="CU35" s="356">
        <v>18884</v>
      </c>
      <c r="CV35" s="354">
        <v>18919</v>
      </c>
      <c r="CW35" s="355">
        <v>19085</v>
      </c>
      <c r="CX35" s="355">
        <v>19095</v>
      </c>
      <c r="CY35" s="355">
        <v>19203</v>
      </c>
      <c r="CZ35" s="355">
        <v>19334</v>
      </c>
      <c r="DA35" s="355">
        <v>19409</v>
      </c>
      <c r="DB35" s="355">
        <v>19727</v>
      </c>
      <c r="DC35" s="355">
        <v>19807</v>
      </c>
      <c r="DD35" s="355">
        <v>19934</v>
      </c>
      <c r="DE35" s="355">
        <v>19891</v>
      </c>
      <c r="DF35" s="355">
        <v>19833</v>
      </c>
      <c r="DG35" s="356">
        <v>19731</v>
      </c>
      <c r="DH35" s="354">
        <v>19684</v>
      </c>
      <c r="DI35" s="355">
        <v>19706</v>
      </c>
      <c r="DJ35" s="355">
        <v>19906</v>
      </c>
      <c r="DK35" s="355">
        <v>19804</v>
      </c>
      <c r="DL35" s="355">
        <v>19891</v>
      </c>
      <c r="DM35" s="355">
        <v>19845</v>
      </c>
      <c r="DN35" s="355">
        <v>19778</v>
      </c>
      <c r="DO35" s="355">
        <v>19787</v>
      </c>
      <c r="DP35" s="355">
        <v>19800</v>
      </c>
      <c r="DQ35" s="355">
        <v>19858</v>
      </c>
      <c r="DR35" s="355">
        <v>19836</v>
      </c>
      <c r="DS35" s="358">
        <v>19886</v>
      </c>
      <c r="DT35" s="354">
        <v>19801</v>
      </c>
      <c r="DU35" s="355">
        <v>20165</v>
      </c>
      <c r="DV35" s="355">
        <v>20297</v>
      </c>
      <c r="DW35" s="355">
        <v>20310</v>
      </c>
      <c r="DX35" s="355">
        <v>20603</v>
      </c>
      <c r="DY35" s="355">
        <v>20599</v>
      </c>
      <c r="DZ35" s="355">
        <v>20593</v>
      </c>
      <c r="EA35" s="355">
        <v>20337</v>
      </c>
      <c r="EB35" s="355">
        <v>20303</v>
      </c>
      <c r="EC35" s="355">
        <v>20227</v>
      </c>
      <c r="ED35" s="355">
        <v>20184</v>
      </c>
      <c r="EE35" s="358">
        <v>20185</v>
      </c>
      <c r="EF35" s="354">
        <v>20220</v>
      </c>
      <c r="EG35" s="355">
        <v>20316</v>
      </c>
      <c r="EH35" s="355">
        <v>20375</v>
      </c>
      <c r="EI35" s="355">
        <v>20458</v>
      </c>
      <c r="EJ35" s="355">
        <v>20477</v>
      </c>
      <c r="EK35" s="355">
        <v>20573</v>
      </c>
      <c r="EL35" s="355">
        <v>20696</v>
      </c>
      <c r="EM35" s="355">
        <v>20806</v>
      </c>
      <c r="EN35" s="355">
        <v>21244</v>
      </c>
      <c r="EO35" s="355">
        <v>21312</v>
      </c>
      <c r="EP35" s="355">
        <v>21418</v>
      </c>
      <c r="EQ35" s="358">
        <v>21429</v>
      </c>
      <c r="ER35" s="354">
        <v>21605</v>
      </c>
      <c r="ES35" s="355">
        <v>21674</v>
      </c>
      <c r="ET35" s="355">
        <v>21501</v>
      </c>
      <c r="EU35" s="355">
        <v>21436</v>
      </c>
      <c r="EV35" s="355">
        <v>21583</v>
      </c>
      <c r="EW35" s="358">
        <v>21648</v>
      </c>
      <c r="EX35" s="358">
        <v>22181</v>
      </c>
      <c r="EY35" s="358">
        <v>22211</v>
      </c>
      <c r="EZ35" s="356">
        <v>22179</v>
      </c>
      <c r="FA35" s="356">
        <v>22308</v>
      </c>
      <c r="FB35" s="356">
        <v>22345</v>
      </c>
      <c r="FC35" s="356">
        <v>22457</v>
      </c>
      <c r="FD35" s="356">
        <v>22640</v>
      </c>
      <c r="FE35" s="356">
        <v>22812</v>
      </c>
      <c r="FF35" s="356">
        <v>22693</v>
      </c>
      <c r="FG35" s="356">
        <v>22854</v>
      </c>
      <c r="FH35" s="356">
        <v>22956</v>
      </c>
      <c r="FI35" s="356">
        <v>22967</v>
      </c>
      <c r="FJ35" s="356"/>
      <c r="FK35" s="356"/>
      <c r="FL35" s="356"/>
      <c r="FM35" s="356"/>
      <c r="FN35" s="356"/>
      <c r="FO35" s="356"/>
      <c r="FP35" s="105">
        <v>11</v>
      </c>
      <c r="FQ35" s="86">
        <v>4.7894805590630037E-2</v>
      </c>
      <c r="FR35" s="105">
        <v>510</v>
      </c>
      <c r="FS35" s="86">
        <v>2.3799524009519812</v>
      </c>
      <c r="FW35" t="s">
        <v>487</v>
      </c>
      <c r="FX35" s="5">
        <v>2320500</v>
      </c>
      <c r="FY35" s="5">
        <v>2220016</v>
      </c>
      <c r="FZ35" s="5">
        <v>2334826</v>
      </c>
      <c r="GA35" s="5">
        <v>2341386</v>
      </c>
      <c r="GB35" s="5">
        <v>2473117</v>
      </c>
      <c r="GC35" s="5">
        <v>2387961</v>
      </c>
      <c r="GD35" s="5">
        <v>2538903</v>
      </c>
      <c r="GE35" s="726">
        <v>2717057</v>
      </c>
    </row>
    <row r="36" spans="1:187" ht="15" outlineLevel="2">
      <c r="A36" s="344">
        <v>670</v>
      </c>
      <c r="B36" s="51" t="s">
        <v>293</v>
      </c>
      <c r="C36" s="328" t="s">
        <v>342</v>
      </c>
      <c r="D36" s="354">
        <v>13051</v>
      </c>
      <c r="E36" s="355">
        <v>13083</v>
      </c>
      <c r="F36" s="355">
        <v>13028</v>
      </c>
      <c r="G36" s="355">
        <v>13001</v>
      </c>
      <c r="H36" s="355">
        <v>12978</v>
      </c>
      <c r="I36" s="355">
        <v>13018</v>
      </c>
      <c r="J36" s="355">
        <v>12920</v>
      </c>
      <c r="K36" s="355">
        <v>12996</v>
      </c>
      <c r="L36" s="355">
        <v>12945</v>
      </c>
      <c r="M36" s="355">
        <v>13005</v>
      </c>
      <c r="N36" s="355">
        <v>12947</v>
      </c>
      <c r="O36" s="356">
        <v>13017</v>
      </c>
      <c r="P36" s="354">
        <v>13005</v>
      </c>
      <c r="Q36" s="355">
        <v>13071</v>
      </c>
      <c r="R36" s="357">
        <v>13200</v>
      </c>
      <c r="S36" s="355">
        <v>12524</v>
      </c>
      <c r="T36" s="355">
        <v>13138</v>
      </c>
      <c r="U36" s="355">
        <v>13214</v>
      </c>
      <c r="V36" s="355">
        <v>13324</v>
      </c>
      <c r="W36" s="355">
        <v>13366</v>
      </c>
      <c r="X36" s="355">
        <v>13338</v>
      </c>
      <c r="Y36" s="355">
        <v>13501</v>
      </c>
      <c r="Z36" s="355">
        <v>13535</v>
      </c>
      <c r="AA36" s="356">
        <v>13368</v>
      </c>
      <c r="AB36" s="354">
        <v>13387</v>
      </c>
      <c r="AC36" s="355">
        <v>13552</v>
      </c>
      <c r="AD36" s="355">
        <v>13494</v>
      </c>
      <c r="AE36" s="355">
        <v>13874</v>
      </c>
      <c r="AF36" s="355">
        <v>13783</v>
      </c>
      <c r="AG36" s="355">
        <v>13502</v>
      </c>
      <c r="AH36" s="355">
        <v>13395</v>
      </c>
      <c r="AI36" s="355">
        <v>13454</v>
      </c>
      <c r="AJ36" s="355">
        <v>13472</v>
      </c>
      <c r="AK36" s="355">
        <v>13454</v>
      </c>
      <c r="AL36" s="355">
        <v>13398</v>
      </c>
      <c r="AM36" s="356">
        <v>13423</v>
      </c>
      <c r="AN36" s="354">
        <v>13402</v>
      </c>
      <c r="AO36" s="355">
        <v>13365</v>
      </c>
      <c r="AP36" s="355">
        <v>13343</v>
      </c>
      <c r="AQ36" s="355">
        <v>13358</v>
      </c>
      <c r="AR36" s="355">
        <v>13494</v>
      </c>
      <c r="AS36" s="355">
        <v>13447</v>
      </c>
      <c r="AT36" s="355">
        <v>13441</v>
      </c>
      <c r="AU36" s="355">
        <v>13554</v>
      </c>
      <c r="AV36" s="355">
        <v>13503</v>
      </c>
      <c r="AW36" s="355">
        <v>13541</v>
      </c>
      <c r="AX36" s="355">
        <v>13514</v>
      </c>
      <c r="AY36" s="356">
        <v>13508</v>
      </c>
      <c r="AZ36" s="354">
        <v>13531</v>
      </c>
      <c r="BA36" s="355">
        <v>13641</v>
      </c>
      <c r="BB36" s="355">
        <v>13692</v>
      </c>
      <c r="BC36" s="355">
        <v>13672</v>
      </c>
      <c r="BD36" s="355">
        <v>13670</v>
      </c>
      <c r="BE36" s="355">
        <v>13630</v>
      </c>
      <c r="BF36" s="355">
        <v>13609</v>
      </c>
      <c r="BG36" s="355">
        <v>13524</v>
      </c>
      <c r="BH36" s="355">
        <v>13612</v>
      </c>
      <c r="BI36" s="355">
        <v>13454</v>
      </c>
      <c r="BJ36" s="355">
        <v>13460</v>
      </c>
      <c r="BK36" s="356">
        <v>13567</v>
      </c>
      <c r="BL36" s="354">
        <v>13666</v>
      </c>
      <c r="BM36" s="359">
        <v>13784</v>
      </c>
      <c r="BN36" s="359">
        <v>13804</v>
      </c>
      <c r="BO36" s="359">
        <v>13680</v>
      </c>
      <c r="BP36" s="359">
        <v>13679</v>
      </c>
      <c r="BQ36" s="359">
        <v>13623</v>
      </c>
      <c r="BR36" s="359">
        <v>13331</v>
      </c>
      <c r="BS36" s="359">
        <v>13286</v>
      </c>
      <c r="BT36" s="359">
        <v>13267</v>
      </c>
      <c r="BU36" s="359">
        <v>13284</v>
      </c>
      <c r="BV36" s="359">
        <v>13315</v>
      </c>
      <c r="BW36" s="356">
        <v>13360</v>
      </c>
      <c r="BX36" s="354">
        <v>13487</v>
      </c>
      <c r="BY36" s="359">
        <v>13440</v>
      </c>
      <c r="BZ36" s="359">
        <v>13378</v>
      </c>
      <c r="CA36" s="359">
        <v>13287</v>
      </c>
      <c r="CB36" s="359">
        <v>13201</v>
      </c>
      <c r="CC36" s="359">
        <v>13082</v>
      </c>
      <c r="CD36" s="359">
        <v>13060</v>
      </c>
      <c r="CE36" s="359">
        <v>13100</v>
      </c>
      <c r="CF36" s="359">
        <v>13033</v>
      </c>
      <c r="CG36" s="355">
        <v>12986</v>
      </c>
      <c r="CH36" s="355">
        <v>12939</v>
      </c>
      <c r="CI36" s="356">
        <v>12959</v>
      </c>
      <c r="CJ36" s="354">
        <v>12916</v>
      </c>
      <c r="CK36" s="355">
        <v>12933</v>
      </c>
      <c r="CL36" s="355">
        <v>12911</v>
      </c>
      <c r="CM36" s="355">
        <v>12905</v>
      </c>
      <c r="CN36" s="355">
        <v>12992</v>
      </c>
      <c r="CO36" s="355">
        <v>13114</v>
      </c>
      <c r="CP36" s="355">
        <v>13341</v>
      </c>
      <c r="CQ36" s="355">
        <v>13241</v>
      </c>
      <c r="CR36" s="355">
        <v>13330</v>
      </c>
      <c r="CS36" s="355">
        <v>13424</v>
      </c>
      <c r="CT36" s="355">
        <v>13514</v>
      </c>
      <c r="CU36" s="356">
        <v>13551</v>
      </c>
      <c r="CV36" s="354">
        <v>13556</v>
      </c>
      <c r="CW36" s="355">
        <v>13463</v>
      </c>
      <c r="CX36" s="355">
        <v>13384</v>
      </c>
      <c r="CY36" s="355">
        <v>13407</v>
      </c>
      <c r="CZ36" s="355">
        <v>13459</v>
      </c>
      <c r="DA36" s="355">
        <v>13398</v>
      </c>
      <c r="DB36" s="355">
        <v>13434</v>
      </c>
      <c r="DC36" s="355">
        <v>13366</v>
      </c>
      <c r="DD36" s="355">
        <v>13376</v>
      </c>
      <c r="DE36" s="355">
        <v>13349</v>
      </c>
      <c r="DF36" s="355">
        <v>13581</v>
      </c>
      <c r="DG36" s="356">
        <v>13557</v>
      </c>
      <c r="DH36" s="354">
        <v>13506</v>
      </c>
      <c r="DI36" s="355">
        <v>13554</v>
      </c>
      <c r="DJ36" s="355">
        <v>13512</v>
      </c>
      <c r="DK36" s="355">
        <v>13531</v>
      </c>
      <c r="DL36" s="355">
        <v>13465</v>
      </c>
      <c r="DM36" s="355">
        <v>13393</v>
      </c>
      <c r="DN36" s="355">
        <v>13311</v>
      </c>
      <c r="DO36" s="355">
        <v>13239</v>
      </c>
      <c r="DP36" s="355">
        <v>13319</v>
      </c>
      <c r="DQ36" s="355">
        <v>13231</v>
      </c>
      <c r="DR36" s="355">
        <v>13154</v>
      </c>
      <c r="DS36" s="358">
        <v>13243</v>
      </c>
      <c r="DT36" s="354">
        <v>13266</v>
      </c>
      <c r="DU36" s="355">
        <v>13481</v>
      </c>
      <c r="DV36" s="355">
        <v>13498</v>
      </c>
      <c r="DW36" s="355">
        <v>13548</v>
      </c>
      <c r="DX36" s="355">
        <v>13686</v>
      </c>
      <c r="DY36" s="355">
        <v>13718</v>
      </c>
      <c r="DZ36" s="355">
        <v>13698</v>
      </c>
      <c r="EA36" s="355">
        <v>13537</v>
      </c>
      <c r="EB36" s="355">
        <v>13623</v>
      </c>
      <c r="EC36" s="355">
        <v>13608</v>
      </c>
      <c r="ED36" s="355">
        <v>13579</v>
      </c>
      <c r="EE36" s="358">
        <v>13590</v>
      </c>
      <c r="EF36" s="354">
        <v>13626</v>
      </c>
      <c r="EG36" s="355">
        <v>13716</v>
      </c>
      <c r="EH36" s="355">
        <v>13673</v>
      </c>
      <c r="EI36" s="355">
        <v>13581</v>
      </c>
      <c r="EJ36" s="355">
        <v>13520</v>
      </c>
      <c r="EK36" s="355">
        <v>13516</v>
      </c>
      <c r="EL36" s="355">
        <v>13524</v>
      </c>
      <c r="EM36" s="355">
        <v>13539</v>
      </c>
      <c r="EN36" s="355">
        <v>13543</v>
      </c>
      <c r="EO36" s="355">
        <v>13514</v>
      </c>
      <c r="EP36" s="355">
        <v>13494</v>
      </c>
      <c r="EQ36" s="358">
        <v>13480</v>
      </c>
      <c r="ER36" s="354">
        <v>13568</v>
      </c>
      <c r="ES36" s="355">
        <v>13514</v>
      </c>
      <c r="ET36" s="355">
        <v>13465</v>
      </c>
      <c r="EU36" s="355">
        <v>13420</v>
      </c>
      <c r="EV36" s="355">
        <v>13483</v>
      </c>
      <c r="EW36" s="358">
        <v>13479</v>
      </c>
      <c r="EX36" s="358">
        <v>13748</v>
      </c>
      <c r="EY36" s="358">
        <v>13775</v>
      </c>
      <c r="EZ36" s="356">
        <v>13789</v>
      </c>
      <c r="FA36" s="356">
        <v>13833</v>
      </c>
      <c r="FB36" s="356">
        <v>13866</v>
      </c>
      <c r="FC36" s="356">
        <v>13986</v>
      </c>
      <c r="FD36" s="356">
        <v>14109</v>
      </c>
      <c r="FE36" s="356">
        <v>14145</v>
      </c>
      <c r="FF36" s="356">
        <v>14051</v>
      </c>
      <c r="FG36" s="356">
        <v>14046</v>
      </c>
      <c r="FH36" s="356">
        <v>13977</v>
      </c>
      <c r="FI36" s="356">
        <v>13921</v>
      </c>
      <c r="FJ36" s="356"/>
      <c r="FK36" s="356"/>
      <c r="FL36" s="356"/>
      <c r="FM36" s="356"/>
      <c r="FN36" s="356"/>
      <c r="FO36" s="356"/>
      <c r="FP36" s="105">
        <v>-56</v>
      </c>
      <c r="FQ36" s="86">
        <v>-0.40226995187127362</v>
      </c>
      <c r="FR36" s="105">
        <v>-65</v>
      </c>
      <c r="FS36" s="86">
        <v>-0.48219584569732937</v>
      </c>
      <c r="FW36" t="s">
        <v>488</v>
      </c>
      <c r="FX36" s="5">
        <v>2322021</v>
      </c>
      <c r="FY36" s="5">
        <v>2222102</v>
      </c>
      <c r="FZ36" s="5">
        <v>2336036</v>
      </c>
      <c r="GA36" s="5">
        <v>2333615</v>
      </c>
      <c r="GB36" s="5">
        <v>2524431</v>
      </c>
      <c r="GC36" s="5">
        <v>2379308</v>
      </c>
      <c r="GD36" s="5">
        <v>2563488</v>
      </c>
      <c r="GE36" s="726">
        <v>2726161</v>
      </c>
    </row>
    <row r="37" spans="1:187" ht="15" outlineLevel="2">
      <c r="A37" s="344">
        <v>690</v>
      </c>
      <c r="B37" s="51" t="s">
        <v>293</v>
      </c>
      <c r="C37" s="328" t="s">
        <v>343</v>
      </c>
      <c r="D37" s="354">
        <v>7800</v>
      </c>
      <c r="E37" s="355">
        <v>7698</v>
      </c>
      <c r="F37" s="355">
        <v>7658</v>
      </c>
      <c r="G37" s="355">
        <v>7624</v>
      </c>
      <c r="H37" s="355">
        <v>7565</v>
      </c>
      <c r="I37" s="355">
        <v>7619</v>
      </c>
      <c r="J37" s="355">
        <v>7539</v>
      </c>
      <c r="K37" s="355">
        <v>7562</v>
      </c>
      <c r="L37" s="355">
        <v>7572</v>
      </c>
      <c r="M37" s="355">
        <v>7568</v>
      </c>
      <c r="N37" s="355">
        <v>7633</v>
      </c>
      <c r="O37" s="356">
        <v>7683</v>
      </c>
      <c r="P37" s="354">
        <v>7721</v>
      </c>
      <c r="Q37" s="355">
        <v>7601</v>
      </c>
      <c r="R37" s="357">
        <v>7671</v>
      </c>
      <c r="S37" s="355">
        <v>7707</v>
      </c>
      <c r="T37" s="355">
        <v>7773</v>
      </c>
      <c r="U37" s="355">
        <v>7790</v>
      </c>
      <c r="V37" s="355">
        <v>7761</v>
      </c>
      <c r="W37" s="355">
        <v>7719</v>
      </c>
      <c r="X37" s="355">
        <v>7732</v>
      </c>
      <c r="Y37" s="355">
        <v>7700</v>
      </c>
      <c r="Z37" s="355">
        <v>7719</v>
      </c>
      <c r="AA37" s="356">
        <v>7683</v>
      </c>
      <c r="AB37" s="354">
        <v>7624</v>
      </c>
      <c r="AC37" s="355">
        <v>7646</v>
      </c>
      <c r="AD37" s="355">
        <v>7617</v>
      </c>
      <c r="AE37" s="355">
        <v>7629</v>
      </c>
      <c r="AF37" s="355">
        <v>7592</v>
      </c>
      <c r="AG37" s="355">
        <v>7464</v>
      </c>
      <c r="AH37" s="355">
        <v>7427</v>
      </c>
      <c r="AI37" s="355">
        <v>7346</v>
      </c>
      <c r="AJ37" s="355">
        <v>7296</v>
      </c>
      <c r="AK37" s="355">
        <v>7350</v>
      </c>
      <c r="AL37" s="355">
        <v>7314</v>
      </c>
      <c r="AM37" s="356">
        <v>7342</v>
      </c>
      <c r="AN37" s="354">
        <v>7300</v>
      </c>
      <c r="AO37" s="355">
        <v>7213</v>
      </c>
      <c r="AP37" s="355">
        <v>7311</v>
      </c>
      <c r="AQ37" s="355">
        <v>7196</v>
      </c>
      <c r="AR37" s="355">
        <v>7214</v>
      </c>
      <c r="AS37" s="355">
        <v>7188</v>
      </c>
      <c r="AT37" s="355">
        <v>7185</v>
      </c>
      <c r="AU37" s="355">
        <v>7168</v>
      </c>
      <c r="AV37" s="355">
        <v>7123</v>
      </c>
      <c r="AW37" s="355">
        <v>7129</v>
      </c>
      <c r="AX37" s="355">
        <v>7072</v>
      </c>
      <c r="AY37" s="356">
        <v>7105</v>
      </c>
      <c r="AZ37" s="354">
        <v>7121</v>
      </c>
      <c r="BA37" s="355">
        <v>7112</v>
      </c>
      <c r="BB37" s="355">
        <v>7072</v>
      </c>
      <c r="BC37" s="355">
        <v>7089</v>
      </c>
      <c r="BD37" s="355">
        <v>7053</v>
      </c>
      <c r="BE37" s="355">
        <v>6998</v>
      </c>
      <c r="BF37" s="355">
        <v>7006</v>
      </c>
      <c r="BG37" s="355">
        <v>6904</v>
      </c>
      <c r="BH37" s="355">
        <v>6956</v>
      </c>
      <c r="BI37" s="355">
        <v>6865</v>
      </c>
      <c r="BJ37" s="355">
        <v>7070</v>
      </c>
      <c r="BK37" s="356">
        <v>7084</v>
      </c>
      <c r="BL37" s="354">
        <v>7050</v>
      </c>
      <c r="BM37" s="359">
        <v>7074</v>
      </c>
      <c r="BN37" s="359">
        <v>7031</v>
      </c>
      <c r="BO37" s="359">
        <v>7003</v>
      </c>
      <c r="BP37" s="359">
        <v>7015</v>
      </c>
      <c r="BQ37" s="359">
        <v>6976</v>
      </c>
      <c r="BR37" s="359">
        <v>6794</v>
      </c>
      <c r="BS37" s="359">
        <v>6743</v>
      </c>
      <c r="BT37" s="359">
        <v>6720</v>
      </c>
      <c r="BU37" s="359">
        <v>6689</v>
      </c>
      <c r="BV37" s="359">
        <v>6687</v>
      </c>
      <c r="BW37" s="356">
        <v>6655</v>
      </c>
      <c r="BX37" s="354">
        <v>6377</v>
      </c>
      <c r="BY37" s="359">
        <v>6395</v>
      </c>
      <c r="BZ37" s="359">
        <v>6371</v>
      </c>
      <c r="CA37" s="359">
        <v>6366</v>
      </c>
      <c r="CB37" s="359">
        <v>6351</v>
      </c>
      <c r="CC37" s="359">
        <v>6338</v>
      </c>
      <c r="CD37" s="359">
        <v>6308</v>
      </c>
      <c r="CE37" s="359">
        <v>6289</v>
      </c>
      <c r="CF37" s="359">
        <v>6251</v>
      </c>
      <c r="CG37" s="355">
        <v>6239</v>
      </c>
      <c r="CH37" s="355">
        <v>6272</v>
      </c>
      <c r="CI37" s="356">
        <v>6261</v>
      </c>
      <c r="CJ37" s="354">
        <v>6229</v>
      </c>
      <c r="CK37" s="355">
        <v>6262</v>
      </c>
      <c r="CL37" s="355">
        <v>6275</v>
      </c>
      <c r="CM37" s="355">
        <v>6290</v>
      </c>
      <c r="CN37" s="355">
        <v>6321</v>
      </c>
      <c r="CO37" s="355">
        <v>6466</v>
      </c>
      <c r="CP37" s="355">
        <v>6533</v>
      </c>
      <c r="CQ37" s="355">
        <v>6563</v>
      </c>
      <c r="CR37" s="355">
        <v>6560</v>
      </c>
      <c r="CS37" s="355">
        <v>6572</v>
      </c>
      <c r="CT37" s="355">
        <v>6611</v>
      </c>
      <c r="CU37" s="356">
        <v>6641</v>
      </c>
      <c r="CV37" s="354">
        <v>6617</v>
      </c>
      <c r="CW37" s="355">
        <v>6614</v>
      </c>
      <c r="CX37" s="355">
        <v>6637</v>
      </c>
      <c r="CY37" s="355">
        <v>6603</v>
      </c>
      <c r="CZ37" s="355">
        <v>6576</v>
      </c>
      <c r="DA37" s="355">
        <v>6526</v>
      </c>
      <c r="DB37" s="355">
        <v>6528</v>
      </c>
      <c r="DC37" s="355">
        <v>6474</v>
      </c>
      <c r="DD37" s="355">
        <v>6501</v>
      </c>
      <c r="DE37" s="355">
        <v>6483</v>
      </c>
      <c r="DF37" s="355">
        <v>6483</v>
      </c>
      <c r="DG37" s="356">
        <v>6459</v>
      </c>
      <c r="DH37" s="354">
        <v>6441</v>
      </c>
      <c r="DI37" s="355">
        <v>6460</v>
      </c>
      <c r="DJ37" s="355">
        <v>6453</v>
      </c>
      <c r="DK37" s="355">
        <v>6405</v>
      </c>
      <c r="DL37" s="355">
        <v>6353</v>
      </c>
      <c r="DM37" s="355">
        <v>6312</v>
      </c>
      <c r="DN37" s="355">
        <v>6271</v>
      </c>
      <c r="DO37" s="355">
        <v>6212</v>
      </c>
      <c r="DP37" s="355">
        <v>6210</v>
      </c>
      <c r="DQ37" s="355">
        <v>6147</v>
      </c>
      <c r="DR37" s="355">
        <v>6099</v>
      </c>
      <c r="DS37" s="358">
        <v>6124</v>
      </c>
      <c r="DT37" s="354">
        <v>6135</v>
      </c>
      <c r="DU37" s="355">
        <v>6272</v>
      </c>
      <c r="DV37" s="355">
        <v>6282</v>
      </c>
      <c r="DW37" s="355">
        <v>6321</v>
      </c>
      <c r="DX37" s="355">
        <v>6324</v>
      </c>
      <c r="DY37" s="355">
        <v>6305</v>
      </c>
      <c r="DZ37" s="355">
        <v>6307</v>
      </c>
      <c r="EA37" s="355">
        <v>6269</v>
      </c>
      <c r="EB37" s="355">
        <v>6299</v>
      </c>
      <c r="EC37" s="355">
        <v>6256</v>
      </c>
      <c r="ED37" s="355">
        <v>6211</v>
      </c>
      <c r="EE37" s="358">
        <v>6202</v>
      </c>
      <c r="EF37" s="354">
        <v>6243</v>
      </c>
      <c r="EG37" s="355">
        <v>6294</v>
      </c>
      <c r="EH37" s="355">
        <v>6285</v>
      </c>
      <c r="EI37" s="355">
        <v>6273</v>
      </c>
      <c r="EJ37" s="355">
        <v>6245</v>
      </c>
      <c r="EK37" s="355">
        <v>6227</v>
      </c>
      <c r="EL37" s="355">
        <v>6230</v>
      </c>
      <c r="EM37" s="355">
        <v>6212</v>
      </c>
      <c r="EN37" s="355">
        <v>6184</v>
      </c>
      <c r="EO37" s="355">
        <v>6166</v>
      </c>
      <c r="EP37" s="355">
        <v>6153</v>
      </c>
      <c r="EQ37" s="358">
        <v>6174</v>
      </c>
      <c r="ER37" s="354">
        <v>6182</v>
      </c>
      <c r="ES37" s="355">
        <v>6156</v>
      </c>
      <c r="ET37" s="355">
        <v>6130</v>
      </c>
      <c r="EU37" s="355">
        <v>6099</v>
      </c>
      <c r="EV37" s="355">
        <v>6117</v>
      </c>
      <c r="EW37" s="358">
        <v>6114</v>
      </c>
      <c r="EX37" s="358">
        <v>6186</v>
      </c>
      <c r="EY37" s="358">
        <v>6224</v>
      </c>
      <c r="EZ37" s="356">
        <v>6201</v>
      </c>
      <c r="FA37" s="356">
        <v>6202</v>
      </c>
      <c r="FB37" s="356">
        <v>6198</v>
      </c>
      <c r="FC37" s="356">
        <v>6263</v>
      </c>
      <c r="FD37" s="356">
        <v>6286</v>
      </c>
      <c r="FE37" s="356">
        <v>6210</v>
      </c>
      <c r="FF37" s="356">
        <v>6167</v>
      </c>
      <c r="FG37" s="356">
        <v>6160</v>
      </c>
      <c r="FH37" s="356">
        <v>6110</v>
      </c>
      <c r="FI37" s="356">
        <v>6098</v>
      </c>
      <c r="FJ37" s="356"/>
      <c r="FK37" s="356"/>
      <c r="FL37" s="356"/>
      <c r="FM37" s="356"/>
      <c r="FN37" s="356"/>
      <c r="FO37" s="356"/>
      <c r="FP37" s="105">
        <v>-12</v>
      </c>
      <c r="FQ37" s="86">
        <v>-0.19678583142013775</v>
      </c>
      <c r="FR37" s="105">
        <v>-165</v>
      </c>
      <c r="FS37" s="86">
        <v>-2.6724975704567542</v>
      </c>
      <c r="FW37" t="s">
        <v>489</v>
      </c>
      <c r="FX37" s="5">
        <v>2296492</v>
      </c>
      <c r="FY37" s="5">
        <v>2254060</v>
      </c>
      <c r="FZ37" s="5">
        <v>2330983</v>
      </c>
      <c r="GA37" s="5">
        <v>2321254</v>
      </c>
      <c r="GB37" s="5">
        <v>2540904</v>
      </c>
      <c r="GC37" s="5">
        <v>2377328</v>
      </c>
      <c r="GD37" s="5">
        <v>2563387</v>
      </c>
      <c r="GE37" s="726">
        <v>2723915</v>
      </c>
    </row>
    <row r="38" spans="1:187" ht="15" outlineLevel="2">
      <c r="A38" s="344">
        <v>736</v>
      </c>
      <c r="B38" s="51" t="s">
        <v>293</v>
      </c>
      <c r="C38" s="328" t="s">
        <v>344</v>
      </c>
      <c r="D38" s="354">
        <v>20871</v>
      </c>
      <c r="E38" s="355">
        <v>20847</v>
      </c>
      <c r="F38" s="355">
        <v>20694</v>
      </c>
      <c r="G38" s="355">
        <v>20890</v>
      </c>
      <c r="H38" s="355">
        <v>20763</v>
      </c>
      <c r="I38" s="355">
        <v>20974</v>
      </c>
      <c r="J38" s="355">
        <v>20850</v>
      </c>
      <c r="K38" s="355">
        <v>20840</v>
      </c>
      <c r="L38" s="355">
        <v>20727</v>
      </c>
      <c r="M38" s="355">
        <v>21022</v>
      </c>
      <c r="N38" s="355">
        <v>21081</v>
      </c>
      <c r="O38" s="356">
        <v>21697</v>
      </c>
      <c r="P38" s="354">
        <v>21678</v>
      </c>
      <c r="Q38" s="355">
        <v>21448</v>
      </c>
      <c r="R38" s="357">
        <v>21450</v>
      </c>
      <c r="S38" s="355">
        <v>21503</v>
      </c>
      <c r="T38" s="355">
        <v>21374</v>
      </c>
      <c r="U38" s="355">
        <v>21447</v>
      </c>
      <c r="V38" s="355">
        <v>21454</v>
      </c>
      <c r="W38" s="355">
        <v>21057</v>
      </c>
      <c r="X38" s="355">
        <v>21015</v>
      </c>
      <c r="Y38" s="355">
        <v>21165</v>
      </c>
      <c r="Z38" s="355">
        <v>21366</v>
      </c>
      <c r="AA38" s="356">
        <v>21900</v>
      </c>
      <c r="AB38" s="354">
        <v>21524</v>
      </c>
      <c r="AC38" s="355">
        <v>21723</v>
      </c>
      <c r="AD38" s="355">
        <v>21647</v>
      </c>
      <c r="AE38" s="355">
        <v>21611</v>
      </c>
      <c r="AF38" s="355">
        <v>21671</v>
      </c>
      <c r="AG38" s="355">
        <v>21521</v>
      </c>
      <c r="AH38" s="355">
        <v>21404</v>
      </c>
      <c r="AI38" s="355">
        <v>21467</v>
      </c>
      <c r="AJ38" s="355">
        <v>21734</v>
      </c>
      <c r="AK38" s="355">
        <v>21967</v>
      </c>
      <c r="AL38" s="355">
        <v>21898</v>
      </c>
      <c r="AM38" s="356">
        <v>21979</v>
      </c>
      <c r="AN38" s="354">
        <v>21978</v>
      </c>
      <c r="AO38" s="355">
        <v>22241</v>
      </c>
      <c r="AP38" s="355">
        <v>22470</v>
      </c>
      <c r="AQ38" s="355">
        <v>22389</v>
      </c>
      <c r="AR38" s="355">
        <v>22523</v>
      </c>
      <c r="AS38" s="355">
        <v>22773</v>
      </c>
      <c r="AT38" s="355">
        <v>22748</v>
      </c>
      <c r="AU38" s="355">
        <v>22994</v>
      </c>
      <c r="AV38" s="355">
        <v>22844</v>
      </c>
      <c r="AW38" s="355">
        <v>22958</v>
      </c>
      <c r="AX38" s="355">
        <v>22947</v>
      </c>
      <c r="AY38" s="356">
        <v>23121</v>
      </c>
      <c r="AZ38" s="354">
        <v>23145</v>
      </c>
      <c r="BA38" s="355">
        <v>23622</v>
      </c>
      <c r="BB38" s="355">
        <v>24129</v>
      </c>
      <c r="BC38" s="355">
        <v>24309</v>
      </c>
      <c r="BD38" s="355">
        <v>24322</v>
      </c>
      <c r="BE38" s="355">
        <v>24019</v>
      </c>
      <c r="BF38" s="355">
        <v>24075</v>
      </c>
      <c r="BG38" s="355">
        <v>23776</v>
      </c>
      <c r="BH38" s="355">
        <v>23646</v>
      </c>
      <c r="BI38" s="355">
        <v>23316</v>
      </c>
      <c r="BJ38" s="355">
        <v>23719</v>
      </c>
      <c r="BK38" s="356">
        <v>23873</v>
      </c>
      <c r="BL38" s="354">
        <v>23989</v>
      </c>
      <c r="BM38" s="359">
        <v>24266</v>
      </c>
      <c r="BN38" s="359">
        <v>24308</v>
      </c>
      <c r="BO38" s="359">
        <v>24385</v>
      </c>
      <c r="BP38" s="359">
        <v>24536</v>
      </c>
      <c r="BQ38" s="359">
        <v>24579</v>
      </c>
      <c r="BR38" s="359">
        <v>24583</v>
      </c>
      <c r="BS38" s="359">
        <v>24371</v>
      </c>
      <c r="BT38" s="359">
        <v>24356</v>
      </c>
      <c r="BU38" s="359">
        <v>24353</v>
      </c>
      <c r="BV38" s="359">
        <v>24501</v>
      </c>
      <c r="BW38" s="356">
        <v>24629</v>
      </c>
      <c r="BX38" s="354">
        <v>24590</v>
      </c>
      <c r="BY38" s="359">
        <v>24459</v>
      </c>
      <c r="BZ38" s="359">
        <v>24016</v>
      </c>
      <c r="CA38" s="359">
        <v>23756</v>
      </c>
      <c r="CB38" s="359">
        <v>23545</v>
      </c>
      <c r="CC38" s="359">
        <v>22793</v>
      </c>
      <c r="CD38" s="359">
        <v>22810</v>
      </c>
      <c r="CE38" s="359">
        <v>22728</v>
      </c>
      <c r="CF38" s="359">
        <v>22506</v>
      </c>
      <c r="CG38" s="355">
        <v>22418</v>
      </c>
      <c r="CH38" s="355">
        <v>22293</v>
      </c>
      <c r="CI38" s="356">
        <v>22156</v>
      </c>
      <c r="CJ38" s="354">
        <v>22000</v>
      </c>
      <c r="CK38" s="355">
        <v>22005</v>
      </c>
      <c r="CL38" s="355">
        <v>21981</v>
      </c>
      <c r="CM38" s="355">
        <v>22021</v>
      </c>
      <c r="CN38" s="355">
        <v>22073</v>
      </c>
      <c r="CO38" s="355">
        <v>22201</v>
      </c>
      <c r="CP38" s="355">
        <v>22353</v>
      </c>
      <c r="CQ38" s="355">
        <v>22300</v>
      </c>
      <c r="CR38" s="355">
        <v>23255</v>
      </c>
      <c r="CS38" s="355">
        <v>23744</v>
      </c>
      <c r="CT38" s="355">
        <v>23659</v>
      </c>
      <c r="CU38" s="356">
        <v>23578</v>
      </c>
      <c r="CV38" s="354">
        <v>23533</v>
      </c>
      <c r="CW38" s="355">
        <v>23558</v>
      </c>
      <c r="CX38" s="355">
        <v>23397</v>
      </c>
      <c r="CY38" s="355">
        <v>23434</v>
      </c>
      <c r="CZ38" s="355">
        <v>23397</v>
      </c>
      <c r="DA38" s="355">
        <v>23428</v>
      </c>
      <c r="DB38" s="355">
        <v>23455</v>
      </c>
      <c r="DC38" s="355">
        <v>23434</v>
      </c>
      <c r="DD38" s="355">
        <v>23462</v>
      </c>
      <c r="DE38" s="355">
        <v>23611</v>
      </c>
      <c r="DF38" s="355">
        <v>23612</v>
      </c>
      <c r="DG38" s="356">
        <v>23511</v>
      </c>
      <c r="DH38" s="354">
        <v>23536</v>
      </c>
      <c r="DI38" s="355">
        <v>23497</v>
      </c>
      <c r="DJ38" s="355">
        <v>23568</v>
      </c>
      <c r="DK38" s="355">
        <v>23459</v>
      </c>
      <c r="DL38" s="355">
        <v>23465</v>
      </c>
      <c r="DM38" s="355">
        <v>23400</v>
      </c>
      <c r="DN38" s="355">
        <v>23251</v>
      </c>
      <c r="DO38" s="355">
        <v>23253</v>
      </c>
      <c r="DP38" s="355">
        <v>23198</v>
      </c>
      <c r="DQ38" s="355">
        <v>23095</v>
      </c>
      <c r="DR38" s="355">
        <v>22996</v>
      </c>
      <c r="DS38" s="358">
        <v>23012</v>
      </c>
      <c r="DT38" s="354">
        <v>23039</v>
      </c>
      <c r="DU38" s="355">
        <v>23845</v>
      </c>
      <c r="DV38" s="355">
        <v>24448</v>
      </c>
      <c r="DW38" s="355">
        <v>24766</v>
      </c>
      <c r="DX38" s="355">
        <v>25124</v>
      </c>
      <c r="DY38" s="355">
        <v>25124</v>
      </c>
      <c r="DZ38" s="355">
        <v>25049</v>
      </c>
      <c r="EA38" s="355">
        <v>24588</v>
      </c>
      <c r="EB38" s="355">
        <v>24540</v>
      </c>
      <c r="EC38" s="355">
        <v>24358</v>
      </c>
      <c r="ED38" s="355">
        <v>24173</v>
      </c>
      <c r="EE38" s="358">
        <v>23938</v>
      </c>
      <c r="EF38" s="354">
        <v>23945</v>
      </c>
      <c r="EG38" s="355">
        <v>23998</v>
      </c>
      <c r="EH38" s="355">
        <v>23857</v>
      </c>
      <c r="EI38" s="355">
        <v>23912</v>
      </c>
      <c r="EJ38" s="355">
        <v>23859</v>
      </c>
      <c r="EK38" s="355">
        <v>23831</v>
      </c>
      <c r="EL38" s="355">
        <v>23969</v>
      </c>
      <c r="EM38" s="355">
        <v>24074</v>
      </c>
      <c r="EN38" s="355">
        <v>24459</v>
      </c>
      <c r="EO38" s="355">
        <v>24471</v>
      </c>
      <c r="EP38" s="355">
        <v>24358</v>
      </c>
      <c r="EQ38" s="358">
        <v>24398</v>
      </c>
      <c r="ER38" s="354">
        <v>24637</v>
      </c>
      <c r="ES38" s="355">
        <v>24666</v>
      </c>
      <c r="ET38" s="355">
        <v>24399</v>
      </c>
      <c r="EU38" s="355">
        <v>24401</v>
      </c>
      <c r="EV38" s="355">
        <v>24677</v>
      </c>
      <c r="EW38" s="358">
        <v>24693</v>
      </c>
      <c r="EX38" s="358">
        <v>25830</v>
      </c>
      <c r="EY38" s="358">
        <v>25998</v>
      </c>
      <c r="EZ38" s="356">
        <v>26020</v>
      </c>
      <c r="FA38" s="356">
        <v>26254</v>
      </c>
      <c r="FB38" s="356">
        <v>26292</v>
      </c>
      <c r="FC38" s="356">
        <v>26476</v>
      </c>
      <c r="FD38" s="356">
        <v>26714</v>
      </c>
      <c r="FE38" s="356">
        <v>26959</v>
      </c>
      <c r="FF38" s="356">
        <v>26734</v>
      </c>
      <c r="FG38" s="356">
        <v>26864</v>
      </c>
      <c r="FH38" s="356">
        <v>26967</v>
      </c>
      <c r="FI38" s="356">
        <v>26867</v>
      </c>
      <c r="FJ38" s="356"/>
      <c r="FK38" s="356"/>
      <c r="FL38" s="356"/>
      <c r="FM38" s="356"/>
      <c r="FN38" s="356"/>
      <c r="FO38" s="356"/>
      <c r="FP38" s="105">
        <v>-100</v>
      </c>
      <c r="FQ38" s="86">
        <v>-0.37220381881118098</v>
      </c>
      <c r="FR38" s="105">
        <v>391</v>
      </c>
      <c r="FS38" s="86">
        <v>1.6025903762603493</v>
      </c>
      <c r="FW38" t="s">
        <v>490</v>
      </c>
      <c r="FX38" s="5">
        <v>2276078</v>
      </c>
      <c r="FY38" s="5">
        <v>2279330</v>
      </c>
      <c r="FZ38" s="5">
        <v>2328564</v>
      </c>
      <c r="GA38" s="5">
        <v>2307694</v>
      </c>
      <c r="GB38" s="5">
        <v>2540655</v>
      </c>
      <c r="GC38" s="5">
        <v>2374109</v>
      </c>
      <c r="GD38" s="5">
        <v>2648722</v>
      </c>
    </row>
    <row r="39" spans="1:187" ht="15" outlineLevel="2">
      <c r="A39" s="344">
        <v>858</v>
      </c>
      <c r="B39" s="51" t="s">
        <v>293</v>
      </c>
      <c r="C39" s="328" t="s">
        <v>345</v>
      </c>
      <c r="D39" s="354">
        <v>9533</v>
      </c>
      <c r="E39" s="355">
        <v>9674</v>
      </c>
      <c r="F39" s="355">
        <v>9709</v>
      </c>
      <c r="G39" s="355">
        <v>9666</v>
      </c>
      <c r="H39" s="355">
        <v>9611</v>
      </c>
      <c r="I39" s="355">
        <v>9634</v>
      </c>
      <c r="J39" s="355">
        <v>9421</v>
      </c>
      <c r="K39" s="355">
        <v>9611</v>
      </c>
      <c r="L39" s="355">
        <v>9303</v>
      </c>
      <c r="M39" s="355">
        <v>9312</v>
      </c>
      <c r="N39" s="355">
        <v>9258</v>
      </c>
      <c r="O39" s="356">
        <v>9408</v>
      </c>
      <c r="P39" s="354">
        <v>9471</v>
      </c>
      <c r="Q39" s="355">
        <v>9455</v>
      </c>
      <c r="R39" s="357">
        <v>9477</v>
      </c>
      <c r="S39" s="355">
        <v>9317</v>
      </c>
      <c r="T39" s="355">
        <v>9667</v>
      </c>
      <c r="U39" s="355">
        <v>9747</v>
      </c>
      <c r="V39" s="355">
        <v>9803</v>
      </c>
      <c r="W39" s="355">
        <v>9854</v>
      </c>
      <c r="X39" s="355">
        <v>9988</v>
      </c>
      <c r="Y39" s="355">
        <v>10020</v>
      </c>
      <c r="Z39" s="355">
        <v>10052</v>
      </c>
      <c r="AA39" s="356">
        <v>10039</v>
      </c>
      <c r="AB39" s="354">
        <v>10020</v>
      </c>
      <c r="AC39" s="355">
        <v>10088</v>
      </c>
      <c r="AD39" s="355">
        <v>10052</v>
      </c>
      <c r="AE39" s="355">
        <v>9978</v>
      </c>
      <c r="AF39" s="355">
        <v>10125</v>
      </c>
      <c r="AG39" s="355">
        <v>10048</v>
      </c>
      <c r="AH39" s="355">
        <v>10006</v>
      </c>
      <c r="AI39" s="355">
        <v>9955</v>
      </c>
      <c r="AJ39" s="355">
        <v>9872</v>
      </c>
      <c r="AK39" s="355">
        <v>10062</v>
      </c>
      <c r="AL39" s="355">
        <v>9938</v>
      </c>
      <c r="AM39" s="356">
        <v>9892</v>
      </c>
      <c r="AN39" s="354">
        <v>9971</v>
      </c>
      <c r="AO39" s="355">
        <v>9888</v>
      </c>
      <c r="AP39" s="355">
        <v>9908</v>
      </c>
      <c r="AQ39" s="355">
        <v>9917</v>
      </c>
      <c r="AR39" s="355">
        <v>10030</v>
      </c>
      <c r="AS39" s="355">
        <v>10046</v>
      </c>
      <c r="AT39" s="355">
        <v>10057</v>
      </c>
      <c r="AU39" s="355">
        <v>10140</v>
      </c>
      <c r="AV39" s="355">
        <v>10110</v>
      </c>
      <c r="AW39" s="355">
        <v>10133</v>
      </c>
      <c r="AX39" s="355">
        <v>10147</v>
      </c>
      <c r="AY39" s="356">
        <v>10189</v>
      </c>
      <c r="AZ39" s="354">
        <v>10268</v>
      </c>
      <c r="BA39" s="355">
        <v>10286</v>
      </c>
      <c r="BB39" s="355">
        <v>10284</v>
      </c>
      <c r="BC39" s="355">
        <v>10300</v>
      </c>
      <c r="BD39" s="355">
        <v>10286</v>
      </c>
      <c r="BE39" s="355">
        <v>10194</v>
      </c>
      <c r="BF39" s="355">
        <v>10215</v>
      </c>
      <c r="BG39" s="355">
        <v>10187</v>
      </c>
      <c r="BH39" s="355">
        <v>10243</v>
      </c>
      <c r="BI39" s="355">
        <v>10214</v>
      </c>
      <c r="BJ39" s="355">
        <v>10247</v>
      </c>
      <c r="BK39" s="356">
        <v>10293</v>
      </c>
      <c r="BL39" s="354">
        <v>10276</v>
      </c>
      <c r="BM39" s="359">
        <v>10274</v>
      </c>
      <c r="BN39" s="359">
        <v>10267</v>
      </c>
      <c r="BO39" s="359">
        <v>10312</v>
      </c>
      <c r="BP39" s="359">
        <v>10339</v>
      </c>
      <c r="BQ39" s="359">
        <v>10299</v>
      </c>
      <c r="BR39" s="359">
        <v>10152</v>
      </c>
      <c r="BS39" s="359">
        <v>10076</v>
      </c>
      <c r="BT39" s="359">
        <v>10067</v>
      </c>
      <c r="BU39" s="359">
        <v>10072</v>
      </c>
      <c r="BV39" s="359">
        <v>10008</v>
      </c>
      <c r="BW39" s="356">
        <v>10082</v>
      </c>
      <c r="BX39" s="354">
        <v>10145</v>
      </c>
      <c r="BY39" s="359">
        <v>10137</v>
      </c>
      <c r="BZ39" s="359">
        <v>10047</v>
      </c>
      <c r="CA39" s="359">
        <v>10014</v>
      </c>
      <c r="CB39" s="359">
        <v>10051</v>
      </c>
      <c r="CC39" s="359">
        <v>10037</v>
      </c>
      <c r="CD39" s="359">
        <v>9990</v>
      </c>
      <c r="CE39" s="359">
        <v>9994</v>
      </c>
      <c r="CF39" s="359">
        <v>10137</v>
      </c>
      <c r="CG39" s="355">
        <v>10102</v>
      </c>
      <c r="CH39" s="355">
        <v>10261</v>
      </c>
      <c r="CI39" s="356">
        <v>10232</v>
      </c>
      <c r="CJ39" s="354">
        <v>10185</v>
      </c>
      <c r="CK39" s="355">
        <v>10181</v>
      </c>
      <c r="CL39" s="355">
        <v>10161</v>
      </c>
      <c r="CM39" s="355">
        <v>10169</v>
      </c>
      <c r="CN39" s="355">
        <v>10379</v>
      </c>
      <c r="CO39" s="355">
        <v>10416</v>
      </c>
      <c r="CP39" s="355">
        <v>10430</v>
      </c>
      <c r="CQ39" s="355">
        <v>10354</v>
      </c>
      <c r="CR39" s="355">
        <v>10382</v>
      </c>
      <c r="CS39" s="355">
        <v>10425</v>
      </c>
      <c r="CT39" s="355">
        <v>10411</v>
      </c>
      <c r="CU39" s="356">
        <v>10376</v>
      </c>
      <c r="CV39" s="354">
        <v>10296</v>
      </c>
      <c r="CW39" s="355">
        <v>10248</v>
      </c>
      <c r="CX39" s="355">
        <v>10268</v>
      </c>
      <c r="CY39" s="355">
        <v>10259</v>
      </c>
      <c r="CZ39" s="355">
        <v>10245</v>
      </c>
      <c r="DA39" s="355">
        <v>10166</v>
      </c>
      <c r="DB39" s="355">
        <v>10115</v>
      </c>
      <c r="DC39" s="355">
        <v>10081</v>
      </c>
      <c r="DD39" s="355">
        <v>10076</v>
      </c>
      <c r="DE39" s="355">
        <v>10033</v>
      </c>
      <c r="DF39" s="355">
        <v>10017</v>
      </c>
      <c r="DG39" s="356">
        <v>9967</v>
      </c>
      <c r="DH39" s="354">
        <v>10014</v>
      </c>
      <c r="DI39" s="355">
        <v>10013</v>
      </c>
      <c r="DJ39" s="355">
        <v>10145</v>
      </c>
      <c r="DK39" s="355">
        <v>10079</v>
      </c>
      <c r="DL39" s="355">
        <v>10011</v>
      </c>
      <c r="DM39" s="355">
        <v>10014</v>
      </c>
      <c r="DN39" s="355">
        <v>10002</v>
      </c>
      <c r="DO39" s="355">
        <v>10172</v>
      </c>
      <c r="DP39" s="355">
        <v>10225</v>
      </c>
      <c r="DQ39" s="355">
        <v>10193</v>
      </c>
      <c r="DR39" s="355">
        <v>10178</v>
      </c>
      <c r="DS39" s="358">
        <v>10352</v>
      </c>
      <c r="DT39" s="354">
        <v>10379</v>
      </c>
      <c r="DU39" s="355">
        <v>10624</v>
      </c>
      <c r="DV39" s="355">
        <v>10797</v>
      </c>
      <c r="DW39" s="355">
        <v>10857</v>
      </c>
      <c r="DX39" s="355">
        <v>10929</v>
      </c>
      <c r="DY39" s="355">
        <v>10907</v>
      </c>
      <c r="DZ39" s="355">
        <v>10925</v>
      </c>
      <c r="EA39" s="355">
        <v>10807</v>
      </c>
      <c r="EB39" s="355">
        <v>10818</v>
      </c>
      <c r="EC39" s="355">
        <v>10769</v>
      </c>
      <c r="ED39" s="355">
        <v>10745</v>
      </c>
      <c r="EE39" s="358">
        <v>10765</v>
      </c>
      <c r="EF39" s="354">
        <v>10796</v>
      </c>
      <c r="EG39" s="355">
        <v>10813</v>
      </c>
      <c r="EH39" s="355">
        <v>10764</v>
      </c>
      <c r="EI39" s="355">
        <v>10703</v>
      </c>
      <c r="EJ39" s="355">
        <v>10755</v>
      </c>
      <c r="EK39" s="355">
        <v>10779</v>
      </c>
      <c r="EL39" s="355">
        <v>10798</v>
      </c>
      <c r="EM39" s="355">
        <v>10824</v>
      </c>
      <c r="EN39" s="355">
        <v>10845</v>
      </c>
      <c r="EO39" s="355">
        <v>10840</v>
      </c>
      <c r="EP39" s="355">
        <v>10849</v>
      </c>
      <c r="EQ39" s="358">
        <v>10892</v>
      </c>
      <c r="ER39" s="354">
        <v>10943</v>
      </c>
      <c r="ES39" s="355">
        <v>10921</v>
      </c>
      <c r="ET39" s="355">
        <v>10876</v>
      </c>
      <c r="EU39" s="355">
        <v>10830</v>
      </c>
      <c r="EV39" s="355">
        <v>10849</v>
      </c>
      <c r="EW39" s="358">
        <v>10885</v>
      </c>
      <c r="EX39" s="358">
        <v>11100</v>
      </c>
      <c r="EY39" s="358">
        <v>11132</v>
      </c>
      <c r="EZ39" s="356">
        <v>11114</v>
      </c>
      <c r="FA39" s="356">
        <v>11175</v>
      </c>
      <c r="FB39" s="356">
        <v>11151</v>
      </c>
      <c r="FC39" s="356">
        <v>11240</v>
      </c>
      <c r="FD39" s="356">
        <v>11353</v>
      </c>
      <c r="FE39" s="356">
        <v>11360</v>
      </c>
      <c r="FF39" s="356">
        <v>11321</v>
      </c>
      <c r="FG39" s="356">
        <v>11281</v>
      </c>
      <c r="FH39" s="356">
        <v>11271</v>
      </c>
      <c r="FI39" s="356">
        <v>11264</v>
      </c>
      <c r="FJ39" s="356"/>
      <c r="FK39" s="356"/>
      <c r="FL39" s="356"/>
      <c r="FM39" s="356"/>
      <c r="FN39" s="356"/>
      <c r="FO39" s="356"/>
      <c r="FP39" s="105">
        <v>-7</v>
      </c>
      <c r="FQ39" s="86">
        <v>-6.214488636363636E-2</v>
      </c>
      <c r="FR39" s="105">
        <v>24</v>
      </c>
      <c r="FS39" s="86">
        <v>0.22034520749173708</v>
      </c>
      <c r="FW39" t="s">
        <v>491</v>
      </c>
      <c r="FX39" s="5">
        <v>2278197</v>
      </c>
      <c r="FY39" s="5">
        <v>2285762</v>
      </c>
      <c r="FZ39" s="5">
        <v>2325821</v>
      </c>
      <c r="GA39" s="5">
        <v>2306143</v>
      </c>
      <c r="GB39" s="5">
        <v>2478543</v>
      </c>
      <c r="GC39" s="5">
        <v>2370087</v>
      </c>
      <c r="GD39" s="5">
        <v>2654514</v>
      </c>
    </row>
    <row r="40" spans="1:187" ht="15" outlineLevel="2">
      <c r="A40" s="344">
        <v>885</v>
      </c>
      <c r="B40" s="51" t="s">
        <v>293</v>
      </c>
      <c r="C40" s="328" t="s">
        <v>346</v>
      </c>
      <c r="D40" s="354">
        <v>5184</v>
      </c>
      <c r="E40" s="355">
        <v>5180</v>
      </c>
      <c r="F40" s="355">
        <v>5160</v>
      </c>
      <c r="G40" s="355">
        <v>5086</v>
      </c>
      <c r="H40" s="355">
        <v>5080</v>
      </c>
      <c r="I40" s="355">
        <v>5075</v>
      </c>
      <c r="J40" s="355">
        <v>5058</v>
      </c>
      <c r="K40" s="355">
        <v>5070</v>
      </c>
      <c r="L40" s="355">
        <v>5064</v>
      </c>
      <c r="M40" s="355">
        <v>5094</v>
      </c>
      <c r="N40" s="355">
        <v>5078</v>
      </c>
      <c r="O40" s="356">
        <v>5104</v>
      </c>
      <c r="P40" s="354">
        <v>5074</v>
      </c>
      <c r="Q40" s="355">
        <v>5039</v>
      </c>
      <c r="R40" s="357">
        <v>5057</v>
      </c>
      <c r="S40" s="355">
        <v>5005</v>
      </c>
      <c r="T40" s="355">
        <v>4973</v>
      </c>
      <c r="U40" s="355">
        <v>4985</v>
      </c>
      <c r="V40" s="355">
        <v>5036</v>
      </c>
      <c r="W40" s="355">
        <v>5094</v>
      </c>
      <c r="X40" s="355">
        <v>5043</v>
      </c>
      <c r="Y40" s="355">
        <v>5053</v>
      </c>
      <c r="Z40" s="355">
        <v>5047</v>
      </c>
      <c r="AA40" s="356">
        <v>5038</v>
      </c>
      <c r="AB40" s="354">
        <v>4760</v>
      </c>
      <c r="AC40" s="355">
        <v>5045</v>
      </c>
      <c r="AD40" s="355">
        <v>5034</v>
      </c>
      <c r="AE40" s="355">
        <v>5018</v>
      </c>
      <c r="AF40" s="355">
        <v>5034</v>
      </c>
      <c r="AG40" s="355">
        <v>4961</v>
      </c>
      <c r="AH40" s="355">
        <v>5060</v>
      </c>
      <c r="AI40" s="355">
        <v>5116</v>
      </c>
      <c r="AJ40" s="355">
        <v>5127</v>
      </c>
      <c r="AK40" s="355">
        <v>5155</v>
      </c>
      <c r="AL40" s="355">
        <v>5158</v>
      </c>
      <c r="AM40" s="356">
        <v>5276</v>
      </c>
      <c r="AN40" s="354">
        <v>5280</v>
      </c>
      <c r="AO40" s="355">
        <v>5284</v>
      </c>
      <c r="AP40" s="355">
        <v>5295</v>
      </c>
      <c r="AQ40" s="355">
        <v>5293</v>
      </c>
      <c r="AR40" s="355">
        <v>5273</v>
      </c>
      <c r="AS40" s="355">
        <v>5259</v>
      </c>
      <c r="AT40" s="355">
        <v>5281</v>
      </c>
      <c r="AU40" s="355">
        <v>4821</v>
      </c>
      <c r="AV40" s="355">
        <v>5255</v>
      </c>
      <c r="AW40" s="355">
        <v>5305</v>
      </c>
      <c r="AX40" s="355">
        <v>5321</v>
      </c>
      <c r="AY40" s="356">
        <v>5310</v>
      </c>
      <c r="AZ40" s="354">
        <v>5341</v>
      </c>
      <c r="BA40" s="355">
        <v>5384</v>
      </c>
      <c r="BB40" s="355">
        <v>5281</v>
      </c>
      <c r="BC40" s="355">
        <v>5356</v>
      </c>
      <c r="BD40" s="355">
        <v>5364</v>
      </c>
      <c r="BE40" s="355">
        <v>5325</v>
      </c>
      <c r="BF40" s="355">
        <v>5313</v>
      </c>
      <c r="BG40" s="355">
        <v>5294</v>
      </c>
      <c r="BH40" s="355">
        <v>5278</v>
      </c>
      <c r="BI40" s="355">
        <v>5178</v>
      </c>
      <c r="BJ40" s="355">
        <v>5234</v>
      </c>
      <c r="BK40" s="356">
        <v>5245</v>
      </c>
      <c r="BL40" s="354">
        <v>5299</v>
      </c>
      <c r="BM40" s="359">
        <v>5378</v>
      </c>
      <c r="BN40" s="359">
        <v>5392</v>
      </c>
      <c r="BO40" s="359">
        <v>5386</v>
      </c>
      <c r="BP40" s="359">
        <v>5418</v>
      </c>
      <c r="BQ40" s="359">
        <v>5360</v>
      </c>
      <c r="BR40" s="359">
        <v>5260</v>
      </c>
      <c r="BS40" s="359">
        <v>5253</v>
      </c>
      <c r="BT40" s="359">
        <v>5244</v>
      </c>
      <c r="BU40" s="359">
        <v>5256</v>
      </c>
      <c r="BV40" s="359">
        <v>5257</v>
      </c>
      <c r="BW40" s="356">
        <v>5254</v>
      </c>
      <c r="BX40" s="354">
        <v>5263</v>
      </c>
      <c r="BY40" s="359">
        <v>5233</v>
      </c>
      <c r="BZ40" s="359">
        <v>5240</v>
      </c>
      <c r="CA40" s="359">
        <v>5200</v>
      </c>
      <c r="CB40" s="359">
        <v>5209</v>
      </c>
      <c r="CC40" s="359">
        <v>5204</v>
      </c>
      <c r="CD40" s="359">
        <v>5174</v>
      </c>
      <c r="CE40" s="359">
        <v>5183</v>
      </c>
      <c r="CF40" s="359">
        <v>5257</v>
      </c>
      <c r="CG40" s="355">
        <v>5258</v>
      </c>
      <c r="CH40" s="355">
        <v>5246</v>
      </c>
      <c r="CI40" s="356">
        <v>5242</v>
      </c>
      <c r="CJ40" s="354">
        <v>5249</v>
      </c>
      <c r="CK40" s="355">
        <v>5266</v>
      </c>
      <c r="CL40" s="355">
        <v>5269</v>
      </c>
      <c r="CM40" s="355">
        <v>5276</v>
      </c>
      <c r="CN40" s="355">
        <v>5313</v>
      </c>
      <c r="CO40" s="355">
        <v>5350</v>
      </c>
      <c r="CP40" s="355">
        <v>5384</v>
      </c>
      <c r="CQ40" s="355">
        <v>5427</v>
      </c>
      <c r="CR40" s="355">
        <v>5421</v>
      </c>
      <c r="CS40" s="355">
        <v>5439</v>
      </c>
      <c r="CT40" s="355">
        <v>5447</v>
      </c>
      <c r="CU40" s="356">
        <v>5413</v>
      </c>
      <c r="CV40" s="354">
        <v>5411</v>
      </c>
      <c r="CW40" s="355">
        <v>5381</v>
      </c>
      <c r="CX40" s="355">
        <v>5361</v>
      </c>
      <c r="CY40" s="355">
        <v>5347</v>
      </c>
      <c r="CZ40" s="355">
        <v>5336</v>
      </c>
      <c r="DA40" s="355">
        <v>5317</v>
      </c>
      <c r="DB40" s="355">
        <v>5324</v>
      </c>
      <c r="DC40" s="355">
        <v>5312</v>
      </c>
      <c r="DD40" s="355">
        <v>5306</v>
      </c>
      <c r="DE40" s="355">
        <v>5285</v>
      </c>
      <c r="DF40" s="355">
        <v>5277</v>
      </c>
      <c r="DG40" s="356">
        <v>5253</v>
      </c>
      <c r="DH40" s="354">
        <v>5265</v>
      </c>
      <c r="DI40" s="355">
        <v>5286</v>
      </c>
      <c r="DJ40" s="355">
        <v>5284</v>
      </c>
      <c r="DK40" s="355">
        <v>5287</v>
      </c>
      <c r="DL40" s="355">
        <v>5298</v>
      </c>
      <c r="DM40" s="355">
        <v>5293</v>
      </c>
      <c r="DN40" s="355">
        <v>5280</v>
      </c>
      <c r="DO40" s="355">
        <v>5272</v>
      </c>
      <c r="DP40" s="355">
        <v>5254</v>
      </c>
      <c r="DQ40" s="355">
        <v>5228</v>
      </c>
      <c r="DR40" s="355">
        <v>5189</v>
      </c>
      <c r="DS40" s="358">
        <v>5194</v>
      </c>
      <c r="DT40" s="354">
        <v>5172</v>
      </c>
      <c r="DU40" s="355">
        <v>5214</v>
      </c>
      <c r="DV40" s="355">
        <v>5242</v>
      </c>
      <c r="DW40" s="355">
        <v>5272</v>
      </c>
      <c r="DX40" s="355">
        <v>5295</v>
      </c>
      <c r="DY40" s="355">
        <v>5286</v>
      </c>
      <c r="DZ40" s="355">
        <v>5309</v>
      </c>
      <c r="EA40" s="355">
        <v>5296</v>
      </c>
      <c r="EB40" s="355">
        <v>5343</v>
      </c>
      <c r="EC40" s="355">
        <v>5355</v>
      </c>
      <c r="ED40" s="355">
        <v>5354</v>
      </c>
      <c r="EE40" s="358">
        <v>5354</v>
      </c>
      <c r="EF40" s="354">
        <v>5356</v>
      </c>
      <c r="EG40" s="355">
        <v>5375</v>
      </c>
      <c r="EH40" s="355">
        <v>5354</v>
      </c>
      <c r="EI40" s="355">
        <v>5352</v>
      </c>
      <c r="EJ40" s="355">
        <v>5347</v>
      </c>
      <c r="EK40" s="355">
        <v>5350</v>
      </c>
      <c r="EL40" s="355">
        <v>5376</v>
      </c>
      <c r="EM40" s="355">
        <v>5377</v>
      </c>
      <c r="EN40" s="355">
        <v>5419</v>
      </c>
      <c r="EO40" s="355">
        <v>5414</v>
      </c>
      <c r="EP40" s="355">
        <v>5427</v>
      </c>
      <c r="EQ40" s="358">
        <v>5454</v>
      </c>
      <c r="ER40" s="354">
        <v>5485</v>
      </c>
      <c r="ES40" s="355">
        <v>5456</v>
      </c>
      <c r="ET40" s="355">
        <v>5468</v>
      </c>
      <c r="EU40" s="355">
        <v>5466</v>
      </c>
      <c r="EV40" s="355">
        <v>5467</v>
      </c>
      <c r="EW40" s="358">
        <v>5441</v>
      </c>
      <c r="EX40" s="358">
        <v>5508</v>
      </c>
      <c r="EY40" s="358">
        <v>5488</v>
      </c>
      <c r="EZ40" s="356">
        <v>5472</v>
      </c>
      <c r="FA40" s="356">
        <v>5510</v>
      </c>
      <c r="FB40" s="356">
        <v>5506</v>
      </c>
      <c r="FC40" s="356">
        <v>5522</v>
      </c>
      <c r="FD40" s="356">
        <v>5559</v>
      </c>
      <c r="FE40" s="356">
        <v>5580</v>
      </c>
      <c r="FF40" s="356">
        <v>5569</v>
      </c>
      <c r="FG40" s="356">
        <v>5561</v>
      </c>
      <c r="FH40" s="356">
        <v>5556</v>
      </c>
      <c r="FI40" s="356">
        <v>5549</v>
      </c>
      <c r="FJ40" s="356"/>
      <c r="FK40" s="356"/>
      <c r="FL40" s="356"/>
      <c r="FM40" s="356"/>
      <c r="FN40" s="356"/>
      <c r="FO40" s="356"/>
      <c r="FP40" s="105">
        <v>-7</v>
      </c>
      <c r="FQ40" s="86">
        <v>-0.1261488556496666</v>
      </c>
      <c r="FR40" s="105">
        <v>27</v>
      </c>
      <c r="FS40" s="86">
        <v>0.49504950495049505</v>
      </c>
      <c r="FW40" t="s">
        <v>492</v>
      </c>
      <c r="FX40" s="5">
        <v>2277575</v>
      </c>
      <c r="FY40" s="5">
        <v>2300364</v>
      </c>
      <c r="FZ40" s="5">
        <v>2325579</v>
      </c>
      <c r="GA40" s="5">
        <v>2305154</v>
      </c>
      <c r="GB40" s="5">
        <v>2484416</v>
      </c>
      <c r="GC40" s="5">
        <v>2453200</v>
      </c>
      <c r="GD40" s="5">
        <v>2651034</v>
      </c>
    </row>
    <row r="41" spans="1:187" ht="15" outlineLevel="2">
      <c r="A41" s="344">
        <v>890</v>
      </c>
      <c r="B41" s="51" t="s">
        <v>293</v>
      </c>
      <c r="C41" s="328" t="s">
        <v>347</v>
      </c>
      <c r="D41" s="354">
        <v>15704</v>
      </c>
      <c r="E41" s="355">
        <v>15742</v>
      </c>
      <c r="F41" s="355">
        <v>15654</v>
      </c>
      <c r="G41" s="355">
        <v>15510</v>
      </c>
      <c r="H41" s="355">
        <v>15439</v>
      </c>
      <c r="I41" s="355">
        <v>15518</v>
      </c>
      <c r="J41" s="355">
        <v>15217</v>
      </c>
      <c r="K41" s="355">
        <v>15456</v>
      </c>
      <c r="L41" s="355">
        <v>14985</v>
      </c>
      <c r="M41" s="355">
        <v>15088</v>
      </c>
      <c r="N41" s="355">
        <v>15083</v>
      </c>
      <c r="O41" s="356">
        <v>15318</v>
      </c>
      <c r="P41" s="354">
        <v>15428</v>
      </c>
      <c r="Q41" s="355">
        <v>15379</v>
      </c>
      <c r="R41" s="357">
        <v>15333</v>
      </c>
      <c r="S41" s="355">
        <v>15206</v>
      </c>
      <c r="T41" s="355">
        <v>15511</v>
      </c>
      <c r="U41" s="355">
        <v>15545</v>
      </c>
      <c r="V41" s="355">
        <v>15535</v>
      </c>
      <c r="W41" s="355">
        <v>15488</v>
      </c>
      <c r="X41" s="355">
        <v>15558</v>
      </c>
      <c r="Y41" s="355">
        <v>15735</v>
      </c>
      <c r="Z41" s="355">
        <v>15690</v>
      </c>
      <c r="AA41" s="356">
        <v>15661</v>
      </c>
      <c r="AB41" s="354">
        <v>15660</v>
      </c>
      <c r="AC41" s="355">
        <v>15747</v>
      </c>
      <c r="AD41" s="355">
        <v>15759</v>
      </c>
      <c r="AE41" s="355">
        <v>15702</v>
      </c>
      <c r="AF41" s="355">
        <v>15750</v>
      </c>
      <c r="AG41" s="355">
        <v>15645</v>
      </c>
      <c r="AH41" s="355">
        <v>15541</v>
      </c>
      <c r="AI41" s="355">
        <v>15553</v>
      </c>
      <c r="AJ41" s="355">
        <v>15616</v>
      </c>
      <c r="AK41" s="355">
        <v>15699</v>
      </c>
      <c r="AL41" s="355">
        <v>15626</v>
      </c>
      <c r="AM41" s="356">
        <v>15694</v>
      </c>
      <c r="AN41" s="354">
        <v>15665</v>
      </c>
      <c r="AO41" s="355">
        <v>15656</v>
      </c>
      <c r="AP41" s="355">
        <v>15641</v>
      </c>
      <c r="AQ41" s="355">
        <v>15511</v>
      </c>
      <c r="AR41" s="355">
        <v>15512</v>
      </c>
      <c r="AS41" s="355">
        <v>15491</v>
      </c>
      <c r="AT41" s="355">
        <v>15473</v>
      </c>
      <c r="AU41" s="355">
        <v>15537</v>
      </c>
      <c r="AV41" s="355">
        <v>15420</v>
      </c>
      <c r="AW41" s="355">
        <v>15502</v>
      </c>
      <c r="AX41" s="355">
        <v>15485</v>
      </c>
      <c r="AY41" s="356">
        <v>15496</v>
      </c>
      <c r="AZ41" s="354">
        <v>15512</v>
      </c>
      <c r="BA41" s="355">
        <v>15534</v>
      </c>
      <c r="BB41" s="355">
        <v>15566</v>
      </c>
      <c r="BC41" s="355">
        <v>15538</v>
      </c>
      <c r="BD41" s="355">
        <v>15531</v>
      </c>
      <c r="BE41" s="355">
        <v>15497</v>
      </c>
      <c r="BF41" s="355">
        <v>15476</v>
      </c>
      <c r="BG41" s="355">
        <v>15382</v>
      </c>
      <c r="BH41" s="355">
        <v>15371</v>
      </c>
      <c r="BI41" s="355">
        <v>15246</v>
      </c>
      <c r="BJ41" s="355">
        <v>15333</v>
      </c>
      <c r="BK41" s="356">
        <v>15381</v>
      </c>
      <c r="BL41" s="354">
        <v>15386</v>
      </c>
      <c r="BM41" s="359">
        <v>15476</v>
      </c>
      <c r="BN41" s="359">
        <v>15403</v>
      </c>
      <c r="BO41" s="359">
        <v>15308</v>
      </c>
      <c r="BP41" s="359">
        <v>15304</v>
      </c>
      <c r="BQ41" s="359">
        <v>15237</v>
      </c>
      <c r="BR41" s="359">
        <v>15047</v>
      </c>
      <c r="BS41" s="359">
        <v>14980</v>
      </c>
      <c r="BT41" s="359">
        <v>14973</v>
      </c>
      <c r="BU41" s="359">
        <v>14952</v>
      </c>
      <c r="BV41" s="359">
        <v>14954</v>
      </c>
      <c r="BW41" s="356">
        <v>14958</v>
      </c>
      <c r="BX41" s="354">
        <v>15006</v>
      </c>
      <c r="BY41" s="359">
        <v>14990</v>
      </c>
      <c r="BZ41" s="359">
        <v>14978</v>
      </c>
      <c r="CA41" s="359">
        <v>14891</v>
      </c>
      <c r="CB41" s="359">
        <v>14691</v>
      </c>
      <c r="CC41" s="359">
        <v>14542</v>
      </c>
      <c r="CD41" s="359">
        <v>14496</v>
      </c>
      <c r="CE41" s="359">
        <v>14480</v>
      </c>
      <c r="CF41" s="359">
        <v>14411</v>
      </c>
      <c r="CG41" s="355">
        <v>14420</v>
      </c>
      <c r="CH41" s="355">
        <v>14417</v>
      </c>
      <c r="CI41" s="356">
        <v>14403</v>
      </c>
      <c r="CJ41" s="354">
        <v>14381</v>
      </c>
      <c r="CK41" s="355">
        <v>14425</v>
      </c>
      <c r="CL41" s="355">
        <v>14346</v>
      </c>
      <c r="CM41" s="355">
        <v>14322</v>
      </c>
      <c r="CN41" s="355">
        <v>14333</v>
      </c>
      <c r="CO41" s="355">
        <v>14377</v>
      </c>
      <c r="CP41" s="355">
        <v>14475</v>
      </c>
      <c r="CQ41" s="355">
        <v>14522</v>
      </c>
      <c r="CR41" s="355">
        <v>14569</v>
      </c>
      <c r="CS41" s="355">
        <v>14603</v>
      </c>
      <c r="CT41" s="355">
        <v>14645</v>
      </c>
      <c r="CU41" s="356">
        <v>14633</v>
      </c>
      <c r="CV41" s="354">
        <v>14635</v>
      </c>
      <c r="CW41" s="355">
        <v>14588</v>
      </c>
      <c r="CX41" s="355">
        <v>14527</v>
      </c>
      <c r="CY41" s="355">
        <v>14521</v>
      </c>
      <c r="CZ41" s="355">
        <v>14454</v>
      </c>
      <c r="DA41" s="355">
        <v>14404</v>
      </c>
      <c r="DB41" s="355">
        <v>14421</v>
      </c>
      <c r="DC41" s="355">
        <v>14396</v>
      </c>
      <c r="DD41" s="355">
        <v>14417</v>
      </c>
      <c r="DE41" s="355">
        <v>14386</v>
      </c>
      <c r="DF41" s="355">
        <v>14398</v>
      </c>
      <c r="DG41" s="356">
        <v>14397</v>
      </c>
      <c r="DH41" s="354">
        <v>14380</v>
      </c>
      <c r="DI41" s="355">
        <v>14383</v>
      </c>
      <c r="DJ41" s="355">
        <v>14352</v>
      </c>
      <c r="DK41" s="355">
        <v>14341</v>
      </c>
      <c r="DL41" s="355">
        <v>14345</v>
      </c>
      <c r="DM41" s="355">
        <v>14329</v>
      </c>
      <c r="DN41" s="355">
        <v>14315</v>
      </c>
      <c r="DO41" s="355">
        <v>14372</v>
      </c>
      <c r="DP41" s="355">
        <v>14433</v>
      </c>
      <c r="DQ41" s="355">
        <v>14480</v>
      </c>
      <c r="DR41" s="355">
        <v>14510</v>
      </c>
      <c r="DS41" s="358">
        <v>14533</v>
      </c>
      <c r="DT41" s="354">
        <v>14549</v>
      </c>
      <c r="DU41" s="355">
        <v>14827</v>
      </c>
      <c r="DV41" s="355">
        <v>14896</v>
      </c>
      <c r="DW41" s="355">
        <v>14867</v>
      </c>
      <c r="DX41" s="355">
        <v>14972</v>
      </c>
      <c r="DY41" s="355">
        <v>15019</v>
      </c>
      <c r="DZ41" s="355">
        <v>15051</v>
      </c>
      <c r="EA41" s="355">
        <v>14936</v>
      </c>
      <c r="EB41" s="355">
        <v>15002</v>
      </c>
      <c r="EC41" s="355">
        <v>14987</v>
      </c>
      <c r="ED41" s="355">
        <v>14922</v>
      </c>
      <c r="EE41" s="358">
        <v>14856</v>
      </c>
      <c r="EF41" s="354">
        <v>14850</v>
      </c>
      <c r="EG41" s="355">
        <v>14910</v>
      </c>
      <c r="EH41" s="355">
        <v>14826</v>
      </c>
      <c r="EI41" s="355">
        <v>14810</v>
      </c>
      <c r="EJ41" s="355">
        <v>14761</v>
      </c>
      <c r="EK41" s="355">
        <v>14791</v>
      </c>
      <c r="EL41" s="355">
        <v>14849</v>
      </c>
      <c r="EM41" s="355">
        <v>14882</v>
      </c>
      <c r="EN41" s="355">
        <v>14989</v>
      </c>
      <c r="EO41" s="355">
        <v>14955</v>
      </c>
      <c r="EP41" s="355">
        <v>14937</v>
      </c>
      <c r="EQ41" s="358">
        <v>14905</v>
      </c>
      <c r="ER41" s="354">
        <v>14976</v>
      </c>
      <c r="ES41" s="355">
        <v>14985</v>
      </c>
      <c r="ET41" s="355">
        <v>14898</v>
      </c>
      <c r="EU41" s="355">
        <v>14951</v>
      </c>
      <c r="EV41" s="355">
        <v>15040</v>
      </c>
      <c r="EW41" s="358">
        <v>14983</v>
      </c>
      <c r="EX41" s="358">
        <v>15264</v>
      </c>
      <c r="EY41" s="358">
        <v>15312</v>
      </c>
      <c r="EZ41" s="356">
        <v>15273</v>
      </c>
      <c r="FA41" s="356">
        <v>15329</v>
      </c>
      <c r="FB41" s="356">
        <v>15358</v>
      </c>
      <c r="FC41" s="356">
        <v>15372</v>
      </c>
      <c r="FD41" s="356">
        <v>15459</v>
      </c>
      <c r="FE41" s="356">
        <v>15493</v>
      </c>
      <c r="FF41" s="356">
        <v>15404</v>
      </c>
      <c r="FG41" s="356">
        <v>15352</v>
      </c>
      <c r="FH41" s="356">
        <v>15306</v>
      </c>
      <c r="FI41" s="356">
        <v>15287</v>
      </c>
      <c r="FJ41" s="356"/>
      <c r="FK41" s="356"/>
      <c r="FL41" s="356"/>
      <c r="FM41" s="356"/>
      <c r="FN41" s="356"/>
      <c r="FO41" s="356"/>
      <c r="FP41" s="105">
        <v>-19</v>
      </c>
      <c r="FQ41" s="86">
        <v>-0.12428861123830706</v>
      </c>
      <c r="FR41" s="105">
        <v>-85</v>
      </c>
      <c r="FS41" s="86">
        <v>-0.57027843005702783</v>
      </c>
      <c r="FW41" t="s">
        <v>493</v>
      </c>
      <c r="FX41" s="5">
        <v>2263110</v>
      </c>
      <c r="FY41" s="5">
        <v>2317897</v>
      </c>
      <c r="FZ41" s="5">
        <v>2327498</v>
      </c>
      <c r="GA41" s="5">
        <v>2294057</v>
      </c>
      <c r="GB41" s="5">
        <v>2465967</v>
      </c>
      <c r="GC41" s="5">
        <v>2445234</v>
      </c>
      <c r="GD41" s="5">
        <v>2657908</v>
      </c>
    </row>
    <row r="42" spans="1:187" ht="15" outlineLevel="1">
      <c r="A42" s="44" t="s">
        <v>294</v>
      </c>
      <c r="B42" s="41"/>
      <c r="C42" s="45" t="s">
        <v>294</v>
      </c>
      <c r="D42" s="46">
        <v>145554</v>
      </c>
      <c r="E42" s="47">
        <v>146740</v>
      </c>
      <c r="F42" s="47">
        <v>147252</v>
      </c>
      <c r="G42" s="47">
        <v>145693</v>
      </c>
      <c r="H42" s="47">
        <v>145263</v>
      </c>
      <c r="I42" s="47">
        <v>146082</v>
      </c>
      <c r="J42" s="47">
        <v>144041</v>
      </c>
      <c r="K42" s="47">
        <v>145443</v>
      </c>
      <c r="L42" s="47">
        <v>143870</v>
      </c>
      <c r="M42" s="47">
        <v>144529</v>
      </c>
      <c r="N42" s="47">
        <v>144506</v>
      </c>
      <c r="O42" s="48">
        <v>146386</v>
      </c>
      <c r="P42" s="46">
        <v>146977</v>
      </c>
      <c r="Q42" s="47">
        <v>147076</v>
      </c>
      <c r="R42" s="49">
        <v>148371</v>
      </c>
      <c r="S42" s="47">
        <v>147316</v>
      </c>
      <c r="T42" s="47">
        <v>148335</v>
      </c>
      <c r="U42" s="47">
        <v>148970</v>
      </c>
      <c r="V42" s="47">
        <v>144244</v>
      </c>
      <c r="W42" s="47">
        <v>143985</v>
      </c>
      <c r="X42" s="47">
        <v>144597</v>
      </c>
      <c r="Y42" s="47">
        <v>150312</v>
      </c>
      <c r="Z42" s="47">
        <v>150006</v>
      </c>
      <c r="AA42" s="48">
        <v>149716</v>
      </c>
      <c r="AB42" s="46">
        <v>148977</v>
      </c>
      <c r="AC42" s="47">
        <v>150346</v>
      </c>
      <c r="AD42" s="47">
        <v>150337</v>
      </c>
      <c r="AE42" s="47">
        <v>150482</v>
      </c>
      <c r="AF42" s="47">
        <v>150949</v>
      </c>
      <c r="AG42" s="47">
        <v>150041</v>
      </c>
      <c r="AH42" s="47">
        <v>149852</v>
      </c>
      <c r="AI42" s="47">
        <v>149644</v>
      </c>
      <c r="AJ42" s="47">
        <v>149965</v>
      </c>
      <c r="AK42" s="47">
        <v>151093</v>
      </c>
      <c r="AL42" s="47">
        <v>149807</v>
      </c>
      <c r="AM42" s="48">
        <v>150139</v>
      </c>
      <c r="AN42" s="46">
        <v>149882</v>
      </c>
      <c r="AO42" s="47">
        <v>150182</v>
      </c>
      <c r="AP42" s="47">
        <v>150519</v>
      </c>
      <c r="AQ42" s="47">
        <v>149931</v>
      </c>
      <c r="AR42" s="47">
        <v>150731</v>
      </c>
      <c r="AS42" s="47">
        <v>150712</v>
      </c>
      <c r="AT42" s="47">
        <v>150615</v>
      </c>
      <c r="AU42" s="47">
        <v>150534</v>
      </c>
      <c r="AV42" s="47">
        <v>149715</v>
      </c>
      <c r="AW42" s="47">
        <v>149942</v>
      </c>
      <c r="AX42" s="47">
        <v>149916</v>
      </c>
      <c r="AY42" s="48">
        <v>150585</v>
      </c>
      <c r="AZ42" s="46">
        <v>150561</v>
      </c>
      <c r="BA42" s="47">
        <v>150725</v>
      </c>
      <c r="BB42" s="47">
        <v>150739</v>
      </c>
      <c r="BC42" s="47">
        <v>149988</v>
      </c>
      <c r="BD42" s="47">
        <v>150396</v>
      </c>
      <c r="BE42" s="47">
        <v>149606</v>
      </c>
      <c r="BF42" s="47">
        <v>149469</v>
      </c>
      <c r="BG42" s="47">
        <v>147877</v>
      </c>
      <c r="BH42" s="47">
        <v>147737</v>
      </c>
      <c r="BI42" s="47">
        <v>146770</v>
      </c>
      <c r="BJ42" s="47">
        <v>147902</v>
      </c>
      <c r="BK42" s="48">
        <v>149216</v>
      </c>
      <c r="BL42" s="46">
        <v>149549</v>
      </c>
      <c r="BM42" s="119">
        <v>150611</v>
      </c>
      <c r="BN42" s="119">
        <v>150334</v>
      </c>
      <c r="BO42" s="119">
        <v>150225</v>
      </c>
      <c r="BP42" s="119">
        <v>150316</v>
      </c>
      <c r="BQ42" s="119">
        <v>149962</v>
      </c>
      <c r="BR42" s="119">
        <v>148313</v>
      </c>
      <c r="BS42" s="119">
        <v>147697</v>
      </c>
      <c r="BT42" s="119">
        <v>147612</v>
      </c>
      <c r="BU42" s="119">
        <v>147756</v>
      </c>
      <c r="BV42" s="119">
        <v>148308</v>
      </c>
      <c r="BW42" s="48">
        <v>148868</v>
      </c>
      <c r="BX42" s="46">
        <v>149170</v>
      </c>
      <c r="BY42" s="119">
        <v>148681</v>
      </c>
      <c r="BZ42" s="119">
        <v>148284</v>
      </c>
      <c r="CA42" s="119">
        <v>147292</v>
      </c>
      <c r="CB42" s="119">
        <v>146657</v>
      </c>
      <c r="CC42" s="119">
        <v>145022</v>
      </c>
      <c r="CD42" s="119">
        <v>144935</v>
      </c>
      <c r="CE42" s="119">
        <v>144985</v>
      </c>
      <c r="CF42" s="119">
        <v>145012</v>
      </c>
      <c r="CG42" s="47">
        <v>144562</v>
      </c>
      <c r="CH42" s="47">
        <v>144288</v>
      </c>
      <c r="CI42" s="48">
        <v>143993</v>
      </c>
      <c r="CJ42" s="46">
        <v>143502</v>
      </c>
      <c r="CK42" s="47">
        <v>143708</v>
      </c>
      <c r="CL42" s="47">
        <v>143439</v>
      </c>
      <c r="CM42" s="47">
        <v>143138</v>
      </c>
      <c r="CN42" s="47">
        <v>143359</v>
      </c>
      <c r="CO42" s="47">
        <v>143969</v>
      </c>
      <c r="CP42" s="47">
        <v>144740</v>
      </c>
      <c r="CQ42" s="47">
        <v>144990</v>
      </c>
      <c r="CR42" s="47">
        <v>145431</v>
      </c>
      <c r="CS42" s="47">
        <v>145676</v>
      </c>
      <c r="CT42" s="47">
        <v>146166</v>
      </c>
      <c r="CU42" s="48">
        <v>146674</v>
      </c>
      <c r="CV42" s="46">
        <v>146840</v>
      </c>
      <c r="CW42" s="47">
        <v>146755</v>
      </c>
      <c r="CX42" s="47">
        <v>146173</v>
      </c>
      <c r="CY42" s="47">
        <v>145900</v>
      </c>
      <c r="CZ42" s="47">
        <v>145828</v>
      </c>
      <c r="DA42" s="47">
        <v>145490</v>
      </c>
      <c r="DB42" s="47">
        <v>145364</v>
      </c>
      <c r="DC42" s="47">
        <v>145066</v>
      </c>
      <c r="DD42" s="47">
        <v>145372</v>
      </c>
      <c r="DE42" s="47">
        <v>145240</v>
      </c>
      <c r="DF42" s="47">
        <v>145616</v>
      </c>
      <c r="DG42" s="48">
        <v>145325</v>
      </c>
      <c r="DH42" s="46">
        <v>145480</v>
      </c>
      <c r="DI42" s="47">
        <v>145591</v>
      </c>
      <c r="DJ42" s="47">
        <v>145587</v>
      </c>
      <c r="DK42" s="47">
        <v>145141</v>
      </c>
      <c r="DL42" s="47">
        <v>144472</v>
      </c>
      <c r="DM42" s="47">
        <v>143947</v>
      </c>
      <c r="DN42" s="47">
        <v>143125</v>
      </c>
      <c r="DO42" s="47">
        <v>142976</v>
      </c>
      <c r="DP42" s="47">
        <v>143143</v>
      </c>
      <c r="DQ42" s="47">
        <v>142601</v>
      </c>
      <c r="DR42" s="47">
        <v>142328</v>
      </c>
      <c r="DS42" s="50">
        <v>142864</v>
      </c>
      <c r="DT42" s="46">
        <v>143311</v>
      </c>
      <c r="DU42" s="47">
        <v>145014</v>
      </c>
      <c r="DV42" s="47">
        <v>145305</v>
      </c>
      <c r="DW42" s="47">
        <v>145405</v>
      </c>
      <c r="DX42" s="47">
        <v>146851</v>
      </c>
      <c r="DY42" s="47">
        <v>147164</v>
      </c>
      <c r="DZ42" s="47">
        <v>147366</v>
      </c>
      <c r="EA42" s="47">
        <v>145417</v>
      </c>
      <c r="EB42" s="47">
        <v>146316</v>
      </c>
      <c r="EC42" s="47">
        <v>145930</v>
      </c>
      <c r="ED42" s="47">
        <v>145401</v>
      </c>
      <c r="EE42" s="50">
        <v>145061</v>
      </c>
      <c r="EF42" s="46">
        <v>145424</v>
      </c>
      <c r="EG42" s="47">
        <v>145846</v>
      </c>
      <c r="EH42" s="47">
        <v>145209</v>
      </c>
      <c r="EI42" s="47">
        <v>144897</v>
      </c>
      <c r="EJ42" s="47">
        <v>144558</v>
      </c>
      <c r="EK42" s="47">
        <v>144522</v>
      </c>
      <c r="EL42" s="47">
        <v>144569</v>
      </c>
      <c r="EM42" s="47">
        <v>144847</v>
      </c>
      <c r="EN42" s="47">
        <v>145355</v>
      </c>
      <c r="EO42" s="47">
        <v>145125</v>
      </c>
      <c r="EP42" s="47">
        <v>145280</v>
      </c>
      <c r="EQ42" s="50">
        <v>145324</v>
      </c>
      <c r="ER42" s="46">
        <v>145990</v>
      </c>
      <c r="ES42" s="47">
        <v>146158</v>
      </c>
      <c r="ET42" s="47">
        <v>145629</v>
      </c>
      <c r="EU42" s="47">
        <v>145422</v>
      </c>
      <c r="EV42" s="47">
        <v>145872</v>
      </c>
      <c r="EW42" s="50">
        <v>145744</v>
      </c>
      <c r="EX42" s="50">
        <v>148470</v>
      </c>
      <c r="EY42" s="50">
        <v>149028</v>
      </c>
      <c r="EZ42" s="48">
        <v>148902</v>
      </c>
      <c r="FA42" s="48">
        <v>149852</v>
      </c>
      <c r="FB42" s="48">
        <v>150062</v>
      </c>
      <c r="FC42" s="48">
        <v>151078</v>
      </c>
      <c r="FD42" s="48">
        <v>152049</v>
      </c>
      <c r="FE42" s="48">
        <v>152221</v>
      </c>
      <c r="FF42" s="48">
        <v>151314</v>
      </c>
      <c r="FG42" s="48">
        <v>151204</v>
      </c>
      <c r="FH42" s="48">
        <v>151236</v>
      </c>
      <c r="FI42" s="48">
        <v>150908</v>
      </c>
      <c r="FJ42" s="48"/>
      <c r="FK42" s="48"/>
      <c r="FL42" s="48"/>
      <c r="FM42" s="48"/>
      <c r="FN42" s="48"/>
      <c r="FO42" s="48"/>
      <c r="FP42" s="105">
        <v>-328</v>
      </c>
      <c r="FQ42" s="86">
        <v>-0.2173509688021841</v>
      </c>
      <c r="FR42" s="105">
        <v>-170</v>
      </c>
      <c r="FS42" s="86">
        <v>-0.11697998954061271</v>
      </c>
      <c r="FW42" t="s">
        <v>494</v>
      </c>
      <c r="FX42" s="5">
        <v>2253831</v>
      </c>
      <c r="FY42" s="5">
        <v>2329926</v>
      </c>
      <c r="FZ42" s="5">
        <v>2332435</v>
      </c>
      <c r="GA42" s="5">
        <v>2284686</v>
      </c>
      <c r="GB42" s="5">
        <v>2448044</v>
      </c>
      <c r="GC42" s="5">
        <v>2441831</v>
      </c>
      <c r="GD42" s="5">
        <v>2657908</v>
      </c>
    </row>
    <row r="43" spans="1:187" ht="15" outlineLevel="2">
      <c r="A43" s="344">
        <v>4</v>
      </c>
      <c r="B43" s="51" t="s">
        <v>294</v>
      </c>
      <c r="C43" s="328" t="s">
        <v>348</v>
      </c>
      <c r="D43" s="354">
        <v>1586</v>
      </c>
      <c r="E43" s="355">
        <v>1592</v>
      </c>
      <c r="F43" s="355">
        <v>1600</v>
      </c>
      <c r="G43" s="355">
        <v>1593</v>
      </c>
      <c r="H43" s="355">
        <v>1603</v>
      </c>
      <c r="I43" s="355">
        <v>1597</v>
      </c>
      <c r="J43" s="355">
        <v>1580</v>
      </c>
      <c r="K43" s="355">
        <v>1596</v>
      </c>
      <c r="L43" s="355">
        <v>1552</v>
      </c>
      <c r="M43" s="355">
        <v>1567</v>
      </c>
      <c r="N43" s="355">
        <v>1554</v>
      </c>
      <c r="O43" s="356">
        <v>1578</v>
      </c>
      <c r="P43" s="354">
        <v>1586</v>
      </c>
      <c r="Q43" s="355">
        <v>1559</v>
      </c>
      <c r="R43" s="357">
        <v>1533</v>
      </c>
      <c r="S43" s="355">
        <v>1534</v>
      </c>
      <c r="T43" s="355">
        <v>1534</v>
      </c>
      <c r="U43" s="355">
        <v>1520</v>
      </c>
      <c r="V43" s="355">
        <v>1506</v>
      </c>
      <c r="W43" s="355">
        <v>1487</v>
      </c>
      <c r="X43" s="355">
        <v>1469</v>
      </c>
      <c r="Y43" s="355">
        <v>1464</v>
      </c>
      <c r="Z43" s="355">
        <v>1451</v>
      </c>
      <c r="AA43" s="356">
        <v>1469</v>
      </c>
      <c r="AB43" s="354">
        <v>1298</v>
      </c>
      <c r="AC43" s="355">
        <v>1516</v>
      </c>
      <c r="AD43" s="355">
        <v>1522</v>
      </c>
      <c r="AE43" s="355">
        <v>1519</v>
      </c>
      <c r="AF43" s="355">
        <v>1518</v>
      </c>
      <c r="AG43" s="355">
        <v>1507</v>
      </c>
      <c r="AH43" s="355">
        <v>1498</v>
      </c>
      <c r="AI43" s="355">
        <v>1520</v>
      </c>
      <c r="AJ43" s="355">
        <v>1514</v>
      </c>
      <c r="AK43" s="355">
        <v>1510</v>
      </c>
      <c r="AL43" s="355">
        <v>1503</v>
      </c>
      <c r="AM43" s="356">
        <v>1518</v>
      </c>
      <c r="AN43" s="354">
        <v>1507</v>
      </c>
      <c r="AO43" s="355">
        <v>1492</v>
      </c>
      <c r="AP43" s="355">
        <v>1485</v>
      </c>
      <c r="AQ43" s="355">
        <v>1468</v>
      </c>
      <c r="AR43" s="355">
        <v>1465</v>
      </c>
      <c r="AS43" s="355">
        <v>1478</v>
      </c>
      <c r="AT43" s="355">
        <v>1481</v>
      </c>
      <c r="AU43" s="355">
        <v>1500</v>
      </c>
      <c r="AV43" s="355">
        <v>1492</v>
      </c>
      <c r="AW43" s="355">
        <v>1480</v>
      </c>
      <c r="AX43" s="355">
        <v>1467</v>
      </c>
      <c r="AY43" s="356">
        <v>1473</v>
      </c>
      <c r="AZ43" s="354">
        <v>1476</v>
      </c>
      <c r="BA43" s="355">
        <v>1472</v>
      </c>
      <c r="BB43" s="355">
        <v>1465</v>
      </c>
      <c r="BC43" s="355">
        <v>1457</v>
      </c>
      <c r="BD43" s="355">
        <v>1453</v>
      </c>
      <c r="BE43" s="355">
        <v>1449</v>
      </c>
      <c r="BF43" s="355">
        <v>1453</v>
      </c>
      <c r="BG43" s="355">
        <v>1438</v>
      </c>
      <c r="BH43" s="355">
        <v>1448</v>
      </c>
      <c r="BI43" s="355">
        <v>1430</v>
      </c>
      <c r="BJ43" s="355">
        <v>1440</v>
      </c>
      <c r="BK43" s="356">
        <v>1444</v>
      </c>
      <c r="BL43" s="354">
        <v>1437</v>
      </c>
      <c r="BM43" s="359">
        <v>1438</v>
      </c>
      <c r="BN43" s="359">
        <v>1450</v>
      </c>
      <c r="BO43" s="359">
        <v>1468</v>
      </c>
      <c r="BP43" s="359">
        <v>1471</v>
      </c>
      <c r="BQ43" s="359">
        <v>1465</v>
      </c>
      <c r="BR43" s="359">
        <v>1424</v>
      </c>
      <c r="BS43" s="359">
        <v>1427</v>
      </c>
      <c r="BT43" s="359">
        <v>1416</v>
      </c>
      <c r="BU43" s="359">
        <v>1416</v>
      </c>
      <c r="BV43" s="359">
        <v>1412</v>
      </c>
      <c r="BW43" s="356">
        <v>1427</v>
      </c>
      <c r="BX43" s="354">
        <v>1431</v>
      </c>
      <c r="BY43" s="359">
        <v>1410</v>
      </c>
      <c r="BZ43" s="359">
        <v>1407</v>
      </c>
      <c r="CA43" s="359">
        <v>1405</v>
      </c>
      <c r="CB43" s="359">
        <v>1392</v>
      </c>
      <c r="CC43" s="359">
        <v>1389</v>
      </c>
      <c r="CD43" s="359">
        <v>1380</v>
      </c>
      <c r="CE43" s="359">
        <v>1366</v>
      </c>
      <c r="CF43" s="359">
        <v>1368</v>
      </c>
      <c r="CG43" s="355">
        <v>1359</v>
      </c>
      <c r="CH43" s="355">
        <v>1370</v>
      </c>
      <c r="CI43" s="356">
        <v>1363</v>
      </c>
      <c r="CJ43" s="354">
        <v>1352</v>
      </c>
      <c r="CK43" s="355">
        <v>1368</v>
      </c>
      <c r="CL43" s="355">
        <v>1361</v>
      </c>
      <c r="CM43" s="355">
        <v>1358</v>
      </c>
      <c r="CN43" s="355">
        <v>1357</v>
      </c>
      <c r="CO43" s="355">
        <v>1362</v>
      </c>
      <c r="CP43" s="355">
        <v>1373</v>
      </c>
      <c r="CQ43" s="355">
        <v>1377</v>
      </c>
      <c r="CR43" s="355">
        <v>1377</v>
      </c>
      <c r="CS43" s="355">
        <v>1387</v>
      </c>
      <c r="CT43" s="355">
        <v>1390</v>
      </c>
      <c r="CU43" s="356">
        <v>1395</v>
      </c>
      <c r="CV43" s="354">
        <v>1398</v>
      </c>
      <c r="CW43" s="355">
        <v>1392</v>
      </c>
      <c r="CX43" s="355">
        <v>1370</v>
      </c>
      <c r="CY43" s="355">
        <v>1373</v>
      </c>
      <c r="CZ43" s="355">
        <v>1389</v>
      </c>
      <c r="DA43" s="355">
        <v>1388</v>
      </c>
      <c r="DB43" s="355">
        <v>1392</v>
      </c>
      <c r="DC43" s="355">
        <v>1391</v>
      </c>
      <c r="DD43" s="355">
        <v>1398</v>
      </c>
      <c r="DE43" s="355">
        <v>1400</v>
      </c>
      <c r="DF43" s="355">
        <v>1398</v>
      </c>
      <c r="DG43" s="356">
        <v>1392</v>
      </c>
      <c r="DH43" s="354">
        <v>1397</v>
      </c>
      <c r="DI43" s="355">
        <v>1395</v>
      </c>
      <c r="DJ43" s="355">
        <v>1392</v>
      </c>
      <c r="DK43" s="355">
        <v>1379</v>
      </c>
      <c r="DL43" s="355">
        <v>1369</v>
      </c>
      <c r="DM43" s="355">
        <v>1367</v>
      </c>
      <c r="DN43" s="355">
        <v>1366</v>
      </c>
      <c r="DO43" s="355">
        <v>1371</v>
      </c>
      <c r="DP43" s="355">
        <v>1368</v>
      </c>
      <c r="DQ43" s="355">
        <v>1370</v>
      </c>
      <c r="DR43" s="355">
        <v>1363</v>
      </c>
      <c r="DS43" s="358">
        <v>1393</v>
      </c>
      <c r="DT43" s="354">
        <v>1378</v>
      </c>
      <c r="DU43" s="355">
        <v>1379</v>
      </c>
      <c r="DV43" s="355">
        <v>1397</v>
      </c>
      <c r="DW43" s="355">
        <v>1404</v>
      </c>
      <c r="DX43" s="355">
        <v>1396</v>
      </c>
      <c r="DY43" s="355">
        <v>1396</v>
      </c>
      <c r="DZ43" s="355">
        <v>1395</v>
      </c>
      <c r="EA43" s="355">
        <v>1389</v>
      </c>
      <c r="EB43" s="355">
        <v>1406</v>
      </c>
      <c r="EC43" s="355">
        <v>1410</v>
      </c>
      <c r="ED43" s="355">
        <v>1406</v>
      </c>
      <c r="EE43" s="358">
        <v>1401</v>
      </c>
      <c r="EF43" s="354">
        <v>1428</v>
      </c>
      <c r="EG43" s="355">
        <v>1413</v>
      </c>
      <c r="EH43" s="355">
        <v>1406</v>
      </c>
      <c r="EI43" s="355">
        <v>1404</v>
      </c>
      <c r="EJ43" s="355">
        <v>1404</v>
      </c>
      <c r="EK43" s="355">
        <v>1397</v>
      </c>
      <c r="EL43" s="355">
        <v>1389</v>
      </c>
      <c r="EM43" s="355">
        <v>1399</v>
      </c>
      <c r="EN43" s="355">
        <v>1387</v>
      </c>
      <c r="EO43" s="355">
        <v>1380</v>
      </c>
      <c r="EP43" s="355">
        <v>1375</v>
      </c>
      <c r="EQ43" s="358">
        <v>1380</v>
      </c>
      <c r="ER43" s="354">
        <v>1394</v>
      </c>
      <c r="ES43" s="355">
        <v>1375</v>
      </c>
      <c r="ET43" s="355">
        <v>1368</v>
      </c>
      <c r="EU43" s="355">
        <v>1370</v>
      </c>
      <c r="EV43" s="355">
        <v>1373</v>
      </c>
      <c r="EW43" s="358">
        <v>1374</v>
      </c>
      <c r="EX43" s="358">
        <v>1409</v>
      </c>
      <c r="EY43" s="358">
        <v>1399</v>
      </c>
      <c r="EZ43" s="356">
        <v>1392</v>
      </c>
      <c r="FA43" s="356">
        <v>1401</v>
      </c>
      <c r="FB43" s="356">
        <v>1410</v>
      </c>
      <c r="FC43" s="356">
        <v>1431</v>
      </c>
      <c r="FD43" s="356">
        <v>1430</v>
      </c>
      <c r="FE43" s="356">
        <v>1402</v>
      </c>
      <c r="FF43" s="356">
        <v>1401</v>
      </c>
      <c r="FG43" s="356">
        <v>1393</v>
      </c>
      <c r="FH43" s="356">
        <v>1394</v>
      </c>
      <c r="FI43" s="356">
        <v>1421</v>
      </c>
      <c r="FJ43" s="356"/>
      <c r="FK43" s="356"/>
      <c r="FL43" s="356"/>
      <c r="FM43" s="356"/>
      <c r="FN43" s="356"/>
      <c r="FO43" s="356"/>
      <c r="FP43" s="105">
        <v>27</v>
      </c>
      <c r="FQ43" s="86">
        <v>1.9000703729767767</v>
      </c>
      <c r="FR43" s="105">
        <v>-10</v>
      </c>
      <c r="FS43" s="86">
        <v>-0.72463768115942029</v>
      </c>
      <c r="FW43" t="s">
        <v>495</v>
      </c>
      <c r="FX43" s="5">
        <v>2241894</v>
      </c>
      <c r="FY43" s="5">
        <v>2336079</v>
      </c>
      <c r="FZ43" s="5">
        <v>2338345</v>
      </c>
      <c r="GA43" s="5">
        <v>2290422</v>
      </c>
      <c r="GB43" s="5">
        <v>2427993</v>
      </c>
      <c r="GC43" s="5">
        <v>2446658</v>
      </c>
      <c r="GD43" s="5">
        <v>2677491</v>
      </c>
    </row>
    <row r="44" spans="1:187" ht="15" outlineLevel="2">
      <c r="A44" s="344">
        <v>42</v>
      </c>
      <c r="B44" s="51" t="s">
        <v>294</v>
      </c>
      <c r="C44" s="328" t="s">
        <v>349</v>
      </c>
      <c r="D44" s="354">
        <v>15424</v>
      </c>
      <c r="E44" s="355">
        <v>15455</v>
      </c>
      <c r="F44" s="355">
        <v>15359</v>
      </c>
      <c r="G44" s="355">
        <v>15344</v>
      </c>
      <c r="H44" s="355">
        <v>15215</v>
      </c>
      <c r="I44" s="355">
        <v>15429</v>
      </c>
      <c r="J44" s="355">
        <v>15212</v>
      </c>
      <c r="K44" s="355">
        <v>15328</v>
      </c>
      <c r="L44" s="355">
        <v>15254</v>
      </c>
      <c r="M44" s="355">
        <v>15459</v>
      </c>
      <c r="N44" s="355">
        <v>15420</v>
      </c>
      <c r="O44" s="356">
        <v>15583</v>
      </c>
      <c r="P44" s="354">
        <v>15657</v>
      </c>
      <c r="Q44" s="355">
        <v>15723</v>
      </c>
      <c r="R44" s="357">
        <v>15936</v>
      </c>
      <c r="S44" s="355">
        <v>16018</v>
      </c>
      <c r="T44" s="355">
        <v>16011</v>
      </c>
      <c r="U44" s="355">
        <v>16032</v>
      </c>
      <c r="V44" s="355">
        <v>16155</v>
      </c>
      <c r="W44" s="355">
        <v>16144</v>
      </c>
      <c r="X44" s="355">
        <v>16216</v>
      </c>
      <c r="Y44" s="355">
        <v>16312</v>
      </c>
      <c r="Z44" s="355">
        <v>16184</v>
      </c>
      <c r="AA44" s="356">
        <v>16076</v>
      </c>
      <c r="AB44" s="354">
        <v>16091</v>
      </c>
      <c r="AC44" s="355">
        <v>16121</v>
      </c>
      <c r="AD44" s="355">
        <v>16038</v>
      </c>
      <c r="AE44" s="355">
        <v>16098</v>
      </c>
      <c r="AF44" s="355">
        <v>16115</v>
      </c>
      <c r="AG44" s="355">
        <v>15971</v>
      </c>
      <c r="AH44" s="355">
        <v>15920</v>
      </c>
      <c r="AI44" s="355">
        <v>15815</v>
      </c>
      <c r="AJ44" s="355">
        <v>15898</v>
      </c>
      <c r="AK44" s="355">
        <v>16054</v>
      </c>
      <c r="AL44" s="355">
        <v>16005</v>
      </c>
      <c r="AM44" s="356">
        <v>16012</v>
      </c>
      <c r="AN44" s="354">
        <v>16036</v>
      </c>
      <c r="AO44" s="355">
        <v>16114</v>
      </c>
      <c r="AP44" s="355">
        <v>16106</v>
      </c>
      <c r="AQ44" s="355">
        <v>16001</v>
      </c>
      <c r="AR44" s="355">
        <v>16200</v>
      </c>
      <c r="AS44" s="355">
        <v>16179</v>
      </c>
      <c r="AT44" s="355">
        <v>16123</v>
      </c>
      <c r="AU44" s="355">
        <v>16163</v>
      </c>
      <c r="AV44" s="355">
        <v>16052</v>
      </c>
      <c r="AW44" s="355">
        <v>16140</v>
      </c>
      <c r="AX44" s="355">
        <v>16240</v>
      </c>
      <c r="AY44" s="356">
        <v>16378</v>
      </c>
      <c r="AZ44" s="354">
        <v>16469</v>
      </c>
      <c r="BA44" s="355">
        <v>16436</v>
      </c>
      <c r="BB44" s="355">
        <v>16485</v>
      </c>
      <c r="BC44" s="355">
        <v>16524</v>
      </c>
      <c r="BD44" s="355">
        <v>16536</v>
      </c>
      <c r="BE44" s="355">
        <v>16417</v>
      </c>
      <c r="BF44" s="355">
        <v>16510</v>
      </c>
      <c r="BG44" s="355">
        <v>16266</v>
      </c>
      <c r="BH44" s="355">
        <v>16331</v>
      </c>
      <c r="BI44" s="355">
        <v>16167</v>
      </c>
      <c r="BJ44" s="355">
        <v>16549</v>
      </c>
      <c r="BK44" s="356">
        <v>16771</v>
      </c>
      <c r="BL44" s="354">
        <v>16935</v>
      </c>
      <c r="BM44" s="359">
        <v>17150</v>
      </c>
      <c r="BN44" s="359">
        <v>17228</v>
      </c>
      <c r="BO44" s="359">
        <v>17285</v>
      </c>
      <c r="BP44" s="359">
        <v>17352</v>
      </c>
      <c r="BQ44" s="359">
        <v>17409</v>
      </c>
      <c r="BR44" s="359">
        <v>17311</v>
      </c>
      <c r="BS44" s="359">
        <v>17284</v>
      </c>
      <c r="BT44" s="359">
        <v>17329</v>
      </c>
      <c r="BU44" s="359">
        <v>17431</v>
      </c>
      <c r="BV44" s="359">
        <v>17612</v>
      </c>
      <c r="BW44" s="356">
        <v>17687</v>
      </c>
      <c r="BX44" s="354">
        <v>17626</v>
      </c>
      <c r="BY44" s="359">
        <v>17699</v>
      </c>
      <c r="BZ44" s="359">
        <v>17591</v>
      </c>
      <c r="CA44" s="359">
        <v>17425</v>
      </c>
      <c r="CB44" s="359">
        <v>17353</v>
      </c>
      <c r="CC44" s="359">
        <v>16958</v>
      </c>
      <c r="CD44" s="359">
        <v>17014</v>
      </c>
      <c r="CE44" s="359">
        <v>17021</v>
      </c>
      <c r="CF44" s="359">
        <v>16941</v>
      </c>
      <c r="CG44" s="355">
        <v>16892</v>
      </c>
      <c r="CH44" s="355">
        <v>16858</v>
      </c>
      <c r="CI44" s="356">
        <v>16763</v>
      </c>
      <c r="CJ44" s="354">
        <v>16678</v>
      </c>
      <c r="CK44" s="355">
        <v>16677</v>
      </c>
      <c r="CL44" s="355">
        <v>16690</v>
      </c>
      <c r="CM44" s="355">
        <v>16557</v>
      </c>
      <c r="CN44" s="355">
        <v>16670</v>
      </c>
      <c r="CO44" s="355">
        <v>16718</v>
      </c>
      <c r="CP44" s="355">
        <v>16842</v>
      </c>
      <c r="CQ44" s="355">
        <v>16639</v>
      </c>
      <c r="CR44" s="355">
        <v>17053</v>
      </c>
      <c r="CS44" s="355">
        <v>17015</v>
      </c>
      <c r="CT44" s="355">
        <v>16988</v>
      </c>
      <c r="CU44" s="356">
        <v>16960</v>
      </c>
      <c r="CV44" s="354">
        <v>17088</v>
      </c>
      <c r="CW44" s="355">
        <v>17073</v>
      </c>
      <c r="CX44" s="355">
        <v>16939</v>
      </c>
      <c r="CY44" s="355">
        <v>16926</v>
      </c>
      <c r="CZ44" s="355">
        <v>16923</v>
      </c>
      <c r="DA44" s="355">
        <v>16820</v>
      </c>
      <c r="DB44" s="355">
        <v>16821</v>
      </c>
      <c r="DC44" s="355">
        <v>16826</v>
      </c>
      <c r="DD44" s="355">
        <v>16907</v>
      </c>
      <c r="DE44" s="355">
        <v>16886</v>
      </c>
      <c r="DF44" s="355">
        <v>16891</v>
      </c>
      <c r="DG44" s="356">
        <v>16852</v>
      </c>
      <c r="DH44" s="354">
        <v>16990</v>
      </c>
      <c r="DI44" s="355">
        <v>16956</v>
      </c>
      <c r="DJ44" s="355">
        <v>16973</v>
      </c>
      <c r="DK44" s="355">
        <v>16931</v>
      </c>
      <c r="DL44" s="355">
        <v>16892</v>
      </c>
      <c r="DM44" s="355">
        <v>16854</v>
      </c>
      <c r="DN44" s="355">
        <v>16718</v>
      </c>
      <c r="DO44" s="355">
        <v>16719</v>
      </c>
      <c r="DP44" s="355">
        <v>16730</v>
      </c>
      <c r="DQ44" s="355">
        <v>16633</v>
      </c>
      <c r="DR44" s="355">
        <v>16602</v>
      </c>
      <c r="DS44" s="358">
        <v>16621</v>
      </c>
      <c r="DT44" s="354">
        <v>16614</v>
      </c>
      <c r="DU44" s="355">
        <v>17061</v>
      </c>
      <c r="DV44" s="355">
        <v>17226</v>
      </c>
      <c r="DW44" s="355">
        <v>17301</v>
      </c>
      <c r="DX44" s="355">
        <v>17489</v>
      </c>
      <c r="DY44" s="355">
        <v>17635</v>
      </c>
      <c r="DZ44" s="355">
        <v>17669</v>
      </c>
      <c r="EA44" s="355">
        <v>17406</v>
      </c>
      <c r="EB44" s="355">
        <v>17433</v>
      </c>
      <c r="EC44" s="355">
        <v>17390</v>
      </c>
      <c r="ED44" s="355">
        <v>17249</v>
      </c>
      <c r="EE44" s="358">
        <v>17115</v>
      </c>
      <c r="EF44" s="354">
        <v>17120</v>
      </c>
      <c r="EG44" s="355">
        <v>17142</v>
      </c>
      <c r="EH44" s="355">
        <v>17050</v>
      </c>
      <c r="EI44" s="355">
        <v>17020</v>
      </c>
      <c r="EJ44" s="355">
        <v>17055</v>
      </c>
      <c r="EK44" s="355">
        <v>16994</v>
      </c>
      <c r="EL44" s="355">
        <v>17040</v>
      </c>
      <c r="EM44" s="355">
        <v>17095</v>
      </c>
      <c r="EN44" s="355">
        <v>17320</v>
      </c>
      <c r="EO44" s="355">
        <v>17282</v>
      </c>
      <c r="EP44" s="355">
        <v>17280</v>
      </c>
      <c r="EQ44" s="358">
        <v>17265</v>
      </c>
      <c r="ER44" s="354">
        <v>17320</v>
      </c>
      <c r="ES44" s="355">
        <v>17346</v>
      </c>
      <c r="ET44" s="355">
        <v>17263</v>
      </c>
      <c r="EU44" s="355">
        <v>17368</v>
      </c>
      <c r="EV44" s="355">
        <v>17473</v>
      </c>
      <c r="EW44" s="358">
        <v>17606</v>
      </c>
      <c r="EX44" s="358">
        <v>18266</v>
      </c>
      <c r="EY44" s="358">
        <v>18320</v>
      </c>
      <c r="EZ44" s="356">
        <v>18245</v>
      </c>
      <c r="FA44" s="356">
        <v>18369</v>
      </c>
      <c r="FB44" s="356">
        <v>18382</v>
      </c>
      <c r="FC44" s="356">
        <v>18434</v>
      </c>
      <c r="FD44" s="356">
        <v>18539</v>
      </c>
      <c r="FE44" s="356">
        <v>18584</v>
      </c>
      <c r="FF44" s="356">
        <v>18480</v>
      </c>
      <c r="FG44" s="356">
        <v>18475</v>
      </c>
      <c r="FH44" s="356">
        <v>18479</v>
      </c>
      <c r="FI44" s="356">
        <v>18542</v>
      </c>
      <c r="FJ44" s="356"/>
      <c r="FK44" s="356"/>
      <c r="FL44" s="356"/>
      <c r="FM44" s="356"/>
      <c r="FN44" s="356"/>
      <c r="FO44" s="356"/>
      <c r="FP44" s="105">
        <v>63</v>
      </c>
      <c r="FQ44" s="86">
        <v>0.33976917268903034</v>
      </c>
      <c r="FR44" s="105">
        <v>108</v>
      </c>
      <c r="FS44" s="86">
        <v>0.62554300608166813</v>
      </c>
    </row>
    <row r="45" spans="1:187" ht="15" outlineLevel="2">
      <c r="A45" s="344">
        <v>44</v>
      </c>
      <c r="B45" s="51" t="s">
        <v>294</v>
      </c>
      <c r="C45" s="328" t="s">
        <v>350</v>
      </c>
      <c r="D45" s="354">
        <v>6186</v>
      </c>
      <c r="E45" s="355">
        <v>6185</v>
      </c>
      <c r="F45" s="355">
        <v>6219</v>
      </c>
      <c r="G45" s="355">
        <v>6201</v>
      </c>
      <c r="H45" s="355">
        <v>6202</v>
      </c>
      <c r="I45" s="355">
        <v>6207</v>
      </c>
      <c r="J45" s="355">
        <v>5927</v>
      </c>
      <c r="K45" s="355">
        <v>6186</v>
      </c>
      <c r="L45" s="355">
        <v>5820</v>
      </c>
      <c r="M45" s="355">
        <v>5825</v>
      </c>
      <c r="N45" s="355">
        <v>5839</v>
      </c>
      <c r="O45" s="356">
        <v>5834</v>
      </c>
      <c r="P45" s="354">
        <v>5838</v>
      </c>
      <c r="Q45" s="355">
        <v>5839</v>
      </c>
      <c r="R45" s="357">
        <v>5867</v>
      </c>
      <c r="S45" s="355">
        <v>5855</v>
      </c>
      <c r="T45" s="355">
        <v>5863</v>
      </c>
      <c r="U45" s="355">
        <v>5845</v>
      </c>
      <c r="V45" s="355">
        <v>5834</v>
      </c>
      <c r="W45" s="355">
        <v>5836</v>
      </c>
      <c r="X45" s="355">
        <v>5882</v>
      </c>
      <c r="Y45" s="355">
        <v>5915</v>
      </c>
      <c r="Z45" s="355">
        <v>5880</v>
      </c>
      <c r="AA45" s="356">
        <v>5855</v>
      </c>
      <c r="AB45" s="354">
        <v>5858</v>
      </c>
      <c r="AC45" s="355">
        <v>5840</v>
      </c>
      <c r="AD45" s="355">
        <v>5830</v>
      </c>
      <c r="AE45" s="355">
        <v>5807</v>
      </c>
      <c r="AF45" s="355">
        <v>5864</v>
      </c>
      <c r="AG45" s="355">
        <v>5782</v>
      </c>
      <c r="AH45" s="355">
        <v>5743</v>
      </c>
      <c r="AI45" s="355">
        <v>5734</v>
      </c>
      <c r="AJ45" s="355">
        <v>5714</v>
      </c>
      <c r="AK45" s="355">
        <v>5830</v>
      </c>
      <c r="AL45" s="355">
        <v>5836</v>
      </c>
      <c r="AM45" s="356">
        <v>5879</v>
      </c>
      <c r="AN45" s="354">
        <v>5868</v>
      </c>
      <c r="AO45" s="355">
        <v>5851</v>
      </c>
      <c r="AP45" s="355">
        <v>5862</v>
      </c>
      <c r="AQ45" s="355">
        <v>5838</v>
      </c>
      <c r="AR45" s="355">
        <v>5896</v>
      </c>
      <c r="AS45" s="355">
        <v>5896</v>
      </c>
      <c r="AT45" s="355">
        <v>5894</v>
      </c>
      <c r="AU45" s="355">
        <v>5902</v>
      </c>
      <c r="AV45" s="355">
        <v>5850</v>
      </c>
      <c r="AW45" s="355">
        <v>5892</v>
      </c>
      <c r="AX45" s="355">
        <v>5881</v>
      </c>
      <c r="AY45" s="356">
        <v>5886</v>
      </c>
      <c r="AZ45" s="354">
        <v>5866</v>
      </c>
      <c r="BA45" s="355">
        <v>5850</v>
      </c>
      <c r="BB45" s="355">
        <v>5805</v>
      </c>
      <c r="BC45" s="355">
        <v>5827</v>
      </c>
      <c r="BD45" s="355">
        <v>5803</v>
      </c>
      <c r="BE45" s="355">
        <v>5771</v>
      </c>
      <c r="BF45" s="355">
        <v>5741</v>
      </c>
      <c r="BG45" s="355">
        <v>5688</v>
      </c>
      <c r="BH45" s="355">
        <v>5727</v>
      </c>
      <c r="BI45" s="355">
        <v>5700</v>
      </c>
      <c r="BJ45" s="355">
        <v>5723</v>
      </c>
      <c r="BK45" s="356">
        <v>5785</v>
      </c>
      <c r="BL45" s="354">
        <v>5792</v>
      </c>
      <c r="BM45" s="359">
        <v>5805</v>
      </c>
      <c r="BN45" s="359">
        <v>5803</v>
      </c>
      <c r="BO45" s="359">
        <v>5778</v>
      </c>
      <c r="BP45" s="359">
        <v>5769</v>
      </c>
      <c r="BQ45" s="359">
        <v>5737</v>
      </c>
      <c r="BR45" s="359">
        <v>5576</v>
      </c>
      <c r="BS45" s="359">
        <v>5548</v>
      </c>
      <c r="BT45" s="359">
        <v>5531</v>
      </c>
      <c r="BU45" s="359">
        <v>5554</v>
      </c>
      <c r="BV45" s="359">
        <v>5574</v>
      </c>
      <c r="BW45" s="356">
        <v>5573</v>
      </c>
      <c r="BX45" s="354">
        <v>5570</v>
      </c>
      <c r="BY45" s="359">
        <v>5567</v>
      </c>
      <c r="BZ45" s="359">
        <v>5529</v>
      </c>
      <c r="CA45" s="359">
        <v>5427</v>
      </c>
      <c r="CB45" s="359">
        <v>5399</v>
      </c>
      <c r="CC45" s="359">
        <v>5306</v>
      </c>
      <c r="CD45" s="359">
        <v>5282</v>
      </c>
      <c r="CE45" s="359">
        <v>5284</v>
      </c>
      <c r="CF45" s="359">
        <v>5235</v>
      </c>
      <c r="CG45" s="355">
        <v>5245</v>
      </c>
      <c r="CH45" s="355">
        <v>5258</v>
      </c>
      <c r="CI45" s="356">
        <v>5323</v>
      </c>
      <c r="CJ45" s="354">
        <v>5311</v>
      </c>
      <c r="CK45" s="355">
        <v>5328</v>
      </c>
      <c r="CL45" s="355">
        <v>5312</v>
      </c>
      <c r="CM45" s="355">
        <v>5293</v>
      </c>
      <c r="CN45" s="355">
        <v>5282</v>
      </c>
      <c r="CO45" s="355">
        <v>5311</v>
      </c>
      <c r="CP45" s="355">
        <v>5311</v>
      </c>
      <c r="CQ45" s="355">
        <v>5356</v>
      </c>
      <c r="CR45" s="355">
        <v>5349</v>
      </c>
      <c r="CS45" s="355">
        <v>5366</v>
      </c>
      <c r="CT45" s="355">
        <v>5445</v>
      </c>
      <c r="CU45" s="356">
        <v>5508</v>
      </c>
      <c r="CV45" s="354">
        <v>5517</v>
      </c>
      <c r="CW45" s="355">
        <v>5485</v>
      </c>
      <c r="CX45" s="355">
        <v>5463</v>
      </c>
      <c r="CY45" s="355">
        <v>5468</v>
      </c>
      <c r="CZ45" s="355">
        <v>5470</v>
      </c>
      <c r="DA45" s="355">
        <v>5448</v>
      </c>
      <c r="DB45" s="355">
        <v>5451</v>
      </c>
      <c r="DC45" s="355">
        <v>5468</v>
      </c>
      <c r="DD45" s="355">
        <v>5477</v>
      </c>
      <c r="DE45" s="355">
        <v>5482</v>
      </c>
      <c r="DF45" s="355">
        <v>5481</v>
      </c>
      <c r="DG45" s="356">
        <v>5505</v>
      </c>
      <c r="DH45" s="354">
        <v>5507</v>
      </c>
      <c r="DI45" s="355">
        <v>5511</v>
      </c>
      <c r="DJ45" s="355">
        <v>5514</v>
      </c>
      <c r="DK45" s="355">
        <v>5484</v>
      </c>
      <c r="DL45" s="355">
        <v>5442</v>
      </c>
      <c r="DM45" s="355">
        <v>5396</v>
      </c>
      <c r="DN45" s="355">
        <v>5343</v>
      </c>
      <c r="DO45" s="355">
        <v>5323</v>
      </c>
      <c r="DP45" s="355">
        <v>5342</v>
      </c>
      <c r="DQ45" s="355">
        <v>5333</v>
      </c>
      <c r="DR45" s="355">
        <v>5303</v>
      </c>
      <c r="DS45" s="358">
        <v>5365</v>
      </c>
      <c r="DT45" s="354">
        <v>5404</v>
      </c>
      <c r="DU45" s="355">
        <v>5472</v>
      </c>
      <c r="DV45" s="355">
        <v>5492</v>
      </c>
      <c r="DW45" s="355">
        <v>5486</v>
      </c>
      <c r="DX45" s="355">
        <v>5523</v>
      </c>
      <c r="DY45" s="355">
        <v>5495</v>
      </c>
      <c r="DZ45" s="355">
        <v>5509</v>
      </c>
      <c r="EA45" s="355">
        <v>5474</v>
      </c>
      <c r="EB45" s="355">
        <v>5464</v>
      </c>
      <c r="EC45" s="355">
        <v>5479</v>
      </c>
      <c r="ED45" s="355">
        <v>5462</v>
      </c>
      <c r="EE45" s="358">
        <v>5487</v>
      </c>
      <c r="EF45" s="354">
        <v>5486</v>
      </c>
      <c r="EG45" s="355">
        <v>5469</v>
      </c>
      <c r="EH45" s="355">
        <v>5454</v>
      </c>
      <c r="EI45" s="355">
        <v>5437</v>
      </c>
      <c r="EJ45" s="355">
        <v>5410</v>
      </c>
      <c r="EK45" s="355">
        <v>5424</v>
      </c>
      <c r="EL45" s="355">
        <v>5409</v>
      </c>
      <c r="EM45" s="355">
        <v>5433</v>
      </c>
      <c r="EN45" s="355">
        <v>5447</v>
      </c>
      <c r="EO45" s="355">
        <v>5453</v>
      </c>
      <c r="EP45" s="355">
        <v>5481</v>
      </c>
      <c r="EQ45" s="358">
        <v>5506</v>
      </c>
      <c r="ER45" s="354">
        <v>5553</v>
      </c>
      <c r="ES45" s="355">
        <v>5544</v>
      </c>
      <c r="ET45" s="355">
        <v>5478</v>
      </c>
      <c r="EU45" s="355">
        <v>5475</v>
      </c>
      <c r="EV45" s="355">
        <v>5490</v>
      </c>
      <c r="EW45" s="358">
        <v>5570</v>
      </c>
      <c r="EX45" s="358">
        <v>5596</v>
      </c>
      <c r="EY45" s="358">
        <v>5603</v>
      </c>
      <c r="EZ45" s="356">
        <v>5571</v>
      </c>
      <c r="FA45" s="356">
        <v>5626</v>
      </c>
      <c r="FB45" s="356">
        <v>5645</v>
      </c>
      <c r="FC45" s="356">
        <v>5733</v>
      </c>
      <c r="FD45" s="356">
        <v>5786</v>
      </c>
      <c r="FE45" s="356">
        <v>5781</v>
      </c>
      <c r="FF45" s="356">
        <v>5711</v>
      </c>
      <c r="FG45" s="356">
        <v>5722</v>
      </c>
      <c r="FH45" s="356">
        <v>5732</v>
      </c>
      <c r="FI45" s="356">
        <v>5708</v>
      </c>
      <c r="FJ45" s="356"/>
      <c r="FK45" s="356"/>
      <c r="FL45" s="356"/>
      <c r="FM45" s="356"/>
      <c r="FN45" s="356"/>
      <c r="FO45" s="356"/>
      <c r="FP45" s="105">
        <v>-24</v>
      </c>
      <c r="FQ45" s="86">
        <v>-0.42046250875963564</v>
      </c>
      <c r="FR45" s="105">
        <v>-25</v>
      </c>
      <c r="FS45" s="86">
        <v>-0.45405012713403564</v>
      </c>
    </row>
    <row r="46" spans="1:187" ht="15" outlineLevel="2">
      <c r="A46" s="344">
        <v>59</v>
      </c>
      <c r="B46" s="51" t="s">
        <v>294</v>
      </c>
      <c r="C46" s="328" t="s">
        <v>351</v>
      </c>
      <c r="D46" s="354">
        <v>3407</v>
      </c>
      <c r="E46" s="355">
        <v>3412</v>
      </c>
      <c r="F46" s="355">
        <v>3405</v>
      </c>
      <c r="G46" s="355">
        <v>3399</v>
      </c>
      <c r="H46" s="355">
        <v>3379</v>
      </c>
      <c r="I46" s="355">
        <v>3380</v>
      </c>
      <c r="J46" s="355">
        <v>3360</v>
      </c>
      <c r="K46" s="355">
        <v>3371</v>
      </c>
      <c r="L46" s="355">
        <v>3314</v>
      </c>
      <c r="M46" s="355">
        <v>3346</v>
      </c>
      <c r="N46" s="355">
        <v>3314</v>
      </c>
      <c r="O46" s="356">
        <v>3363</v>
      </c>
      <c r="P46" s="354">
        <v>3334</v>
      </c>
      <c r="Q46" s="355">
        <v>3339</v>
      </c>
      <c r="R46" s="357">
        <v>3373</v>
      </c>
      <c r="S46" s="355">
        <v>3329</v>
      </c>
      <c r="T46" s="355">
        <v>3297</v>
      </c>
      <c r="U46" s="355">
        <v>3258</v>
      </c>
      <c r="V46" s="355">
        <v>3271</v>
      </c>
      <c r="W46" s="355">
        <v>3264</v>
      </c>
      <c r="X46" s="355">
        <v>3269</v>
      </c>
      <c r="Y46" s="355">
        <v>3273</v>
      </c>
      <c r="Z46" s="355">
        <v>3270</v>
      </c>
      <c r="AA46" s="356">
        <v>3211</v>
      </c>
      <c r="AB46" s="354">
        <v>3200</v>
      </c>
      <c r="AC46" s="355">
        <v>3208</v>
      </c>
      <c r="AD46" s="355">
        <v>3219</v>
      </c>
      <c r="AE46" s="355">
        <v>3226</v>
      </c>
      <c r="AF46" s="355">
        <v>3211</v>
      </c>
      <c r="AG46" s="355">
        <v>3188</v>
      </c>
      <c r="AH46" s="355">
        <v>3206</v>
      </c>
      <c r="AI46" s="355">
        <v>3237</v>
      </c>
      <c r="AJ46" s="355">
        <v>3299</v>
      </c>
      <c r="AK46" s="355">
        <v>3321</v>
      </c>
      <c r="AL46" s="355">
        <v>3332</v>
      </c>
      <c r="AM46" s="356">
        <v>3315</v>
      </c>
      <c r="AN46" s="354">
        <v>3293</v>
      </c>
      <c r="AO46" s="355">
        <v>3274</v>
      </c>
      <c r="AP46" s="355">
        <v>3263</v>
      </c>
      <c r="AQ46" s="355">
        <v>3256</v>
      </c>
      <c r="AR46" s="355">
        <v>3264</v>
      </c>
      <c r="AS46" s="355">
        <v>3246</v>
      </c>
      <c r="AT46" s="355">
        <v>3237</v>
      </c>
      <c r="AU46" s="355">
        <v>3267</v>
      </c>
      <c r="AV46" s="355">
        <v>3231</v>
      </c>
      <c r="AW46" s="355">
        <v>3214</v>
      </c>
      <c r="AX46" s="355">
        <v>3186</v>
      </c>
      <c r="AY46" s="356">
        <v>3196</v>
      </c>
      <c r="AZ46" s="354">
        <v>3194</v>
      </c>
      <c r="BA46" s="355">
        <v>3183</v>
      </c>
      <c r="BB46" s="355">
        <v>3164</v>
      </c>
      <c r="BC46" s="355">
        <v>3144</v>
      </c>
      <c r="BD46" s="355">
        <v>3112</v>
      </c>
      <c r="BE46" s="355">
        <v>3053</v>
      </c>
      <c r="BF46" s="355">
        <v>3039</v>
      </c>
      <c r="BG46" s="355">
        <v>3011</v>
      </c>
      <c r="BH46" s="355">
        <v>3015</v>
      </c>
      <c r="BI46" s="355">
        <v>2977</v>
      </c>
      <c r="BJ46" s="355">
        <v>3014</v>
      </c>
      <c r="BK46" s="356">
        <v>3070</v>
      </c>
      <c r="BL46" s="354">
        <v>3077</v>
      </c>
      <c r="BM46" s="359">
        <v>3116</v>
      </c>
      <c r="BN46" s="359">
        <v>3083</v>
      </c>
      <c r="BO46" s="359">
        <v>3099</v>
      </c>
      <c r="BP46" s="359">
        <v>3098</v>
      </c>
      <c r="BQ46" s="359">
        <v>3109</v>
      </c>
      <c r="BR46" s="359">
        <v>3126</v>
      </c>
      <c r="BS46" s="359">
        <v>3136</v>
      </c>
      <c r="BT46" s="359">
        <v>3140</v>
      </c>
      <c r="BU46" s="359">
        <v>3136</v>
      </c>
      <c r="BV46" s="359">
        <v>3112</v>
      </c>
      <c r="BW46" s="356">
        <v>3302</v>
      </c>
      <c r="BX46" s="354">
        <v>3308</v>
      </c>
      <c r="BY46" s="359">
        <v>3245</v>
      </c>
      <c r="BZ46" s="359">
        <v>3211</v>
      </c>
      <c r="CA46" s="359">
        <v>3176</v>
      </c>
      <c r="CB46" s="359">
        <v>3170</v>
      </c>
      <c r="CC46" s="359">
        <v>3072</v>
      </c>
      <c r="CD46" s="359">
        <v>3074</v>
      </c>
      <c r="CE46" s="359">
        <v>3069</v>
      </c>
      <c r="CF46" s="359">
        <v>3031</v>
      </c>
      <c r="CG46" s="355">
        <v>2992</v>
      </c>
      <c r="CH46" s="355">
        <v>2957</v>
      </c>
      <c r="CI46" s="356">
        <v>2928</v>
      </c>
      <c r="CJ46" s="354">
        <v>2875</v>
      </c>
      <c r="CK46" s="355">
        <v>2855</v>
      </c>
      <c r="CL46" s="355">
        <v>2783</v>
      </c>
      <c r="CM46" s="355">
        <v>2781</v>
      </c>
      <c r="CN46" s="355">
        <v>2803</v>
      </c>
      <c r="CO46" s="355">
        <v>2821</v>
      </c>
      <c r="CP46" s="355">
        <v>2818</v>
      </c>
      <c r="CQ46" s="355">
        <v>2831</v>
      </c>
      <c r="CR46" s="355">
        <v>2834</v>
      </c>
      <c r="CS46" s="355">
        <v>2848</v>
      </c>
      <c r="CT46" s="355">
        <v>2852</v>
      </c>
      <c r="CU46" s="356">
        <v>2847</v>
      </c>
      <c r="CV46" s="354">
        <v>2838</v>
      </c>
      <c r="CW46" s="355">
        <v>2829</v>
      </c>
      <c r="CX46" s="355">
        <v>2820</v>
      </c>
      <c r="CY46" s="355">
        <v>2818</v>
      </c>
      <c r="CZ46" s="355">
        <v>2839</v>
      </c>
      <c r="DA46" s="355">
        <v>2830</v>
      </c>
      <c r="DB46" s="355">
        <v>2805</v>
      </c>
      <c r="DC46" s="355">
        <v>2782</v>
      </c>
      <c r="DD46" s="355">
        <v>2798</v>
      </c>
      <c r="DE46" s="355">
        <v>2780</v>
      </c>
      <c r="DF46" s="355">
        <v>2775</v>
      </c>
      <c r="DG46" s="356">
        <v>2770</v>
      </c>
      <c r="DH46" s="354">
        <v>2752</v>
      </c>
      <c r="DI46" s="355">
        <v>2781</v>
      </c>
      <c r="DJ46" s="355">
        <v>2774</v>
      </c>
      <c r="DK46" s="355">
        <v>2772</v>
      </c>
      <c r="DL46" s="355">
        <v>2754</v>
      </c>
      <c r="DM46" s="355">
        <v>2744</v>
      </c>
      <c r="DN46" s="355">
        <v>2714</v>
      </c>
      <c r="DO46" s="355">
        <v>2715</v>
      </c>
      <c r="DP46" s="355">
        <v>2704</v>
      </c>
      <c r="DQ46" s="355">
        <v>2692</v>
      </c>
      <c r="DR46" s="355">
        <v>2694</v>
      </c>
      <c r="DS46" s="358">
        <v>2690</v>
      </c>
      <c r="DT46" s="354">
        <v>2708</v>
      </c>
      <c r="DU46" s="355">
        <v>2741</v>
      </c>
      <c r="DV46" s="355">
        <v>2727</v>
      </c>
      <c r="DW46" s="355">
        <v>2759</v>
      </c>
      <c r="DX46" s="355">
        <v>2777</v>
      </c>
      <c r="DY46" s="355">
        <v>2787</v>
      </c>
      <c r="DZ46" s="355">
        <v>2806</v>
      </c>
      <c r="EA46" s="355">
        <v>2790</v>
      </c>
      <c r="EB46" s="355">
        <v>2796</v>
      </c>
      <c r="EC46" s="355">
        <v>2783</v>
      </c>
      <c r="ED46" s="355">
        <v>2768</v>
      </c>
      <c r="EE46" s="358">
        <v>2754</v>
      </c>
      <c r="EF46" s="354">
        <v>2759</v>
      </c>
      <c r="EG46" s="355">
        <v>2760</v>
      </c>
      <c r="EH46" s="355">
        <v>2725</v>
      </c>
      <c r="EI46" s="355">
        <v>2709</v>
      </c>
      <c r="EJ46" s="355">
        <v>2700</v>
      </c>
      <c r="EK46" s="355">
        <v>2723</v>
      </c>
      <c r="EL46" s="355">
        <v>2703</v>
      </c>
      <c r="EM46" s="355">
        <v>2695</v>
      </c>
      <c r="EN46" s="355">
        <v>2696</v>
      </c>
      <c r="EO46" s="355">
        <v>2687</v>
      </c>
      <c r="EP46" s="355">
        <v>2658</v>
      </c>
      <c r="EQ46" s="358">
        <v>2630</v>
      </c>
      <c r="ER46" s="354">
        <v>2642</v>
      </c>
      <c r="ES46" s="355">
        <v>2614</v>
      </c>
      <c r="ET46" s="355">
        <v>2588</v>
      </c>
      <c r="EU46" s="355">
        <v>2567</v>
      </c>
      <c r="EV46" s="355">
        <v>2589</v>
      </c>
      <c r="EW46" s="358">
        <v>2577</v>
      </c>
      <c r="EX46" s="358">
        <v>2618</v>
      </c>
      <c r="EY46" s="358">
        <v>2616</v>
      </c>
      <c r="EZ46" s="356">
        <v>2596</v>
      </c>
      <c r="FA46" s="356">
        <v>2614</v>
      </c>
      <c r="FB46" s="356">
        <v>2607</v>
      </c>
      <c r="FC46" s="356">
        <v>2599</v>
      </c>
      <c r="FD46" s="356">
        <v>2605</v>
      </c>
      <c r="FE46" s="356">
        <v>2593</v>
      </c>
      <c r="FF46" s="356">
        <v>2577</v>
      </c>
      <c r="FG46" s="356">
        <v>2556</v>
      </c>
      <c r="FH46" s="356">
        <v>2557</v>
      </c>
      <c r="FI46" s="356">
        <v>2539</v>
      </c>
      <c r="FJ46" s="356"/>
      <c r="FK46" s="356"/>
      <c r="FL46" s="356"/>
      <c r="FM46" s="356"/>
      <c r="FN46" s="356"/>
      <c r="FO46" s="356"/>
      <c r="FP46" s="105">
        <v>-18</v>
      </c>
      <c r="FQ46" s="86">
        <v>-0.70894052776683736</v>
      </c>
      <c r="FR46" s="105">
        <v>-60</v>
      </c>
      <c r="FS46" s="86">
        <v>-2.2813688212927756</v>
      </c>
    </row>
    <row r="47" spans="1:187" ht="15" outlineLevel="2">
      <c r="A47" s="344">
        <v>113</v>
      </c>
      <c r="B47" s="51" t="s">
        <v>294</v>
      </c>
      <c r="C47" s="328" t="s">
        <v>352</v>
      </c>
      <c r="D47" s="354">
        <v>6182</v>
      </c>
      <c r="E47" s="355">
        <v>6209</v>
      </c>
      <c r="F47" s="355">
        <v>6122</v>
      </c>
      <c r="G47" s="355">
        <v>5699</v>
      </c>
      <c r="H47" s="355">
        <v>5697</v>
      </c>
      <c r="I47" s="355">
        <v>5774</v>
      </c>
      <c r="J47" s="355">
        <v>5608</v>
      </c>
      <c r="K47" s="355">
        <v>5744</v>
      </c>
      <c r="L47" s="355">
        <v>5565</v>
      </c>
      <c r="M47" s="355">
        <v>5554</v>
      </c>
      <c r="N47" s="355">
        <v>5548</v>
      </c>
      <c r="O47" s="356">
        <v>5531</v>
      </c>
      <c r="P47" s="354">
        <v>5511</v>
      </c>
      <c r="Q47" s="355">
        <v>5509</v>
      </c>
      <c r="R47" s="357">
        <v>5515</v>
      </c>
      <c r="S47" s="355">
        <v>5442</v>
      </c>
      <c r="T47" s="355">
        <v>5450</v>
      </c>
      <c r="U47" s="355">
        <v>5449</v>
      </c>
      <c r="V47" s="355">
        <v>5439</v>
      </c>
      <c r="W47" s="355">
        <v>5398</v>
      </c>
      <c r="X47" s="355">
        <v>5438</v>
      </c>
      <c r="Y47" s="355">
        <v>5509</v>
      </c>
      <c r="Z47" s="355">
        <v>5456</v>
      </c>
      <c r="AA47" s="356">
        <v>5421</v>
      </c>
      <c r="AB47" s="354">
        <v>5449</v>
      </c>
      <c r="AC47" s="355">
        <v>5455</v>
      </c>
      <c r="AD47" s="355">
        <v>5406</v>
      </c>
      <c r="AE47" s="355">
        <v>5395</v>
      </c>
      <c r="AF47" s="355">
        <v>5433</v>
      </c>
      <c r="AG47" s="355">
        <v>5447</v>
      </c>
      <c r="AH47" s="355">
        <v>5438</v>
      </c>
      <c r="AI47" s="355">
        <v>5407</v>
      </c>
      <c r="AJ47" s="355">
        <v>5402</v>
      </c>
      <c r="AK47" s="355">
        <v>5466</v>
      </c>
      <c r="AL47" s="355">
        <v>5442</v>
      </c>
      <c r="AM47" s="356">
        <v>5490</v>
      </c>
      <c r="AN47" s="354">
        <v>5417</v>
      </c>
      <c r="AO47" s="355">
        <v>5443</v>
      </c>
      <c r="AP47" s="355">
        <v>5480</v>
      </c>
      <c r="AQ47" s="355">
        <v>5481</v>
      </c>
      <c r="AR47" s="355">
        <v>5472</v>
      </c>
      <c r="AS47" s="355">
        <v>5491</v>
      </c>
      <c r="AT47" s="355">
        <v>5491</v>
      </c>
      <c r="AU47" s="355">
        <v>5495</v>
      </c>
      <c r="AV47" s="355">
        <v>5518</v>
      </c>
      <c r="AW47" s="355">
        <v>5581</v>
      </c>
      <c r="AX47" s="355">
        <v>5611</v>
      </c>
      <c r="AY47" s="356">
        <v>5663</v>
      </c>
      <c r="AZ47" s="354">
        <v>5706</v>
      </c>
      <c r="BA47" s="355">
        <v>5699</v>
      </c>
      <c r="BB47" s="355">
        <v>5715</v>
      </c>
      <c r="BC47" s="355">
        <v>5691</v>
      </c>
      <c r="BD47" s="355">
        <v>5700</v>
      </c>
      <c r="BE47" s="355">
        <v>5699</v>
      </c>
      <c r="BF47" s="355">
        <v>5666</v>
      </c>
      <c r="BG47" s="355">
        <v>5563</v>
      </c>
      <c r="BH47" s="355">
        <v>5585</v>
      </c>
      <c r="BI47" s="355">
        <v>5546</v>
      </c>
      <c r="BJ47" s="355">
        <v>5604</v>
      </c>
      <c r="BK47" s="356">
        <v>5702</v>
      </c>
      <c r="BL47" s="354">
        <v>5771</v>
      </c>
      <c r="BM47" s="359">
        <v>5860</v>
      </c>
      <c r="BN47" s="359">
        <v>5834</v>
      </c>
      <c r="BO47" s="359">
        <v>5847</v>
      </c>
      <c r="BP47" s="359">
        <v>5894</v>
      </c>
      <c r="BQ47" s="359">
        <v>5931</v>
      </c>
      <c r="BR47" s="359">
        <v>5849</v>
      </c>
      <c r="BS47" s="359">
        <v>5805</v>
      </c>
      <c r="BT47" s="359">
        <v>5774</v>
      </c>
      <c r="BU47" s="359">
        <v>5803</v>
      </c>
      <c r="BV47" s="359">
        <v>5958</v>
      </c>
      <c r="BW47" s="356">
        <v>6010</v>
      </c>
      <c r="BX47" s="354">
        <v>6060</v>
      </c>
      <c r="BY47" s="359">
        <v>6021</v>
      </c>
      <c r="BZ47" s="359">
        <v>6047</v>
      </c>
      <c r="CA47" s="359">
        <v>5969</v>
      </c>
      <c r="CB47" s="359">
        <v>5967</v>
      </c>
      <c r="CC47" s="359">
        <v>5997</v>
      </c>
      <c r="CD47" s="359">
        <v>5951</v>
      </c>
      <c r="CE47" s="359">
        <v>5941</v>
      </c>
      <c r="CF47" s="359">
        <v>5883</v>
      </c>
      <c r="CG47" s="355">
        <v>5791</v>
      </c>
      <c r="CH47" s="355">
        <v>5723</v>
      </c>
      <c r="CI47" s="356">
        <v>5713</v>
      </c>
      <c r="CJ47" s="354">
        <v>5694</v>
      </c>
      <c r="CK47" s="355">
        <v>5677</v>
      </c>
      <c r="CL47" s="355">
        <v>5618</v>
      </c>
      <c r="CM47" s="355">
        <v>5609</v>
      </c>
      <c r="CN47" s="355">
        <v>5573</v>
      </c>
      <c r="CO47" s="355">
        <v>5580</v>
      </c>
      <c r="CP47" s="355">
        <v>5599</v>
      </c>
      <c r="CQ47" s="355">
        <v>5606</v>
      </c>
      <c r="CR47" s="355">
        <v>5707</v>
      </c>
      <c r="CS47" s="355">
        <v>5699</v>
      </c>
      <c r="CT47" s="355">
        <v>5666</v>
      </c>
      <c r="CU47" s="356">
        <v>5653</v>
      </c>
      <c r="CV47" s="354">
        <v>5622</v>
      </c>
      <c r="CW47" s="355">
        <v>5588</v>
      </c>
      <c r="CX47" s="355">
        <v>5552</v>
      </c>
      <c r="CY47" s="355">
        <v>5574</v>
      </c>
      <c r="CZ47" s="355">
        <v>5553</v>
      </c>
      <c r="DA47" s="355">
        <v>5522</v>
      </c>
      <c r="DB47" s="355">
        <v>5519</v>
      </c>
      <c r="DC47" s="355">
        <v>5471</v>
      </c>
      <c r="DD47" s="355">
        <v>5479</v>
      </c>
      <c r="DE47" s="355">
        <v>5458</v>
      </c>
      <c r="DF47" s="355">
        <v>5481</v>
      </c>
      <c r="DG47" s="356">
        <v>5433</v>
      </c>
      <c r="DH47" s="354">
        <v>5427</v>
      </c>
      <c r="DI47" s="355">
        <v>5436</v>
      </c>
      <c r="DJ47" s="355">
        <v>5486</v>
      </c>
      <c r="DK47" s="355">
        <v>5459</v>
      </c>
      <c r="DL47" s="355">
        <v>5385</v>
      </c>
      <c r="DM47" s="355">
        <v>5360</v>
      </c>
      <c r="DN47" s="355">
        <v>5314</v>
      </c>
      <c r="DO47" s="355">
        <v>5277</v>
      </c>
      <c r="DP47" s="355">
        <v>5348</v>
      </c>
      <c r="DQ47" s="355">
        <v>5370</v>
      </c>
      <c r="DR47" s="355">
        <v>5413</v>
      </c>
      <c r="DS47" s="358">
        <v>5402</v>
      </c>
      <c r="DT47" s="354">
        <v>5445</v>
      </c>
      <c r="DU47" s="355">
        <v>5567</v>
      </c>
      <c r="DV47" s="355">
        <v>5709</v>
      </c>
      <c r="DW47" s="355">
        <v>5810</v>
      </c>
      <c r="DX47" s="355">
        <v>5894</v>
      </c>
      <c r="DY47" s="355">
        <v>5933</v>
      </c>
      <c r="DZ47" s="355">
        <v>5958</v>
      </c>
      <c r="EA47" s="355">
        <v>5906</v>
      </c>
      <c r="EB47" s="355">
        <v>5910</v>
      </c>
      <c r="EC47" s="355">
        <v>5911</v>
      </c>
      <c r="ED47" s="355">
        <v>5909</v>
      </c>
      <c r="EE47" s="358">
        <v>5908</v>
      </c>
      <c r="EF47" s="354">
        <v>5916</v>
      </c>
      <c r="EG47" s="355">
        <v>5950</v>
      </c>
      <c r="EH47" s="355">
        <v>5899</v>
      </c>
      <c r="EI47" s="355">
        <v>5899</v>
      </c>
      <c r="EJ47" s="355">
        <v>5893</v>
      </c>
      <c r="EK47" s="355">
        <v>5872</v>
      </c>
      <c r="EL47" s="355">
        <v>5928</v>
      </c>
      <c r="EM47" s="355">
        <v>5992</v>
      </c>
      <c r="EN47" s="355">
        <v>5995</v>
      </c>
      <c r="EO47" s="355">
        <v>5995</v>
      </c>
      <c r="EP47" s="355">
        <v>6008</v>
      </c>
      <c r="EQ47" s="358">
        <v>6009</v>
      </c>
      <c r="ER47" s="354">
        <v>6049</v>
      </c>
      <c r="ES47" s="355">
        <v>5991</v>
      </c>
      <c r="ET47" s="355">
        <v>6007</v>
      </c>
      <c r="EU47" s="355">
        <v>5990</v>
      </c>
      <c r="EV47" s="355">
        <v>6004</v>
      </c>
      <c r="EW47" s="358">
        <v>5984</v>
      </c>
      <c r="EX47" s="358">
        <v>6175</v>
      </c>
      <c r="EY47" s="358">
        <v>6235</v>
      </c>
      <c r="EZ47" s="356">
        <v>6187</v>
      </c>
      <c r="FA47" s="356">
        <v>6228</v>
      </c>
      <c r="FB47" s="356">
        <v>6188</v>
      </c>
      <c r="FC47" s="356">
        <v>6242</v>
      </c>
      <c r="FD47" s="356">
        <v>6319</v>
      </c>
      <c r="FE47" s="356">
        <v>6301</v>
      </c>
      <c r="FF47" s="356">
        <v>6309</v>
      </c>
      <c r="FG47" s="356">
        <v>6288</v>
      </c>
      <c r="FH47" s="356">
        <v>6256</v>
      </c>
      <c r="FI47" s="356">
        <v>6222</v>
      </c>
      <c r="FJ47" s="356"/>
      <c r="FK47" s="356"/>
      <c r="FL47" s="356"/>
      <c r="FM47" s="356"/>
      <c r="FN47" s="356"/>
      <c r="FO47" s="356"/>
      <c r="FP47" s="105">
        <v>-34</v>
      </c>
      <c r="FQ47" s="86">
        <v>-0.54644808743169404</v>
      </c>
      <c r="FR47" s="105">
        <v>-20</v>
      </c>
      <c r="FS47" s="86">
        <v>-0.33283408221001831</v>
      </c>
    </row>
    <row r="48" spans="1:187" ht="15" outlineLevel="2">
      <c r="A48" s="344">
        <v>125</v>
      </c>
      <c r="B48" s="51" t="s">
        <v>294</v>
      </c>
      <c r="C48" s="328" t="s">
        <v>353</v>
      </c>
      <c r="D48" s="354">
        <v>6822</v>
      </c>
      <c r="E48" s="355">
        <v>6819</v>
      </c>
      <c r="F48" s="355">
        <v>6810</v>
      </c>
      <c r="G48" s="355">
        <v>6632</v>
      </c>
      <c r="H48" s="355">
        <v>6626</v>
      </c>
      <c r="I48" s="355">
        <v>6657</v>
      </c>
      <c r="J48" s="355">
        <v>6651</v>
      </c>
      <c r="K48" s="355">
        <v>6649</v>
      </c>
      <c r="L48" s="355">
        <v>6586</v>
      </c>
      <c r="M48" s="355">
        <v>6609</v>
      </c>
      <c r="N48" s="355">
        <v>6655</v>
      </c>
      <c r="O48" s="356">
        <v>6725</v>
      </c>
      <c r="P48" s="354">
        <v>6715</v>
      </c>
      <c r="Q48" s="355">
        <v>6733</v>
      </c>
      <c r="R48" s="357">
        <v>6731</v>
      </c>
      <c r="S48" s="355">
        <v>5383</v>
      </c>
      <c r="T48" s="355">
        <v>6676</v>
      </c>
      <c r="U48" s="355">
        <v>6787</v>
      </c>
      <c r="V48" s="355">
        <v>1706</v>
      </c>
      <c r="W48" s="355">
        <v>1893</v>
      </c>
      <c r="X48" s="355">
        <v>2013</v>
      </c>
      <c r="Y48" s="355">
        <v>6770</v>
      </c>
      <c r="Z48" s="355">
        <v>6821</v>
      </c>
      <c r="AA48" s="356">
        <v>6781</v>
      </c>
      <c r="AB48" s="354">
        <v>6794</v>
      </c>
      <c r="AC48" s="355">
        <v>6834</v>
      </c>
      <c r="AD48" s="355">
        <v>6786</v>
      </c>
      <c r="AE48" s="355">
        <v>6761</v>
      </c>
      <c r="AF48" s="355">
        <v>6779</v>
      </c>
      <c r="AG48" s="355">
        <v>6779</v>
      </c>
      <c r="AH48" s="355">
        <v>6785</v>
      </c>
      <c r="AI48" s="355">
        <v>6767</v>
      </c>
      <c r="AJ48" s="355">
        <v>6753</v>
      </c>
      <c r="AK48" s="355">
        <v>6787</v>
      </c>
      <c r="AL48" s="355">
        <v>6722</v>
      </c>
      <c r="AM48" s="356">
        <v>6737</v>
      </c>
      <c r="AN48" s="354">
        <v>6717</v>
      </c>
      <c r="AO48" s="355">
        <v>6686</v>
      </c>
      <c r="AP48" s="355">
        <v>6660</v>
      </c>
      <c r="AQ48" s="355">
        <v>6625</v>
      </c>
      <c r="AR48" s="355">
        <v>6669</v>
      </c>
      <c r="AS48" s="355">
        <v>6677</v>
      </c>
      <c r="AT48" s="355">
        <v>6692</v>
      </c>
      <c r="AU48" s="355">
        <v>6686</v>
      </c>
      <c r="AV48" s="355">
        <v>6666</v>
      </c>
      <c r="AW48" s="355">
        <v>6703</v>
      </c>
      <c r="AX48" s="355">
        <v>6709</v>
      </c>
      <c r="AY48" s="356">
        <v>6752</v>
      </c>
      <c r="AZ48" s="354">
        <v>6796</v>
      </c>
      <c r="BA48" s="355">
        <v>6767</v>
      </c>
      <c r="BB48" s="355">
        <v>6733</v>
      </c>
      <c r="BC48" s="355">
        <v>6756</v>
      </c>
      <c r="BD48" s="355">
        <v>6738</v>
      </c>
      <c r="BE48" s="355">
        <v>6706</v>
      </c>
      <c r="BF48" s="355">
        <v>6701</v>
      </c>
      <c r="BG48" s="355">
        <v>6637</v>
      </c>
      <c r="BH48" s="355">
        <v>6629</v>
      </c>
      <c r="BI48" s="355">
        <v>6580</v>
      </c>
      <c r="BJ48" s="355">
        <v>6614</v>
      </c>
      <c r="BK48" s="356">
        <v>6662</v>
      </c>
      <c r="BL48" s="354">
        <v>6687</v>
      </c>
      <c r="BM48" s="359">
        <v>6707</v>
      </c>
      <c r="BN48" s="359">
        <v>6660</v>
      </c>
      <c r="BO48" s="359">
        <v>6637</v>
      </c>
      <c r="BP48" s="359">
        <v>6637</v>
      </c>
      <c r="BQ48" s="359">
        <v>6640</v>
      </c>
      <c r="BR48" s="359">
        <v>6588</v>
      </c>
      <c r="BS48" s="359">
        <v>6544</v>
      </c>
      <c r="BT48" s="359">
        <v>6556</v>
      </c>
      <c r="BU48" s="359">
        <v>6559</v>
      </c>
      <c r="BV48" s="359">
        <v>6583</v>
      </c>
      <c r="BW48" s="356">
        <v>6622</v>
      </c>
      <c r="BX48" s="354">
        <v>6660</v>
      </c>
      <c r="BY48" s="359">
        <v>6642</v>
      </c>
      <c r="BZ48" s="359">
        <v>6625</v>
      </c>
      <c r="CA48" s="359">
        <v>6577</v>
      </c>
      <c r="CB48" s="359">
        <v>6536</v>
      </c>
      <c r="CC48" s="359">
        <v>6539</v>
      </c>
      <c r="CD48" s="359">
        <v>6541</v>
      </c>
      <c r="CE48" s="359">
        <v>6568</v>
      </c>
      <c r="CF48" s="359">
        <v>6539</v>
      </c>
      <c r="CG48" s="355">
        <v>6550</v>
      </c>
      <c r="CH48" s="355">
        <v>6576</v>
      </c>
      <c r="CI48" s="356">
        <v>6555</v>
      </c>
      <c r="CJ48" s="354">
        <v>6541</v>
      </c>
      <c r="CK48" s="355">
        <v>6575</v>
      </c>
      <c r="CL48" s="355">
        <v>6568</v>
      </c>
      <c r="CM48" s="355">
        <v>6581</v>
      </c>
      <c r="CN48" s="355">
        <v>6584</v>
      </c>
      <c r="CO48" s="355">
        <v>6598</v>
      </c>
      <c r="CP48" s="355">
        <v>6616</v>
      </c>
      <c r="CQ48" s="355">
        <v>6621</v>
      </c>
      <c r="CR48" s="355">
        <v>6606</v>
      </c>
      <c r="CS48" s="355">
        <v>6629</v>
      </c>
      <c r="CT48" s="355">
        <v>6630</v>
      </c>
      <c r="CU48" s="356">
        <v>6669</v>
      </c>
      <c r="CV48" s="354">
        <v>6670</v>
      </c>
      <c r="CW48" s="355">
        <v>6625</v>
      </c>
      <c r="CX48" s="355">
        <v>6610</v>
      </c>
      <c r="CY48" s="355">
        <v>6611</v>
      </c>
      <c r="CZ48" s="355">
        <v>6614</v>
      </c>
      <c r="DA48" s="355">
        <v>6616</v>
      </c>
      <c r="DB48" s="355">
        <v>6611</v>
      </c>
      <c r="DC48" s="355">
        <v>6588</v>
      </c>
      <c r="DD48" s="355">
        <v>6539</v>
      </c>
      <c r="DE48" s="355">
        <v>6509</v>
      </c>
      <c r="DF48" s="355">
        <v>6545</v>
      </c>
      <c r="DG48" s="356">
        <v>6558</v>
      </c>
      <c r="DH48" s="354">
        <v>6559</v>
      </c>
      <c r="DI48" s="355">
        <v>6525</v>
      </c>
      <c r="DJ48" s="355">
        <v>6500</v>
      </c>
      <c r="DK48" s="355">
        <v>6508</v>
      </c>
      <c r="DL48" s="355">
        <v>6511</v>
      </c>
      <c r="DM48" s="355">
        <v>6497</v>
      </c>
      <c r="DN48" s="355">
        <v>6460</v>
      </c>
      <c r="DO48" s="355">
        <v>6456</v>
      </c>
      <c r="DP48" s="355">
        <v>6477</v>
      </c>
      <c r="DQ48" s="355">
        <v>6456</v>
      </c>
      <c r="DR48" s="355">
        <v>6449</v>
      </c>
      <c r="DS48" s="358">
        <v>6495</v>
      </c>
      <c r="DT48" s="354">
        <v>6542</v>
      </c>
      <c r="DU48" s="355">
        <v>6579</v>
      </c>
      <c r="DV48" s="355">
        <v>6536</v>
      </c>
      <c r="DW48" s="355">
        <v>6506</v>
      </c>
      <c r="DX48" s="355">
        <v>6496</v>
      </c>
      <c r="DY48" s="355">
        <v>6502</v>
      </c>
      <c r="DZ48" s="355">
        <v>6541</v>
      </c>
      <c r="EA48" s="355">
        <v>6503</v>
      </c>
      <c r="EB48" s="355">
        <v>6537</v>
      </c>
      <c r="EC48" s="355">
        <v>6556</v>
      </c>
      <c r="ED48" s="355">
        <v>6572</v>
      </c>
      <c r="EE48" s="358">
        <v>6604</v>
      </c>
      <c r="EF48" s="354">
        <v>6673</v>
      </c>
      <c r="EG48" s="355">
        <v>6747</v>
      </c>
      <c r="EH48" s="355">
        <v>6749</v>
      </c>
      <c r="EI48" s="355">
        <v>6750</v>
      </c>
      <c r="EJ48" s="355">
        <v>6759</v>
      </c>
      <c r="EK48" s="355">
        <v>6740</v>
      </c>
      <c r="EL48" s="355">
        <v>6780</v>
      </c>
      <c r="EM48" s="355">
        <v>6825</v>
      </c>
      <c r="EN48" s="355">
        <v>6820</v>
      </c>
      <c r="EO48" s="355">
        <v>6845</v>
      </c>
      <c r="EP48" s="355">
        <v>6857</v>
      </c>
      <c r="EQ48" s="358">
        <v>6867</v>
      </c>
      <c r="ER48" s="354">
        <v>6894</v>
      </c>
      <c r="ES48" s="355">
        <v>6875</v>
      </c>
      <c r="ET48" s="355">
        <v>6865</v>
      </c>
      <c r="EU48" s="355">
        <v>6858</v>
      </c>
      <c r="EV48" s="355">
        <v>6843</v>
      </c>
      <c r="EW48" s="358">
        <v>6813</v>
      </c>
      <c r="EX48" s="358">
        <v>6853</v>
      </c>
      <c r="EY48" s="358">
        <v>6925</v>
      </c>
      <c r="EZ48" s="356">
        <v>6932</v>
      </c>
      <c r="FA48" s="356">
        <v>6929</v>
      </c>
      <c r="FB48" s="356">
        <v>6917</v>
      </c>
      <c r="FC48" s="356">
        <v>6943</v>
      </c>
      <c r="FD48" s="356">
        <v>6994</v>
      </c>
      <c r="FE48" s="356">
        <v>6983</v>
      </c>
      <c r="FF48" s="356">
        <v>6967</v>
      </c>
      <c r="FG48" s="356">
        <v>6967</v>
      </c>
      <c r="FH48" s="356">
        <v>6953</v>
      </c>
      <c r="FI48" s="356">
        <v>6941</v>
      </c>
      <c r="FJ48" s="356"/>
      <c r="FK48" s="356"/>
      <c r="FL48" s="356"/>
      <c r="FM48" s="356"/>
      <c r="FN48" s="356"/>
      <c r="FO48" s="356"/>
      <c r="FP48" s="105">
        <v>-12</v>
      </c>
      <c r="FQ48" s="86">
        <v>-0.17288575133266101</v>
      </c>
      <c r="FR48" s="105">
        <v>-2</v>
      </c>
      <c r="FS48" s="86">
        <v>-2.9124799767001601E-2</v>
      </c>
    </row>
    <row r="49" spans="1:175" ht="15" outlineLevel="2">
      <c r="A49" s="344">
        <v>138</v>
      </c>
      <c r="B49" s="51" t="s">
        <v>294</v>
      </c>
      <c r="C49" s="328" t="s">
        <v>354</v>
      </c>
      <c r="D49" s="354">
        <v>12059</v>
      </c>
      <c r="E49" s="355">
        <v>12275</v>
      </c>
      <c r="F49" s="355">
        <v>12276</v>
      </c>
      <c r="G49" s="355">
        <v>12178</v>
      </c>
      <c r="H49" s="355">
        <v>12119</v>
      </c>
      <c r="I49" s="355">
        <v>12280</v>
      </c>
      <c r="J49" s="355">
        <v>12119</v>
      </c>
      <c r="K49" s="355">
        <v>12164</v>
      </c>
      <c r="L49" s="355">
        <v>12153</v>
      </c>
      <c r="M49" s="355">
        <v>12168</v>
      </c>
      <c r="N49" s="355">
        <v>12157</v>
      </c>
      <c r="O49" s="356">
        <v>12192</v>
      </c>
      <c r="P49" s="354">
        <v>12568</v>
      </c>
      <c r="Q49" s="355">
        <v>12622</v>
      </c>
      <c r="R49" s="357">
        <v>12996</v>
      </c>
      <c r="S49" s="355">
        <v>13065</v>
      </c>
      <c r="T49" s="355">
        <v>12833</v>
      </c>
      <c r="U49" s="355">
        <v>12817</v>
      </c>
      <c r="V49" s="355">
        <v>12828</v>
      </c>
      <c r="W49" s="355">
        <v>12808</v>
      </c>
      <c r="X49" s="355">
        <v>12827</v>
      </c>
      <c r="Y49" s="355">
        <v>12888</v>
      </c>
      <c r="Z49" s="355">
        <v>12879</v>
      </c>
      <c r="AA49" s="356">
        <v>12832</v>
      </c>
      <c r="AB49" s="354">
        <v>12778</v>
      </c>
      <c r="AC49" s="355">
        <v>12896</v>
      </c>
      <c r="AD49" s="355">
        <v>12915</v>
      </c>
      <c r="AE49" s="355">
        <v>12929</v>
      </c>
      <c r="AF49" s="355">
        <v>13015</v>
      </c>
      <c r="AG49" s="355">
        <v>12768</v>
      </c>
      <c r="AH49" s="355">
        <v>12721</v>
      </c>
      <c r="AI49" s="355">
        <v>12676</v>
      </c>
      <c r="AJ49" s="355">
        <v>12565</v>
      </c>
      <c r="AK49" s="355">
        <v>12670</v>
      </c>
      <c r="AL49" s="355">
        <v>12336</v>
      </c>
      <c r="AM49" s="356">
        <v>12401</v>
      </c>
      <c r="AN49" s="354">
        <v>12375</v>
      </c>
      <c r="AO49" s="355">
        <v>12318</v>
      </c>
      <c r="AP49" s="355">
        <v>12318</v>
      </c>
      <c r="AQ49" s="355">
        <v>12197</v>
      </c>
      <c r="AR49" s="355">
        <v>12463</v>
      </c>
      <c r="AS49" s="355">
        <v>12427</v>
      </c>
      <c r="AT49" s="355">
        <v>12444</v>
      </c>
      <c r="AU49" s="355">
        <v>12442</v>
      </c>
      <c r="AV49" s="355">
        <v>12305</v>
      </c>
      <c r="AW49" s="355">
        <v>12307</v>
      </c>
      <c r="AX49" s="355">
        <v>12289</v>
      </c>
      <c r="AY49" s="356">
        <v>12288</v>
      </c>
      <c r="AZ49" s="354">
        <v>12324</v>
      </c>
      <c r="BA49" s="355">
        <v>12440</v>
      </c>
      <c r="BB49" s="355">
        <v>12394</v>
      </c>
      <c r="BC49" s="355">
        <v>12397</v>
      </c>
      <c r="BD49" s="355">
        <v>12410</v>
      </c>
      <c r="BE49" s="355">
        <v>12304</v>
      </c>
      <c r="BF49" s="355">
        <v>12248</v>
      </c>
      <c r="BG49" s="355">
        <v>12123</v>
      </c>
      <c r="BH49" s="355">
        <v>12148</v>
      </c>
      <c r="BI49" s="355">
        <v>12048</v>
      </c>
      <c r="BJ49" s="355">
        <v>12061</v>
      </c>
      <c r="BK49" s="356">
        <v>12139</v>
      </c>
      <c r="BL49" s="354">
        <v>12136</v>
      </c>
      <c r="BM49" s="359">
        <v>12207</v>
      </c>
      <c r="BN49" s="359">
        <v>12158</v>
      </c>
      <c r="BO49" s="359">
        <v>12102</v>
      </c>
      <c r="BP49" s="359">
        <v>12117</v>
      </c>
      <c r="BQ49" s="359">
        <v>12027</v>
      </c>
      <c r="BR49" s="359">
        <v>11725</v>
      </c>
      <c r="BS49" s="359">
        <v>11590</v>
      </c>
      <c r="BT49" s="359">
        <v>11518</v>
      </c>
      <c r="BU49" s="359">
        <v>11480</v>
      </c>
      <c r="BV49" s="359">
        <v>11491</v>
      </c>
      <c r="BW49" s="356">
        <v>11574</v>
      </c>
      <c r="BX49" s="354">
        <v>11582</v>
      </c>
      <c r="BY49" s="359">
        <v>11512</v>
      </c>
      <c r="BZ49" s="359">
        <v>11457</v>
      </c>
      <c r="CA49" s="359">
        <v>11363</v>
      </c>
      <c r="CB49" s="359">
        <v>11329</v>
      </c>
      <c r="CC49" s="359">
        <v>11238</v>
      </c>
      <c r="CD49" s="359">
        <v>11219</v>
      </c>
      <c r="CE49" s="359">
        <v>11269</v>
      </c>
      <c r="CF49" s="359">
        <v>11676</v>
      </c>
      <c r="CG49" s="355">
        <v>11585</v>
      </c>
      <c r="CH49" s="355">
        <v>11585</v>
      </c>
      <c r="CI49" s="356">
        <v>11564</v>
      </c>
      <c r="CJ49" s="354">
        <v>11512</v>
      </c>
      <c r="CK49" s="355">
        <v>11546</v>
      </c>
      <c r="CL49" s="355">
        <v>11511</v>
      </c>
      <c r="CM49" s="355">
        <v>11496</v>
      </c>
      <c r="CN49" s="355">
        <v>11522</v>
      </c>
      <c r="CO49" s="355">
        <v>11590</v>
      </c>
      <c r="CP49" s="355">
        <v>11673</v>
      </c>
      <c r="CQ49" s="355">
        <v>11717</v>
      </c>
      <c r="CR49" s="355">
        <v>11696</v>
      </c>
      <c r="CS49" s="355">
        <v>11790</v>
      </c>
      <c r="CT49" s="355">
        <v>11844</v>
      </c>
      <c r="CU49" s="356">
        <v>11861</v>
      </c>
      <c r="CV49" s="354">
        <v>11844</v>
      </c>
      <c r="CW49" s="355">
        <v>11790</v>
      </c>
      <c r="CX49" s="355">
        <v>11717</v>
      </c>
      <c r="CY49" s="355">
        <v>11585</v>
      </c>
      <c r="CZ49" s="355">
        <v>11675</v>
      </c>
      <c r="DA49" s="355">
        <v>11571</v>
      </c>
      <c r="DB49" s="355">
        <v>11544</v>
      </c>
      <c r="DC49" s="355">
        <v>11398</v>
      </c>
      <c r="DD49" s="355">
        <v>11500</v>
      </c>
      <c r="DE49" s="355">
        <v>11439</v>
      </c>
      <c r="DF49" s="355">
        <v>11397</v>
      </c>
      <c r="DG49" s="356">
        <v>11361</v>
      </c>
      <c r="DH49" s="354">
        <v>11304</v>
      </c>
      <c r="DI49" s="355">
        <v>11279</v>
      </c>
      <c r="DJ49" s="355">
        <v>11230</v>
      </c>
      <c r="DK49" s="355">
        <v>11149</v>
      </c>
      <c r="DL49" s="355">
        <v>11039</v>
      </c>
      <c r="DM49" s="355">
        <v>10941</v>
      </c>
      <c r="DN49" s="355">
        <v>10848</v>
      </c>
      <c r="DO49" s="355">
        <v>10815</v>
      </c>
      <c r="DP49" s="355">
        <v>10829</v>
      </c>
      <c r="DQ49" s="355">
        <v>10767</v>
      </c>
      <c r="DR49" s="355">
        <v>10731</v>
      </c>
      <c r="DS49" s="358">
        <v>10832</v>
      </c>
      <c r="DT49" s="354">
        <v>10856</v>
      </c>
      <c r="DU49" s="355">
        <v>10902</v>
      </c>
      <c r="DV49" s="355">
        <v>10933</v>
      </c>
      <c r="DW49" s="355">
        <v>10931</v>
      </c>
      <c r="DX49" s="355">
        <v>11135</v>
      </c>
      <c r="DY49" s="355">
        <v>11191</v>
      </c>
      <c r="DZ49" s="355">
        <v>11163</v>
      </c>
      <c r="EA49" s="355">
        <v>11027</v>
      </c>
      <c r="EB49" s="355">
        <v>11045</v>
      </c>
      <c r="EC49" s="355">
        <v>10995</v>
      </c>
      <c r="ED49" s="355">
        <v>10961</v>
      </c>
      <c r="EE49" s="358">
        <v>10926</v>
      </c>
      <c r="EF49" s="354">
        <v>10963</v>
      </c>
      <c r="EG49" s="355">
        <v>10971</v>
      </c>
      <c r="EH49" s="355">
        <v>10937</v>
      </c>
      <c r="EI49" s="355">
        <v>10885</v>
      </c>
      <c r="EJ49" s="355">
        <v>10841</v>
      </c>
      <c r="EK49" s="355">
        <v>10859</v>
      </c>
      <c r="EL49" s="355">
        <v>10863</v>
      </c>
      <c r="EM49" s="355">
        <v>10859</v>
      </c>
      <c r="EN49" s="355">
        <v>10895</v>
      </c>
      <c r="EO49" s="355">
        <v>10843</v>
      </c>
      <c r="EP49" s="355">
        <v>10872</v>
      </c>
      <c r="EQ49" s="358">
        <v>10830</v>
      </c>
      <c r="ER49" s="354">
        <v>10878</v>
      </c>
      <c r="ES49" s="355">
        <v>10892</v>
      </c>
      <c r="ET49" s="355">
        <v>10853</v>
      </c>
      <c r="EU49" s="355">
        <v>10804</v>
      </c>
      <c r="EV49" s="355">
        <v>10799</v>
      </c>
      <c r="EW49" s="358">
        <v>10768</v>
      </c>
      <c r="EX49" s="358">
        <v>10935</v>
      </c>
      <c r="EY49" s="358">
        <v>10989</v>
      </c>
      <c r="EZ49" s="356">
        <v>11038</v>
      </c>
      <c r="FA49" s="356">
        <v>11114</v>
      </c>
      <c r="FB49" s="356">
        <v>11177</v>
      </c>
      <c r="FC49" s="356">
        <v>11240</v>
      </c>
      <c r="FD49" s="356">
        <v>11294</v>
      </c>
      <c r="FE49" s="356">
        <v>11276</v>
      </c>
      <c r="FF49" s="356">
        <v>11166</v>
      </c>
      <c r="FG49" s="356">
        <v>11142</v>
      </c>
      <c r="FH49" s="356">
        <v>11153</v>
      </c>
      <c r="FI49" s="356">
        <v>11136</v>
      </c>
      <c r="FJ49" s="356"/>
      <c r="FK49" s="356"/>
      <c r="FL49" s="356"/>
      <c r="FM49" s="356"/>
      <c r="FN49" s="356"/>
      <c r="FO49" s="356"/>
      <c r="FP49" s="105">
        <v>-17</v>
      </c>
      <c r="FQ49" s="86">
        <v>-0.15265804597701149</v>
      </c>
      <c r="FR49" s="105">
        <v>-104</v>
      </c>
      <c r="FS49" s="86">
        <v>-0.96029547553093253</v>
      </c>
    </row>
    <row r="50" spans="1:175" ht="15" outlineLevel="2">
      <c r="A50" s="344">
        <v>234</v>
      </c>
      <c r="B50" s="51" t="s">
        <v>294</v>
      </c>
      <c r="C50" s="328" t="s">
        <v>355</v>
      </c>
      <c r="D50" s="354">
        <v>15401</v>
      </c>
      <c r="E50" s="355">
        <v>15412</v>
      </c>
      <c r="F50" s="355">
        <v>15388</v>
      </c>
      <c r="G50" s="355">
        <v>15280</v>
      </c>
      <c r="H50" s="355">
        <v>15236</v>
      </c>
      <c r="I50" s="355">
        <v>15344</v>
      </c>
      <c r="J50" s="355">
        <v>15300</v>
      </c>
      <c r="K50" s="355">
        <v>15283</v>
      </c>
      <c r="L50" s="355">
        <v>15333</v>
      </c>
      <c r="M50" s="355">
        <v>15504</v>
      </c>
      <c r="N50" s="355">
        <v>15501</v>
      </c>
      <c r="O50" s="356">
        <v>16138</v>
      </c>
      <c r="P50" s="354">
        <v>16196</v>
      </c>
      <c r="Q50" s="355">
        <v>16152</v>
      </c>
      <c r="R50" s="357">
        <v>16254</v>
      </c>
      <c r="S50" s="355">
        <v>16607</v>
      </c>
      <c r="T50" s="355">
        <v>16644</v>
      </c>
      <c r="U50" s="355">
        <v>16894</v>
      </c>
      <c r="V50" s="355">
        <v>17106</v>
      </c>
      <c r="W50" s="355">
        <v>17085</v>
      </c>
      <c r="X50" s="355">
        <v>17294</v>
      </c>
      <c r="Y50" s="355">
        <v>17510</v>
      </c>
      <c r="Z50" s="355">
        <v>17536</v>
      </c>
      <c r="AA50" s="356">
        <v>17651</v>
      </c>
      <c r="AB50" s="354">
        <v>17711</v>
      </c>
      <c r="AC50" s="355">
        <v>17675</v>
      </c>
      <c r="AD50" s="355">
        <v>17760</v>
      </c>
      <c r="AE50" s="355">
        <v>17913</v>
      </c>
      <c r="AF50" s="355">
        <v>17999</v>
      </c>
      <c r="AG50" s="355">
        <v>18038</v>
      </c>
      <c r="AH50" s="355">
        <v>18044</v>
      </c>
      <c r="AI50" s="355">
        <v>18059</v>
      </c>
      <c r="AJ50" s="355">
        <v>18269</v>
      </c>
      <c r="AK50" s="355">
        <v>18312</v>
      </c>
      <c r="AL50" s="355">
        <v>18300</v>
      </c>
      <c r="AM50" s="356">
        <v>18241</v>
      </c>
      <c r="AN50" s="354">
        <v>18231</v>
      </c>
      <c r="AO50" s="355">
        <v>18270</v>
      </c>
      <c r="AP50" s="355">
        <v>18424</v>
      </c>
      <c r="AQ50" s="355">
        <v>18482</v>
      </c>
      <c r="AR50" s="355">
        <v>18558</v>
      </c>
      <c r="AS50" s="355">
        <v>18642</v>
      </c>
      <c r="AT50" s="355">
        <v>18641</v>
      </c>
      <c r="AU50" s="355">
        <v>18617</v>
      </c>
      <c r="AV50" s="355">
        <v>18646</v>
      </c>
      <c r="AW50" s="355">
        <v>18678</v>
      </c>
      <c r="AX50" s="355">
        <v>18684</v>
      </c>
      <c r="AY50" s="356">
        <v>18758</v>
      </c>
      <c r="AZ50" s="354">
        <v>18715</v>
      </c>
      <c r="BA50" s="355">
        <v>18738</v>
      </c>
      <c r="BB50" s="355">
        <v>18788</v>
      </c>
      <c r="BC50" s="355">
        <v>18872</v>
      </c>
      <c r="BD50" s="355">
        <v>18796</v>
      </c>
      <c r="BE50" s="355">
        <v>18871</v>
      </c>
      <c r="BF50" s="355">
        <v>18919</v>
      </c>
      <c r="BG50" s="355">
        <v>18804</v>
      </c>
      <c r="BH50" s="355">
        <v>18726</v>
      </c>
      <c r="BI50" s="355">
        <v>18671</v>
      </c>
      <c r="BJ50" s="355">
        <v>18852</v>
      </c>
      <c r="BK50" s="356">
        <v>19043</v>
      </c>
      <c r="BL50" s="354">
        <v>19154</v>
      </c>
      <c r="BM50" s="359">
        <v>19252</v>
      </c>
      <c r="BN50" s="359">
        <v>19328</v>
      </c>
      <c r="BO50" s="359">
        <v>19317</v>
      </c>
      <c r="BP50" s="359">
        <v>19301</v>
      </c>
      <c r="BQ50" s="359">
        <v>19337</v>
      </c>
      <c r="BR50" s="359">
        <v>19330</v>
      </c>
      <c r="BS50" s="359">
        <v>19333</v>
      </c>
      <c r="BT50" s="359">
        <v>19399</v>
      </c>
      <c r="BU50" s="359">
        <v>19388</v>
      </c>
      <c r="BV50" s="359">
        <v>19370</v>
      </c>
      <c r="BW50" s="356">
        <v>19326</v>
      </c>
      <c r="BX50" s="354">
        <v>19334</v>
      </c>
      <c r="BY50" s="359">
        <v>19283</v>
      </c>
      <c r="BZ50" s="359">
        <v>19281</v>
      </c>
      <c r="CA50" s="359">
        <v>19254</v>
      </c>
      <c r="CB50" s="359">
        <v>19269</v>
      </c>
      <c r="CC50" s="359">
        <v>19036</v>
      </c>
      <c r="CD50" s="359">
        <v>19120</v>
      </c>
      <c r="CE50" s="359">
        <v>19158</v>
      </c>
      <c r="CF50" s="359">
        <v>19157</v>
      </c>
      <c r="CG50" s="355">
        <v>19169</v>
      </c>
      <c r="CH50" s="355">
        <v>19132</v>
      </c>
      <c r="CI50" s="356">
        <v>19111</v>
      </c>
      <c r="CJ50" s="354">
        <v>19105</v>
      </c>
      <c r="CK50" s="355">
        <v>19180</v>
      </c>
      <c r="CL50" s="355">
        <v>19214</v>
      </c>
      <c r="CM50" s="355">
        <v>19206</v>
      </c>
      <c r="CN50" s="355">
        <v>19233</v>
      </c>
      <c r="CO50" s="355">
        <v>19333</v>
      </c>
      <c r="CP50" s="355">
        <v>19393</v>
      </c>
      <c r="CQ50" s="355">
        <v>19528</v>
      </c>
      <c r="CR50" s="355">
        <v>19579</v>
      </c>
      <c r="CS50" s="355">
        <v>19532</v>
      </c>
      <c r="CT50" s="355">
        <v>19681</v>
      </c>
      <c r="CU50" s="356">
        <v>19819</v>
      </c>
      <c r="CV50" s="354">
        <v>19851</v>
      </c>
      <c r="CW50" s="355">
        <v>19989</v>
      </c>
      <c r="CX50" s="355">
        <v>19993</v>
      </c>
      <c r="CY50" s="355">
        <v>20020</v>
      </c>
      <c r="CZ50" s="355">
        <v>19998</v>
      </c>
      <c r="DA50" s="355">
        <v>20020</v>
      </c>
      <c r="DB50" s="355">
        <v>19991</v>
      </c>
      <c r="DC50" s="355">
        <v>20027</v>
      </c>
      <c r="DD50" s="355">
        <v>20101</v>
      </c>
      <c r="DE50" s="355">
        <v>20058</v>
      </c>
      <c r="DF50" s="355">
        <v>20134</v>
      </c>
      <c r="DG50" s="356">
        <v>20148</v>
      </c>
      <c r="DH50" s="354">
        <v>20138</v>
      </c>
      <c r="DI50" s="355">
        <v>20146</v>
      </c>
      <c r="DJ50" s="355">
        <v>20109</v>
      </c>
      <c r="DK50" s="355">
        <v>20066</v>
      </c>
      <c r="DL50" s="355">
        <v>20039</v>
      </c>
      <c r="DM50" s="355">
        <v>20000</v>
      </c>
      <c r="DN50" s="355">
        <v>19969</v>
      </c>
      <c r="DO50" s="355">
        <v>19982</v>
      </c>
      <c r="DP50" s="355">
        <v>19947</v>
      </c>
      <c r="DQ50" s="355">
        <v>19899</v>
      </c>
      <c r="DR50" s="355">
        <v>19926</v>
      </c>
      <c r="DS50" s="358">
        <v>19846</v>
      </c>
      <c r="DT50" s="354">
        <v>19855</v>
      </c>
      <c r="DU50" s="355">
        <v>19995</v>
      </c>
      <c r="DV50" s="355">
        <v>19874</v>
      </c>
      <c r="DW50" s="355">
        <v>19805</v>
      </c>
      <c r="DX50" s="355">
        <v>19918</v>
      </c>
      <c r="DY50" s="355">
        <v>19921</v>
      </c>
      <c r="DZ50" s="355">
        <v>19904</v>
      </c>
      <c r="EA50" s="355">
        <v>19792</v>
      </c>
      <c r="EB50" s="355">
        <v>19851</v>
      </c>
      <c r="EC50" s="355">
        <v>19846</v>
      </c>
      <c r="ED50" s="355">
        <v>19791</v>
      </c>
      <c r="EE50" s="358">
        <v>19732</v>
      </c>
      <c r="EF50" s="354">
        <v>19768</v>
      </c>
      <c r="EG50" s="355">
        <v>19828</v>
      </c>
      <c r="EH50" s="355">
        <v>19799</v>
      </c>
      <c r="EI50" s="355">
        <v>19787</v>
      </c>
      <c r="EJ50" s="355">
        <v>19763</v>
      </c>
      <c r="EK50" s="355">
        <v>19736</v>
      </c>
      <c r="EL50" s="355">
        <v>19732</v>
      </c>
      <c r="EM50" s="355">
        <v>19780</v>
      </c>
      <c r="EN50" s="355">
        <v>19856</v>
      </c>
      <c r="EO50" s="355">
        <v>19871</v>
      </c>
      <c r="EP50" s="355">
        <v>19855</v>
      </c>
      <c r="EQ50" s="358">
        <v>19961</v>
      </c>
      <c r="ER50" s="354">
        <v>20057</v>
      </c>
      <c r="ES50" s="355">
        <v>20218</v>
      </c>
      <c r="ET50" s="355">
        <v>20157</v>
      </c>
      <c r="EU50" s="355">
        <v>20136</v>
      </c>
      <c r="EV50" s="355">
        <v>20285</v>
      </c>
      <c r="EW50" s="358">
        <v>20394</v>
      </c>
      <c r="EX50" s="358">
        <v>20598</v>
      </c>
      <c r="EY50" s="358">
        <v>20648</v>
      </c>
      <c r="EZ50" s="356">
        <v>20714</v>
      </c>
      <c r="FA50" s="356">
        <v>20868</v>
      </c>
      <c r="FB50" s="356">
        <v>20959</v>
      </c>
      <c r="FC50" s="356">
        <v>21089</v>
      </c>
      <c r="FD50" s="356">
        <v>21184</v>
      </c>
      <c r="FE50" s="356">
        <v>21352</v>
      </c>
      <c r="FF50" s="356">
        <v>21318</v>
      </c>
      <c r="FG50" s="356">
        <v>21369</v>
      </c>
      <c r="FH50" s="356">
        <v>21461</v>
      </c>
      <c r="FI50" s="356">
        <v>21487</v>
      </c>
      <c r="FJ50" s="356"/>
      <c r="FK50" s="356"/>
      <c r="FL50" s="356"/>
      <c r="FM50" s="356"/>
      <c r="FN50" s="356"/>
      <c r="FO50" s="356"/>
      <c r="FP50" s="105">
        <v>26</v>
      </c>
      <c r="FQ50" s="86">
        <v>0.12100339740308093</v>
      </c>
      <c r="FR50" s="105">
        <v>398</v>
      </c>
      <c r="FS50" s="86">
        <v>1.9938880817594307</v>
      </c>
    </row>
    <row r="51" spans="1:175" ht="15" outlineLevel="2">
      <c r="A51" s="344">
        <v>240</v>
      </c>
      <c r="B51" s="51" t="s">
        <v>294</v>
      </c>
      <c r="C51" s="328" t="s">
        <v>356</v>
      </c>
      <c r="D51" s="354">
        <v>9035</v>
      </c>
      <c r="E51" s="355">
        <v>9044</v>
      </c>
      <c r="F51" s="355">
        <v>8973</v>
      </c>
      <c r="G51" s="355">
        <v>8935</v>
      </c>
      <c r="H51" s="355">
        <v>8920</v>
      </c>
      <c r="I51" s="355">
        <v>8937</v>
      </c>
      <c r="J51" s="355">
        <v>8640</v>
      </c>
      <c r="K51" s="355">
        <v>8908</v>
      </c>
      <c r="L51" s="355">
        <v>8629</v>
      </c>
      <c r="M51" s="355">
        <v>8588</v>
      </c>
      <c r="N51" s="355">
        <v>8542</v>
      </c>
      <c r="O51" s="356">
        <v>8560</v>
      </c>
      <c r="P51" s="354">
        <v>8529</v>
      </c>
      <c r="Q51" s="355">
        <v>8506</v>
      </c>
      <c r="R51" s="357">
        <v>8507</v>
      </c>
      <c r="S51" s="355">
        <v>8471</v>
      </c>
      <c r="T51" s="355">
        <v>8499</v>
      </c>
      <c r="U51" s="355">
        <v>8481</v>
      </c>
      <c r="V51" s="355">
        <v>8518</v>
      </c>
      <c r="W51" s="355">
        <v>8542</v>
      </c>
      <c r="X51" s="355">
        <v>8673</v>
      </c>
      <c r="Y51" s="355">
        <v>8801</v>
      </c>
      <c r="Z51" s="355">
        <v>8747</v>
      </c>
      <c r="AA51" s="356">
        <v>8666</v>
      </c>
      <c r="AB51" s="354">
        <v>8707</v>
      </c>
      <c r="AC51" s="355">
        <v>8760</v>
      </c>
      <c r="AD51" s="355">
        <v>8774</v>
      </c>
      <c r="AE51" s="355">
        <v>8753</v>
      </c>
      <c r="AF51" s="355">
        <v>8817</v>
      </c>
      <c r="AG51" s="355">
        <v>8708</v>
      </c>
      <c r="AH51" s="355">
        <v>8681</v>
      </c>
      <c r="AI51" s="355">
        <v>8648</v>
      </c>
      <c r="AJ51" s="355">
        <v>8589</v>
      </c>
      <c r="AK51" s="355">
        <v>8652</v>
      </c>
      <c r="AL51" s="355">
        <v>8579</v>
      </c>
      <c r="AM51" s="356">
        <v>8602</v>
      </c>
      <c r="AN51" s="354">
        <v>8555</v>
      </c>
      <c r="AO51" s="355">
        <v>8521</v>
      </c>
      <c r="AP51" s="355">
        <v>8486</v>
      </c>
      <c r="AQ51" s="355">
        <v>8447</v>
      </c>
      <c r="AR51" s="355">
        <v>8575</v>
      </c>
      <c r="AS51" s="355">
        <v>8557</v>
      </c>
      <c r="AT51" s="355">
        <v>8585</v>
      </c>
      <c r="AU51" s="355">
        <v>8597</v>
      </c>
      <c r="AV51" s="355">
        <v>8514</v>
      </c>
      <c r="AW51" s="355">
        <v>8510</v>
      </c>
      <c r="AX51" s="355">
        <v>8505</v>
      </c>
      <c r="AY51" s="356">
        <v>8515</v>
      </c>
      <c r="AZ51" s="354">
        <v>8492</v>
      </c>
      <c r="BA51" s="355">
        <v>8512</v>
      </c>
      <c r="BB51" s="355">
        <v>8489</v>
      </c>
      <c r="BC51" s="355">
        <v>8461</v>
      </c>
      <c r="BD51" s="355">
        <v>8423</v>
      </c>
      <c r="BE51" s="355">
        <v>8322</v>
      </c>
      <c r="BF51" s="355">
        <v>8314</v>
      </c>
      <c r="BG51" s="355">
        <v>8193</v>
      </c>
      <c r="BH51" s="355">
        <v>8239</v>
      </c>
      <c r="BI51" s="355">
        <v>8167</v>
      </c>
      <c r="BJ51" s="355">
        <v>8168</v>
      </c>
      <c r="BK51" s="356">
        <v>8215</v>
      </c>
      <c r="BL51" s="354">
        <v>8148</v>
      </c>
      <c r="BM51" s="359">
        <v>8187</v>
      </c>
      <c r="BN51" s="359">
        <v>8127</v>
      </c>
      <c r="BO51" s="359">
        <v>8092</v>
      </c>
      <c r="BP51" s="359">
        <v>8073</v>
      </c>
      <c r="BQ51" s="359">
        <v>7996</v>
      </c>
      <c r="BR51" s="359">
        <v>7699</v>
      </c>
      <c r="BS51" s="359">
        <v>7619</v>
      </c>
      <c r="BT51" s="359">
        <v>7625</v>
      </c>
      <c r="BU51" s="359">
        <v>7666</v>
      </c>
      <c r="BV51" s="359">
        <v>7710</v>
      </c>
      <c r="BW51" s="356">
        <v>7734</v>
      </c>
      <c r="BX51" s="354">
        <v>7745</v>
      </c>
      <c r="BY51" s="359">
        <v>7688</v>
      </c>
      <c r="BZ51" s="359">
        <v>7636</v>
      </c>
      <c r="CA51" s="359">
        <v>7541</v>
      </c>
      <c r="CB51" s="359">
        <v>7504</v>
      </c>
      <c r="CC51" s="359">
        <v>7448</v>
      </c>
      <c r="CD51" s="359">
        <v>7393</v>
      </c>
      <c r="CE51" s="359">
        <v>7366</v>
      </c>
      <c r="CF51" s="359">
        <v>7341</v>
      </c>
      <c r="CG51" s="355">
        <v>7294</v>
      </c>
      <c r="CH51" s="355">
        <v>7275</v>
      </c>
      <c r="CI51" s="356">
        <v>7235</v>
      </c>
      <c r="CJ51" s="354">
        <v>7208</v>
      </c>
      <c r="CK51" s="355">
        <v>7170</v>
      </c>
      <c r="CL51" s="355">
        <v>7131</v>
      </c>
      <c r="CM51" s="355">
        <v>7110</v>
      </c>
      <c r="CN51" s="355">
        <v>7072</v>
      </c>
      <c r="CO51" s="355">
        <v>7102</v>
      </c>
      <c r="CP51" s="355">
        <v>7137</v>
      </c>
      <c r="CQ51" s="355">
        <v>7171</v>
      </c>
      <c r="CR51" s="355">
        <v>7137</v>
      </c>
      <c r="CS51" s="355">
        <v>7179</v>
      </c>
      <c r="CT51" s="355">
        <v>7218</v>
      </c>
      <c r="CU51" s="356">
        <v>7223</v>
      </c>
      <c r="CV51" s="354">
        <v>7217</v>
      </c>
      <c r="CW51" s="355">
        <v>7182</v>
      </c>
      <c r="CX51" s="355">
        <v>7130</v>
      </c>
      <c r="CY51" s="355">
        <v>7050</v>
      </c>
      <c r="CZ51" s="355">
        <v>7030</v>
      </c>
      <c r="DA51" s="355">
        <v>7049</v>
      </c>
      <c r="DB51" s="355">
        <v>7023</v>
      </c>
      <c r="DC51" s="355">
        <v>6989</v>
      </c>
      <c r="DD51" s="355">
        <v>6947</v>
      </c>
      <c r="DE51" s="355">
        <v>6943</v>
      </c>
      <c r="DF51" s="355">
        <v>6998</v>
      </c>
      <c r="DG51" s="356">
        <v>7013</v>
      </c>
      <c r="DH51" s="354">
        <v>6987</v>
      </c>
      <c r="DI51" s="355">
        <v>6994</v>
      </c>
      <c r="DJ51" s="355">
        <v>6976</v>
      </c>
      <c r="DK51" s="355">
        <v>6944</v>
      </c>
      <c r="DL51" s="355">
        <v>6901</v>
      </c>
      <c r="DM51" s="355">
        <v>6865</v>
      </c>
      <c r="DN51" s="355">
        <v>6791</v>
      </c>
      <c r="DO51" s="355">
        <v>6783</v>
      </c>
      <c r="DP51" s="355">
        <v>6768</v>
      </c>
      <c r="DQ51" s="355">
        <v>6746</v>
      </c>
      <c r="DR51" s="355">
        <v>6711</v>
      </c>
      <c r="DS51" s="358">
        <v>6735</v>
      </c>
      <c r="DT51" s="354">
        <v>6772</v>
      </c>
      <c r="DU51" s="355">
        <v>6842</v>
      </c>
      <c r="DV51" s="355">
        <v>6854</v>
      </c>
      <c r="DW51" s="355">
        <v>6852</v>
      </c>
      <c r="DX51" s="355">
        <v>6965</v>
      </c>
      <c r="DY51" s="355">
        <v>6973</v>
      </c>
      <c r="DZ51" s="355">
        <v>6991</v>
      </c>
      <c r="EA51" s="355">
        <v>6937</v>
      </c>
      <c r="EB51" s="355">
        <v>6999</v>
      </c>
      <c r="EC51" s="355">
        <v>6996</v>
      </c>
      <c r="ED51" s="355">
        <v>6954</v>
      </c>
      <c r="EE51" s="358">
        <v>6903</v>
      </c>
      <c r="EF51" s="354">
        <v>6911</v>
      </c>
      <c r="EG51" s="355">
        <v>6923</v>
      </c>
      <c r="EH51" s="355">
        <v>6873</v>
      </c>
      <c r="EI51" s="355">
        <v>6880</v>
      </c>
      <c r="EJ51" s="355">
        <v>6872</v>
      </c>
      <c r="EK51" s="355">
        <v>6845</v>
      </c>
      <c r="EL51" s="355">
        <v>6835</v>
      </c>
      <c r="EM51" s="355">
        <v>6843</v>
      </c>
      <c r="EN51" s="355">
        <v>6844</v>
      </c>
      <c r="EO51" s="355">
        <v>6814</v>
      </c>
      <c r="EP51" s="355">
        <v>6800</v>
      </c>
      <c r="EQ51" s="358">
        <v>6744</v>
      </c>
      <c r="ER51" s="354">
        <v>6751</v>
      </c>
      <c r="ES51" s="355">
        <v>6748</v>
      </c>
      <c r="ET51" s="355">
        <v>6713</v>
      </c>
      <c r="EU51" s="355">
        <v>6669</v>
      </c>
      <c r="EV51" s="355">
        <v>6672</v>
      </c>
      <c r="EW51" s="358">
        <v>6625</v>
      </c>
      <c r="EX51" s="358">
        <v>6657</v>
      </c>
      <c r="EY51" s="358">
        <v>6660</v>
      </c>
      <c r="EZ51" s="356">
        <v>6635</v>
      </c>
      <c r="FA51" s="356">
        <v>6631</v>
      </c>
      <c r="FB51" s="356">
        <v>6604</v>
      </c>
      <c r="FC51" s="356">
        <v>6631</v>
      </c>
      <c r="FD51" s="356">
        <v>6681</v>
      </c>
      <c r="FE51" s="356">
        <v>6664</v>
      </c>
      <c r="FF51" s="356">
        <v>6641</v>
      </c>
      <c r="FG51" s="356">
        <v>6613</v>
      </c>
      <c r="FH51" s="356">
        <v>6610</v>
      </c>
      <c r="FI51" s="356">
        <v>6552</v>
      </c>
      <c r="FJ51" s="356"/>
      <c r="FK51" s="356"/>
      <c r="FL51" s="356"/>
      <c r="FM51" s="356"/>
      <c r="FN51" s="356"/>
      <c r="FO51" s="356"/>
      <c r="FP51" s="105">
        <v>-58</v>
      </c>
      <c r="FQ51" s="86">
        <v>-0.88522588522588519</v>
      </c>
      <c r="FR51" s="105">
        <v>-79</v>
      </c>
      <c r="FS51" s="86">
        <v>-1.17141162514828</v>
      </c>
    </row>
    <row r="52" spans="1:175" ht="15" outlineLevel="2">
      <c r="A52" s="344">
        <v>284</v>
      </c>
      <c r="B52" s="51" t="s">
        <v>294</v>
      </c>
      <c r="C52" s="328" t="s">
        <v>357</v>
      </c>
      <c r="D52" s="354">
        <v>18432</v>
      </c>
      <c r="E52" s="355">
        <v>18510</v>
      </c>
      <c r="F52" s="355">
        <v>18542</v>
      </c>
      <c r="G52" s="355">
        <v>18502</v>
      </c>
      <c r="H52" s="355">
        <v>18464</v>
      </c>
      <c r="I52" s="355">
        <v>18546</v>
      </c>
      <c r="J52" s="355">
        <v>18119</v>
      </c>
      <c r="K52" s="355">
        <v>18479</v>
      </c>
      <c r="L52" s="355">
        <v>18014</v>
      </c>
      <c r="M52" s="355">
        <v>18070</v>
      </c>
      <c r="N52" s="355">
        <v>17895</v>
      </c>
      <c r="O52" s="356">
        <v>18082</v>
      </c>
      <c r="P52" s="354">
        <v>18103</v>
      </c>
      <c r="Q52" s="355">
        <v>18060</v>
      </c>
      <c r="R52" s="357">
        <v>18065</v>
      </c>
      <c r="S52" s="355">
        <v>18004</v>
      </c>
      <c r="T52" s="355">
        <v>18119</v>
      </c>
      <c r="U52" s="355">
        <v>18341</v>
      </c>
      <c r="V52" s="355">
        <v>18453</v>
      </c>
      <c r="W52" s="355">
        <v>18371</v>
      </c>
      <c r="X52" s="355">
        <v>18331</v>
      </c>
      <c r="Y52" s="355">
        <v>18374</v>
      </c>
      <c r="Z52" s="355">
        <v>18351</v>
      </c>
      <c r="AA52" s="356">
        <v>18476</v>
      </c>
      <c r="AB52" s="354">
        <v>18487</v>
      </c>
      <c r="AC52" s="355">
        <v>18524</v>
      </c>
      <c r="AD52" s="355">
        <v>18576</v>
      </c>
      <c r="AE52" s="355">
        <v>18594</v>
      </c>
      <c r="AF52" s="355">
        <v>18657</v>
      </c>
      <c r="AG52" s="355">
        <v>18639</v>
      </c>
      <c r="AH52" s="355">
        <v>18619</v>
      </c>
      <c r="AI52" s="355">
        <v>18471</v>
      </c>
      <c r="AJ52" s="355">
        <v>18707</v>
      </c>
      <c r="AK52" s="355">
        <v>18822</v>
      </c>
      <c r="AL52" s="355">
        <v>18781</v>
      </c>
      <c r="AM52" s="356">
        <v>18809</v>
      </c>
      <c r="AN52" s="354">
        <v>18753</v>
      </c>
      <c r="AO52" s="355">
        <v>18800</v>
      </c>
      <c r="AP52" s="355">
        <v>18947</v>
      </c>
      <c r="AQ52" s="355">
        <v>18895</v>
      </c>
      <c r="AR52" s="355">
        <v>18906</v>
      </c>
      <c r="AS52" s="355">
        <v>18930</v>
      </c>
      <c r="AT52" s="355">
        <v>18971</v>
      </c>
      <c r="AU52" s="355">
        <v>18904</v>
      </c>
      <c r="AV52" s="355">
        <v>18887</v>
      </c>
      <c r="AW52" s="355">
        <v>18902</v>
      </c>
      <c r="AX52" s="355">
        <v>18973</v>
      </c>
      <c r="AY52" s="356">
        <v>19038</v>
      </c>
      <c r="AZ52" s="354">
        <v>18984</v>
      </c>
      <c r="BA52" s="355">
        <v>18986</v>
      </c>
      <c r="BB52" s="355">
        <v>19151</v>
      </c>
      <c r="BC52" s="355">
        <v>19111</v>
      </c>
      <c r="BD52" s="355">
        <v>19089</v>
      </c>
      <c r="BE52" s="355">
        <v>19043</v>
      </c>
      <c r="BF52" s="355">
        <v>19079</v>
      </c>
      <c r="BG52" s="355">
        <v>18995</v>
      </c>
      <c r="BH52" s="355">
        <v>18940</v>
      </c>
      <c r="BI52" s="355">
        <v>19007</v>
      </c>
      <c r="BJ52" s="355">
        <v>19142</v>
      </c>
      <c r="BK52" s="356">
        <v>19284</v>
      </c>
      <c r="BL52" s="354">
        <v>19278</v>
      </c>
      <c r="BM52" s="359">
        <v>19364</v>
      </c>
      <c r="BN52" s="359">
        <v>19425</v>
      </c>
      <c r="BO52" s="359">
        <v>19410</v>
      </c>
      <c r="BP52" s="359">
        <v>19376</v>
      </c>
      <c r="BQ52" s="359">
        <v>19336</v>
      </c>
      <c r="BR52" s="359">
        <v>19290</v>
      </c>
      <c r="BS52" s="359">
        <v>19227</v>
      </c>
      <c r="BT52" s="359">
        <v>19277</v>
      </c>
      <c r="BU52" s="359">
        <v>19256</v>
      </c>
      <c r="BV52" s="359">
        <v>19210</v>
      </c>
      <c r="BW52" s="356">
        <v>19140</v>
      </c>
      <c r="BX52" s="354">
        <v>19194</v>
      </c>
      <c r="BY52" s="359">
        <v>19193</v>
      </c>
      <c r="BZ52" s="359">
        <v>19189</v>
      </c>
      <c r="CA52" s="359">
        <v>19165</v>
      </c>
      <c r="CB52" s="359">
        <v>19110</v>
      </c>
      <c r="CC52" s="359">
        <v>18807</v>
      </c>
      <c r="CD52" s="359">
        <v>18748</v>
      </c>
      <c r="CE52" s="359">
        <v>18771</v>
      </c>
      <c r="CF52" s="359">
        <v>18819</v>
      </c>
      <c r="CG52" s="355">
        <v>18814</v>
      </c>
      <c r="CH52" s="355">
        <v>18768</v>
      </c>
      <c r="CI52" s="356">
        <v>18694</v>
      </c>
      <c r="CJ52" s="354">
        <v>18639</v>
      </c>
      <c r="CK52" s="355">
        <v>18724</v>
      </c>
      <c r="CL52" s="355">
        <v>18725</v>
      </c>
      <c r="CM52" s="355">
        <v>18704</v>
      </c>
      <c r="CN52" s="355">
        <v>18700</v>
      </c>
      <c r="CO52" s="355">
        <v>18702</v>
      </c>
      <c r="CP52" s="355">
        <v>18697</v>
      </c>
      <c r="CQ52" s="355">
        <v>18776</v>
      </c>
      <c r="CR52" s="355">
        <v>18748</v>
      </c>
      <c r="CS52" s="355">
        <v>18727</v>
      </c>
      <c r="CT52" s="355">
        <v>18749</v>
      </c>
      <c r="CU52" s="356">
        <v>18758</v>
      </c>
      <c r="CV52" s="354">
        <v>18800</v>
      </c>
      <c r="CW52" s="355">
        <v>18868</v>
      </c>
      <c r="CX52" s="355">
        <v>18886</v>
      </c>
      <c r="CY52" s="355">
        <v>18855</v>
      </c>
      <c r="CZ52" s="355">
        <v>18801</v>
      </c>
      <c r="DA52" s="355">
        <v>18808</v>
      </c>
      <c r="DB52" s="355">
        <v>18773</v>
      </c>
      <c r="DC52" s="355">
        <v>18756</v>
      </c>
      <c r="DD52" s="355">
        <v>18789</v>
      </c>
      <c r="DE52" s="355">
        <v>18799</v>
      </c>
      <c r="DF52" s="355">
        <v>18833</v>
      </c>
      <c r="DG52" s="356">
        <v>18565</v>
      </c>
      <c r="DH52" s="354">
        <v>18615</v>
      </c>
      <c r="DI52" s="355">
        <v>18673</v>
      </c>
      <c r="DJ52" s="355">
        <v>18703</v>
      </c>
      <c r="DK52" s="355">
        <v>18650</v>
      </c>
      <c r="DL52" s="355">
        <v>18572</v>
      </c>
      <c r="DM52" s="355">
        <v>18521</v>
      </c>
      <c r="DN52" s="355">
        <v>18485</v>
      </c>
      <c r="DO52" s="355">
        <v>18460</v>
      </c>
      <c r="DP52" s="355">
        <v>18471</v>
      </c>
      <c r="DQ52" s="355">
        <v>18410</v>
      </c>
      <c r="DR52" s="355">
        <v>18429</v>
      </c>
      <c r="DS52" s="358">
        <v>18471</v>
      </c>
      <c r="DT52" s="354">
        <v>18442</v>
      </c>
      <c r="DU52" s="355">
        <v>18515</v>
      </c>
      <c r="DV52" s="355">
        <v>18544</v>
      </c>
      <c r="DW52" s="355">
        <v>18504</v>
      </c>
      <c r="DX52" s="355">
        <v>18660</v>
      </c>
      <c r="DY52" s="355">
        <v>18664</v>
      </c>
      <c r="DZ52" s="355">
        <v>18630</v>
      </c>
      <c r="EA52" s="355">
        <v>18156</v>
      </c>
      <c r="EB52" s="355">
        <v>18489</v>
      </c>
      <c r="EC52" s="355">
        <v>18373</v>
      </c>
      <c r="ED52" s="355">
        <v>18318</v>
      </c>
      <c r="EE52" s="358">
        <v>18223</v>
      </c>
      <c r="EF52" s="354">
        <v>18281</v>
      </c>
      <c r="EG52" s="355">
        <v>18406</v>
      </c>
      <c r="EH52" s="355">
        <v>18343</v>
      </c>
      <c r="EI52" s="355">
        <v>18312</v>
      </c>
      <c r="EJ52" s="355">
        <v>18350</v>
      </c>
      <c r="EK52" s="355">
        <v>18320</v>
      </c>
      <c r="EL52" s="355">
        <v>18318</v>
      </c>
      <c r="EM52" s="355">
        <v>18334</v>
      </c>
      <c r="EN52" s="355">
        <v>18460</v>
      </c>
      <c r="EO52" s="355">
        <v>18403</v>
      </c>
      <c r="EP52" s="355">
        <v>18381</v>
      </c>
      <c r="EQ52" s="358">
        <v>18391</v>
      </c>
      <c r="ER52" s="354">
        <v>18429</v>
      </c>
      <c r="ES52" s="355">
        <v>18474</v>
      </c>
      <c r="ET52" s="355">
        <v>18341</v>
      </c>
      <c r="EU52" s="355">
        <v>18303</v>
      </c>
      <c r="EV52" s="355">
        <v>18327</v>
      </c>
      <c r="EW52" s="358">
        <v>18183</v>
      </c>
      <c r="EX52" s="358">
        <v>18420</v>
      </c>
      <c r="EY52" s="358">
        <v>18436</v>
      </c>
      <c r="EZ52" s="356">
        <v>18423</v>
      </c>
      <c r="FA52" s="356">
        <v>18564</v>
      </c>
      <c r="FB52" s="356">
        <v>18578</v>
      </c>
      <c r="FC52" s="356">
        <v>18606</v>
      </c>
      <c r="FD52" s="356">
        <v>18711</v>
      </c>
      <c r="FE52" s="356">
        <v>18759</v>
      </c>
      <c r="FF52" s="356">
        <v>18580</v>
      </c>
      <c r="FG52" s="356">
        <v>18575</v>
      </c>
      <c r="FH52" s="356">
        <v>18595</v>
      </c>
      <c r="FI52" s="356">
        <v>18633</v>
      </c>
      <c r="FJ52" s="356"/>
      <c r="FK52" s="356"/>
      <c r="FL52" s="356"/>
      <c r="FM52" s="356"/>
      <c r="FN52" s="356"/>
      <c r="FO52" s="356"/>
      <c r="FP52" s="105">
        <v>38</v>
      </c>
      <c r="FQ52" s="86">
        <v>0.20393924757151288</v>
      </c>
      <c r="FR52" s="105">
        <v>27</v>
      </c>
      <c r="FS52" s="86">
        <v>0.14681094013376106</v>
      </c>
    </row>
    <row r="53" spans="1:175" ht="15" outlineLevel="2">
      <c r="A53" s="344">
        <v>306</v>
      </c>
      <c r="B53" s="51" t="s">
        <v>294</v>
      </c>
      <c r="C53" s="328" t="s">
        <v>358</v>
      </c>
      <c r="D53" s="354">
        <v>3023</v>
      </c>
      <c r="E53" s="355">
        <v>3036</v>
      </c>
      <c r="F53" s="355">
        <v>3020</v>
      </c>
      <c r="G53" s="355">
        <v>3013</v>
      </c>
      <c r="H53" s="355">
        <v>2991</v>
      </c>
      <c r="I53" s="355">
        <v>3002</v>
      </c>
      <c r="J53" s="355">
        <v>2968</v>
      </c>
      <c r="K53" s="355">
        <v>3001</v>
      </c>
      <c r="L53" s="355">
        <v>2945</v>
      </c>
      <c r="M53" s="355">
        <v>2949</v>
      </c>
      <c r="N53" s="355">
        <v>2988</v>
      </c>
      <c r="O53" s="356">
        <v>3045</v>
      </c>
      <c r="P53" s="354">
        <v>3048</v>
      </c>
      <c r="Q53" s="355">
        <v>3054</v>
      </c>
      <c r="R53" s="357">
        <v>3032</v>
      </c>
      <c r="S53" s="355">
        <v>3073</v>
      </c>
      <c r="T53" s="355">
        <v>3086</v>
      </c>
      <c r="U53" s="355">
        <v>3128</v>
      </c>
      <c r="V53" s="355">
        <v>3142</v>
      </c>
      <c r="W53" s="355">
        <v>3150</v>
      </c>
      <c r="X53" s="355">
        <v>3189</v>
      </c>
      <c r="Y53" s="355">
        <v>3229</v>
      </c>
      <c r="Z53" s="355">
        <v>3186</v>
      </c>
      <c r="AA53" s="356">
        <v>3167</v>
      </c>
      <c r="AB53" s="354">
        <v>3182</v>
      </c>
      <c r="AC53" s="355">
        <v>3202</v>
      </c>
      <c r="AD53" s="355">
        <v>3233</v>
      </c>
      <c r="AE53" s="355">
        <v>3220</v>
      </c>
      <c r="AF53" s="355">
        <v>3250</v>
      </c>
      <c r="AG53" s="355">
        <v>3249</v>
      </c>
      <c r="AH53" s="355">
        <v>3275</v>
      </c>
      <c r="AI53" s="355">
        <v>3332</v>
      </c>
      <c r="AJ53" s="355">
        <v>3292</v>
      </c>
      <c r="AK53" s="355">
        <v>3281</v>
      </c>
      <c r="AL53" s="355">
        <v>3248</v>
      </c>
      <c r="AM53" s="356">
        <v>3237</v>
      </c>
      <c r="AN53" s="354">
        <v>3263</v>
      </c>
      <c r="AO53" s="355">
        <v>3322</v>
      </c>
      <c r="AP53" s="355">
        <v>3331</v>
      </c>
      <c r="AQ53" s="355">
        <v>3353</v>
      </c>
      <c r="AR53" s="355">
        <v>3296</v>
      </c>
      <c r="AS53" s="355">
        <v>3327</v>
      </c>
      <c r="AT53" s="355">
        <v>3310</v>
      </c>
      <c r="AU53" s="355">
        <v>3335</v>
      </c>
      <c r="AV53" s="355">
        <v>3346</v>
      </c>
      <c r="AW53" s="355">
        <v>3362</v>
      </c>
      <c r="AX53" s="355">
        <v>3329</v>
      </c>
      <c r="AY53" s="356">
        <v>3387</v>
      </c>
      <c r="AZ53" s="354">
        <v>3384</v>
      </c>
      <c r="BA53" s="355">
        <v>3406</v>
      </c>
      <c r="BB53" s="355">
        <v>3430</v>
      </c>
      <c r="BC53" s="355">
        <v>3420</v>
      </c>
      <c r="BD53" s="355">
        <v>3444</v>
      </c>
      <c r="BE53" s="355">
        <v>3413</v>
      </c>
      <c r="BF53" s="355">
        <v>3405</v>
      </c>
      <c r="BG53" s="355">
        <v>3382</v>
      </c>
      <c r="BH53" s="355">
        <v>3380</v>
      </c>
      <c r="BI53" s="355">
        <v>3326</v>
      </c>
      <c r="BJ53" s="355">
        <v>3333</v>
      </c>
      <c r="BK53" s="356">
        <v>3341</v>
      </c>
      <c r="BL53" s="354">
        <v>3330</v>
      </c>
      <c r="BM53" s="359">
        <v>3359</v>
      </c>
      <c r="BN53" s="359">
        <v>3356</v>
      </c>
      <c r="BO53" s="359">
        <v>3335</v>
      </c>
      <c r="BP53" s="359">
        <v>3364</v>
      </c>
      <c r="BQ53" s="359">
        <v>3381</v>
      </c>
      <c r="BR53" s="359">
        <v>3391</v>
      </c>
      <c r="BS53" s="359">
        <v>3352</v>
      </c>
      <c r="BT53" s="359">
        <v>3334</v>
      </c>
      <c r="BU53" s="359">
        <v>3338</v>
      </c>
      <c r="BV53" s="359">
        <v>3356</v>
      </c>
      <c r="BW53" s="356">
        <v>3433</v>
      </c>
      <c r="BX53" s="354">
        <v>3447</v>
      </c>
      <c r="BY53" s="359">
        <v>3414</v>
      </c>
      <c r="BZ53" s="359">
        <v>3436</v>
      </c>
      <c r="CA53" s="359">
        <v>3447</v>
      </c>
      <c r="CB53" s="359">
        <v>3463</v>
      </c>
      <c r="CC53" s="359">
        <v>3499</v>
      </c>
      <c r="CD53" s="359">
        <v>3513</v>
      </c>
      <c r="CE53" s="359">
        <v>3523</v>
      </c>
      <c r="CF53" s="359">
        <v>3534</v>
      </c>
      <c r="CG53" s="355">
        <v>3493</v>
      </c>
      <c r="CH53" s="355">
        <v>3496</v>
      </c>
      <c r="CI53" s="356">
        <v>3489</v>
      </c>
      <c r="CJ53" s="354">
        <v>3499</v>
      </c>
      <c r="CK53" s="355">
        <v>3499</v>
      </c>
      <c r="CL53" s="355">
        <v>3480</v>
      </c>
      <c r="CM53" s="355">
        <v>3472</v>
      </c>
      <c r="CN53" s="355">
        <v>3481</v>
      </c>
      <c r="CO53" s="355">
        <v>3459</v>
      </c>
      <c r="CP53" s="355">
        <v>3507</v>
      </c>
      <c r="CQ53" s="355">
        <v>3496</v>
      </c>
      <c r="CR53" s="355">
        <v>3496</v>
      </c>
      <c r="CS53" s="355">
        <v>3513</v>
      </c>
      <c r="CT53" s="355">
        <v>3507</v>
      </c>
      <c r="CU53" s="356">
        <v>3491</v>
      </c>
      <c r="CV53" s="354">
        <v>3513</v>
      </c>
      <c r="CW53" s="355">
        <v>3528</v>
      </c>
      <c r="CX53" s="355">
        <v>3530</v>
      </c>
      <c r="CY53" s="355">
        <v>3539</v>
      </c>
      <c r="CZ53" s="355">
        <v>3528</v>
      </c>
      <c r="DA53" s="355">
        <v>3473</v>
      </c>
      <c r="DB53" s="355">
        <v>3470</v>
      </c>
      <c r="DC53" s="355">
        <v>3477</v>
      </c>
      <c r="DD53" s="355">
        <v>3497</v>
      </c>
      <c r="DE53" s="355">
        <v>3460</v>
      </c>
      <c r="DF53" s="355">
        <v>3451</v>
      </c>
      <c r="DG53" s="356">
        <v>3445</v>
      </c>
      <c r="DH53" s="354">
        <v>3460</v>
      </c>
      <c r="DI53" s="355">
        <v>3461</v>
      </c>
      <c r="DJ53" s="355">
        <v>3448</v>
      </c>
      <c r="DK53" s="355">
        <v>3447</v>
      </c>
      <c r="DL53" s="355">
        <v>3418</v>
      </c>
      <c r="DM53" s="355">
        <v>3433</v>
      </c>
      <c r="DN53" s="355">
        <v>3442</v>
      </c>
      <c r="DO53" s="355">
        <v>3460</v>
      </c>
      <c r="DP53" s="355">
        <v>3461</v>
      </c>
      <c r="DQ53" s="355">
        <v>3480</v>
      </c>
      <c r="DR53" s="355">
        <v>3470</v>
      </c>
      <c r="DS53" s="358">
        <v>3444</v>
      </c>
      <c r="DT53" s="354">
        <v>3475</v>
      </c>
      <c r="DU53" s="355">
        <v>3486</v>
      </c>
      <c r="DV53" s="355">
        <v>3509</v>
      </c>
      <c r="DW53" s="355">
        <v>3535</v>
      </c>
      <c r="DX53" s="355">
        <v>3594</v>
      </c>
      <c r="DY53" s="355">
        <v>3640</v>
      </c>
      <c r="DZ53" s="355">
        <v>3671</v>
      </c>
      <c r="EA53" s="355">
        <v>3628</v>
      </c>
      <c r="EB53" s="355">
        <v>3620</v>
      </c>
      <c r="EC53" s="355">
        <v>3603</v>
      </c>
      <c r="ED53" s="355">
        <v>3590</v>
      </c>
      <c r="EE53" s="358">
        <v>3566</v>
      </c>
      <c r="EF53" s="354">
        <v>3591</v>
      </c>
      <c r="EG53" s="355">
        <v>3586</v>
      </c>
      <c r="EH53" s="355">
        <v>3560</v>
      </c>
      <c r="EI53" s="355">
        <v>3562</v>
      </c>
      <c r="EJ53" s="355">
        <v>3574</v>
      </c>
      <c r="EK53" s="355">
        <v>3576</v>
      </c>
      <c r="EL53" s="355">
        <v>3566</v>
      </c>
      <c r="EM53" s="355">
        <v>3554</v>
      </c>
      <c r="EN53" s="355">
        <v>3557</v>
      </c>
      <c r="EO53" s="355">
        <v>3553</v>
      </c>
      <c r="EP53" s="355">
        <v>3674</v>
      </c>
      <c r="EQ53" s="358">
        <v>3686</v>
      </c>
      <c r="ER53" s="354">
        <v>3738</v>
      </c>
      <c r="ES53" s="355">
        <v>3727</v>
      </c>
      <c r="ET53" s="355">
        <v>3754</v>
      </c>
      <c r="EU53" s="355">
        <v>3742</v>
      </c>
      <c r="EV53" s="355">
        <v>3780</v>
      </c>
      <c r="EW53" s="358">
        <v>3748</v>
      </c>
      <c r="EX53" s="358">
        <v>3867</v>
      </c>
      <c r="EY53" s="358">
        <v>3857</v>
      </c>
      <c r="EZ53" s="356">
        <v>3864</v>
      </c>
      <c r="FA53" s="356">
        <v>3899</v>
      </c>
      <c r="FB53" s="356">
        <v>3918</v>
      </c>
      <c r="FC53" s="356">
        <v>3935</v>
      </c>
      <c r="FD53" s="356">
        <v>3951</v>
      </c>
      <c r="FE53" s="356">
        <v>3982</v>
      </c>
      <c r="FF53" s="356">
        <v>3959</v>
      </c>
      <c r="FG53" s="356">
        <v>3964</v>
      </c>
      <c r="FH53" s="356">
        <v>3929</v>
      </c>
      <c r="FI53" s="356">
        <v>3936</v>
      </c>
      <c r="FJ53" s="356"/>
      <c r="FK53" s="356"/>
      <c r="FL53" s="356"/>
      <c r="FM53" s="356"/>
      <c r="FN53" s="356"/>
      <c r="FO53" s="356"/>
      <c r="FP53" s="105">
        <v>7</v>
      </c>
      <c r="FQ53" s="86">
        <v>0.17784552845528454</v>
      </c>
      <c r="FR53" s="105">
        <v>1</v>
      </c>
      <c r="FS53" s="86">
        <v>2.7129679869777538E-2</v>
      </c>
    </row>
    <row r="54" spans="1:175" ht="15" outlineLevel="2">
      <c r="A54" s="344">
        <v>347</v>
      </c>
      <c r="B54" s="51" t="s">
        <v>294</v>
      </c>
      <c r="C54" s="328" t="s">
        <v>359</v>
      </c>
      <c r="D54" s="354">
        <v>4603</v>
      </c>
      <c r="E54" s="355">
        <v>4581</v>
      </c>
      <c r="F54" s="355">
        <v>4627</v>
      </c>
      <c r="G54" s="355">
        <v>4545</v>
      </c>
      <c r="H54" s="355">
        <v>4523</v>
      </c>
      <c r="I54" s="355">
        <v>4528</v>
      </c>
      <c r="J54" s="355">
        <v>4561</v>
      </c>
      <c r="K54" s="355">
        <v>4467</v>
      </c>
      <c r="L54" s="355">
        <v>4666</v>
      </c>
      <c r="M54" s="355">
        <v>4674</v>
      </c>
      <c r="N54" s="355">
        <v>4657</v>
      </c>
      <c r="O54" s="356">
        <v>4686</v>
      </c>
      <c r="P54" s="354">
        <v>4674</v>
      </c>
      <c r="Q54" s="355">
        <v>4702</v>
      </c>
      <c r="R54" s="357">
        <v>4690</v>
      </c>
      <c r="S54" s="355">
        <v>4676</v>
      </c>
      <c r="T54" s="355">
        <v>4682</v>
      </c>
      <c r="U54" s="355">
        <v>4689</v>
      </c>
      <c r="V54" s="355">
        <v>4631</v>
      </c>
      <c r="W54" s="355">
        <v>4597</v>
      </c>
      <c r="X54" s="355">
        <v>4551</v>
      </c>
      <c r="Y54" s="355">
        <v>4575</v>
      </c>
      <c r="Z54" s="355">
        <v>4578</v>
      </c>
      <c r="AA54" s="356">
        <v>4517</v>
      </c>
      <c r="AB54" s="354">
        <v>4548</v>
      </c>
      <c r="AC54" s="355">
        <v>4601</v>
      </c>
      <c r="AD54" s="355">
        <v>4553</v>
      </c>
      <c r="AE54" s="355">
        <v>4548</v>
      </c>
      <c r="AF54" s="355">
        <v>4513</v>
      </c>
      <c r="AG54" s="355">
        <v>4342</v>
      </c>
      <c r="AH54" s="355">
        <v>4382</v>
      </c>
      <c r="AI54" s="355">
        <v>4403</v>
      </c>
      <c r="AJ54" s="355">
        <v>4423</v>
      </c>
      <c r="AK54" s="355">
        <v>4481</v>
      </c>
      <c r="AL54" s="355">
        <v>4488</v>
      </c>
      <c r="AM54" s="356">
        <v>4525</v>
      </c>
      <c r="AN54" s="354">
        <v>4480</v>
      </c>
      <c r="AO54" s="355">
        <v>4445</v>
      </c>
      <c r="AP54" s="355">
        <v>4428</v>
      </c>
      <c r="AQ54" s="355">
        <v>4401</v>
      </c>
      <c r="AR54" s="355">
        <v>4444</v>
      </c>
      <c r="AS54" s="355">
        <v>4460</v>
      </c>
      <c r="AT54" s="355">
        <v>4464</v>
      </c>
      <c r="AU54" s="355">
        <v>4447</v>
      </c>
      <c r="AV54" s="355">
        <v>4434</v>
      </c>
      <c r="AW54" s="355">
        <v>4381</v>
      </c>
      <c r="AX54" s="355">
        <v>4348</v>
      </c>
      <c r="AY54" s="356">
        <v>4359</v>
      </c>
      <c r="AZ54" s="354">
        <v>4337</v>
      </c>
      <c r="BA54" s="355">
        <v>4351</v>
      </c>
      <c r="BB54" s="355">
        <v>4310</v>
      </c>
      <c r="BC54" s="355">
        <v>4182</v>
      </c>
      <c r="BD54" s="355">
        <v>4313</v>
      </c>
      <c r="BE54" s="355">
        <v>4256</v>
      </c>
      <c r="BF54" s="355">
        <v>4230</v>
      </c>
      <c r="BG54" s="355">
        <v>4161</v>
      </c>
      <c r="BH54" s="355">
        <v>4121</v>
      </c>
      <c r="BI54" s="355">
        <v>4037</v>
      </c>
      <c r="BJ54" s="355">
        <v>4045</v>
      </c>
      <c r="BK54" s="356">
        <v>4067</v>
      </c>
      <c r="BL54" s="354">
        <v>4054</v>
      </c>
      <c r="BM54" s="359">
        <v>4077</v>
      </c>
      <c r="BN54" s="359">
        <v>4041</v>
      </c>
      <c r="BO54" s="359">
        <v>4047</v>
      </c>
      <c r="BP54" s="359">
        <v>4038</v>
      </c>
      <c r="BQ54" s="359">
        <v>4006</v>
      </c>
      <c r="BR54" s="359">
        <v>3893</v>
      </c>
      <c r="BS54" s="359">
        <v>3873</v>
      </c>
      <c r="BT54" s="359">
        <v>3851</v>
      </c>
      <c r="BU54" s="359">
        <v>3855</v>
      </c>
      <c r="BV54" s="359">
        <v>3892</v>
      </c>
      <c r="BW54" s="356">
        <v>3882</v>
      </c>
      <c r="BX54" s="354">
        <v>3886</v>
      </c>
      <c r="BY54" s="359">
        <v>3826</v>
      </c>
      <c r="BZ54" s="359">
        <v>3795</v>
      </c>
      <c r="CA54" s="359">
        <v>3766</v>
      </c>
      <c r="CB54" s="359">
        <v>3711</v>
      </c>
      <c r="CC54" s="359">
        <v>3684</v>
      </c>
      <c r="CD54" s="359">
        <v>3670</v>
      </c>
      <c r="CE54" s="359">
        <v>3660</v>
      </c>
      <c r="CF54" s="359">
        <v>3641</v>
      </c>
      <c r="CG54" s="355">
        <v>3633</v>
      </c>
      <c r="CH54" s="355">
        <v>3614</v>
      </c>
      <c r="CI54" s="356">
        <v>3620</v>
      </c>
      <c r="CJ54" s="354">
        <v>3614</v>
      </c>
      <c r="CK54" s="355">
        <v>3609</v>
      </c>
      <c r="CL54" s="355">
        <v>3594</v>
      </c>
      <c r="CM54" s="355">
        <v>3586</v>
      </c>
      <c r="CN54" s="355">
        <v>3581</v>
      </c>
      <c r="CO54" s="355">
        <v>3606</v>
      </c>
      <c r="CP54" s="355">
        <v>3665</v>
      </c>
      <c r="CQ54" s="355">
        <v>3664</v>
      </c>
      <c r="CR54" s="355">
        <v>3628</v>
      </c>
      <c r="CS54" s="355">
        <v>3663</v>
      </c>
      <c r="CT54" s="355">
        <v>3682</v>
      </c>
      <c r="CU54" s="356">
        <v>3686</v>
      </c>
      <c r="CV54" s="354">
        <v>3688</v>
      </c>
      <c r="CW54" s="355">
        <v>3647</v>
      </c>
      <c r="CX54" s="355">
        <v>3600</v>
      </c>
      <c r="CY54" s="355">
        <v>3566</v>
      </c>
      <c r="CZ54" s="355">
        <v>3539</v>
      </c>
      <c r="DA54" s="355">
        <v>3487</v>
      </c>
      <c r="DB54" s="355">
        <v>3473</v>
      </c>
      <c r="DC54" s="355">
        <v>3438</v>
      </c>
      <c r="DD54" s="355">
        <v>3477</v>
      </c>
      <c r="DE54" s="355">
        <v>3473</v>
      </c>
      <c r="DF54" s="355">
        <v>3449</v>
      </c>
      <c r="DG54" s="356">
        <v>3448</v>
      </c>
      <c r="DH54" s="354">
        <v>3415</v>
      </c>
      <c r="DI54" s="355">
        <v>3461</v>
      </c>
      <c r="DJ54" s="355">
        <v>3424</v>
      </c>
      <c r="DK54" s="355">
        <v>3413</v>
      </c>
      <c r="DL54" s="355">
        <v>3371</v>
      </c>
      <c r="DM54" s="355">
        <v>3351</v>
      </c>
      <c r="DN54" s="355">
        <v>3321</v>
      </c>
      <c r="DO54" s="355">
        <v>3307</v>
      </c>
      <c r="DP54" s="355">
        <v>3309</v>
      </c>
      <c r="DQ54" s="355">
        <v>3307</v>
      </c>
      <c r="DR54" s="355">
        <v>3282</v>
      </c>
      <c r="DS54" s="358">
        <v>3365</v>
      </c>
      <c r="DT54" s="354">
        <v>3402</v>
      </c>
      <c r="DU54" s="355">
        <v>3465</v>
      </c>
      <c r="DV54" s="355">
        <v>3467</v>
      </c>
      <c r="DW54" s="355">
        <v>3436</v>
      </c>
      <c r="DX54" s="355">
        <v>3467</v>
      </c>
      <c r="DY54" s="355">
        <v>3482</v>
      </c>
      <c r="DZ54" s="355">
        <v>3503</v>
      </c>
      <c r="EA54" s="355">
        <v>3453</v>
      </c>
      <c r="EB54" s="355">
        <v>3486</v>
      </c>
      <c r="EC54" s="355">
        <v>3499</v>
      </c>
      <c r="ED54" s="355">
        <v>3503</v>
      </c>
      <c r="EE54" s="358">
        <v>3482</v>
      </c>
      <c r="EF54" s="354">
        <v>3464</v>
      </c>
      <c r="EG54" s="355">
        <v>3455</v>
      </c>
      <c r="EH54" s="355">
        <v>3388</v>
      </c>
      <c r="EI54" s="355">
        <v>3369</v>
      </c>
      <c r="EJ54" s="355">
        <v>3339</v>
      </c>
      <c r="EK54" s="355">
        <v>3337</v>
      </c>
      <c r="EL54" s="355">
        <v>3349</v>
      </c>
      <c r="EM54" s="355">
        <v>3346</v>
      </c>
      <c r="EN54" s="355">
        <v>3321</v>
      </c>
      <c r="EO54" s="355">
        <v>3291</v>
      </c>
      <c r="EP54" s="355">
        <v>3278</v>
      </c>
      <c r="EQ54" s="358">
        <v>3261</v>
      </c>
      <c r="ER54" s="354">
        <v>3265</v>
      </c>
      <c r="ES54" s="355">
        <v>3291</v>
      </c>
      <c r="ET54" s="355">
        <v>3229</v>
      </c>
      <c r="EU54" s="355">
        <v>3211</v>
      </c>
      <c r="EV54" s="355">
        <v>3186</v>
      </c>
      <c r="EW54" s="358">
        <v>3140</v>
      </c>
      <c r="EX54" s="358">
        <v>3170</v>
      </c>
      <c r="EY54" s="358">
        <v>3178</v>
      </c>
      <c r="EZ54" s="356">
        <v>3159</v>
      </c>
      <c r="FA54" s="356">
        <v>3161</v>
      </c>
      <c r="FB54" s="356">
        <v>3182</v>
      </c>
      <c r="FC54" s="356">
        <v>3200</v>
      </c>
      <c r="FD54" s="356">
        <v>3221</v>
      </c>
      <c r="FE54" s="356">
        <v>3166</v>
      </c>
      <c r="FF54" s="356">
        <v>3161</v>
      </c>
      <c r="FG54" s="356">
        <v>3149</v>
      </c>
      <c r="FH54" s="356">
        <v>3124</v>
      </c>
      <c r="FI54" s="356">
        <v>3065</v>
      </c>
      <c r="FJ54" s="356"/>
      <c r="FK54" s="356"/>
      <c r="FL54" s="356"/>
      <c r="FM54" s="356"/>
      <c r="FN54" s="356"/>
      <c r="FO54" s="356"/>
      <c r="FP54" s="105">
        <v>-59</v>
      </c>
      <c r="FQ54" s="86">
        <v>-1.9249592169657423</v>
      </c>
      <c r="FR54" s="105">
        <v>-135</v>
      </c>
      <c r="FS54" s="86">
        <v>-4.1398344066237351</v>
      </c>
    </row>
    <row r="55" spans="1:175" ht="15" outlineLevel="2">
      <c r="A55" s="344">
        <v>411</v>
      </c>
      <c r="B55" s="51" t="s">
        <v>294</v>
      </c>
      <c r="C55" s="328" t="s">
        <v>360</v>
      </c>
      <c r="D55" s="354">
        <v>7082</v>
      </c>
      <c r="E55" s="355">
        <v>7201</v>
      </c>
      <c r="F55" s="355">
        <v>7754</v>
      </c>
      <c r="G55" s="355">
        <v>7744</v>
      </c>
      <c r="H55" s="355">
        <v>7727</v>
      </c>
      <c r="I55" s="355">
        <v>7774</v>
      </c>
      <c r="J55" s="355">
        <v>7662</v>
      </c>
      <c r="K55" s="355">
        <v>7764</v>
      </c>
      <c r="L55" s="355">
        <v>7722</v>
      </c>
      <c r="M55" s="355">
        <v>7732</v>
      </c>
      <c r="N55" s="355">
        <v>7750</v>
      </c>
      <c r="O55" s="356">
        <v>7817</v>
      </c>
      <c r="P55" s="354">
        <v>7852</v>
      </c>
      <c r="Q55" s="355">
        <v>7867</v>
      </c>
      <c r="R55" s="357">
        <v>7904</v>
      </c>
      <c r="S55" s="355">
        <v>7890</v>
      </c>
      <c r="T55" s="355">
        <v>7880</v>
      </c>
      <c r="U55" s="355">
        <v>7895</v>
      </c>
      <c r="V55" s="355">
        <v>7881</v>
      </c>
      <c r="W55" s="355">
        <v>7795</v>
      </c>
      <c r="X55" s="355">
        <v>7820</v>
      </c>
      <c r="Y55" s="355">
        <v>7873</v>
      </c>
      <c r="Z55" s="355">
        <v>7856</v>
      </c>
      <c r="AA55" s="356">
        <v>7818</v>
      </c>
      <c r="AB55" s="354">
        <v>7393</v>
      </c>
      <c r="AC55" s="355">
        <v>7851</v>
      </c>
      <c r="AD55" s="355">
        <v>7849</v>
      </c>
      <c r="AE55" s="355">
        <v>7875</v>
      </c>
      <c r="AF55" s="355">
        <v>7887</v>
      </c>
      <c r="AG55" s="355">
        <v>7898</v>
      </c>
      <c r="AH55" s="355">
        <v>7881</v>
      </c>
      <c r="AI55" s="355">
        <v>7928</v>
      </c>
      <c r="AJ55" s="355">
        <v>7910</v>
      </c>
      <c r="AK55" s="355">
        <v>8014</v>
      </c>
      <c r="AL55" s="355">
        <v>7931</v>
      </c>
      <c r="AM55" s="356">
        <v>7873</v>
      </c>
      <c r="AN55" s="354">
        <v>7857</v>
      </c>
      <c r="AO55" s="355">
        <v>7843</v>
      </c>
      <c r="AP55" s="355">
        <v>7832</v>
      </c>
      <c r="AQ55" s="355">
        <v>7769</v>
      </c>
      <c r="AR55" s="355">
        <v>7811</v>
      </c>
      <c r="AS55" s="355">
        <v>7802</v>
      </c>
      <c r="AT55" s="355">
        <v>7772</v>
      </c>
      <c r="AU55" s="355">
        <v>7791</v>
      </c>
      <c r="AV55" s="355">
        <v>7714</v>
      </c>
      <c r="AW55" s="355">
        <v>7715</v>
      </c>
      <c r="AX55" s="355">
        <v>7673</v>
      </c>
      <c r="AY55" s="356">
        <v>7707</v>
      </c>
      <c r="AZ55" s="354">
        <v>7700</v>
      </c>
      <c r="BA55" s="355">
        <v>7728</v>
      </c>
      <c r="BB55" s="355">
        <v>7713</v>
      </c>
      <c r="BC55" s="355">
        <v>7700</v>
      </c>
      <c r="BD55" s="355">
        <v>7629</v>
      </c>
      <c r="BE55" s="355">
        <v>7499</v>
      </c>
      <c r="BF55" s="355">
        <v>7513</v>
      </c>
      <c r="BG55" s="355">
        <v>7451</v>
      </c>
      <c r="BH55" s="355">
        <v>7457</v>
      </c>
      <c r="BI55" s="355">
        <v>7440</v>
      </c>
      <c r="BJ55" s="355">
        <v>7471</v>
      </c>
      <c r="BK55" s="356">
        <v>7496</v>
      </c>
      <c r="BL55" s="354">
        <v>7485</v>
      </c>
      <c r="BM55" s="359">
        <v>7533</v>
      </c>
      <c r="BN55" s="359">
        <v>7476</v>
      </c>
      <c r="BO55" s="359">
        <v>7459</v>
      </c>
      <c r="BP55" s="359">
        <v>7449</v>
      </c>
      <c r="BQ55" s="359">
        <v>7427</v>
      </c>
      <c r="BR55" s="359">
        <v>7262</v>
      </c>
      <c r="BS55" s="359">
        <v>7274</v>
      </c>
      <c r="BT55" s="359">
        <v>7297</v>
      </c>
      <c r="BU55" s="359">
        <v>7307</v>
      </c>
      <c r="BV55" s="359">
        <v>7304</v>
      </c>
      <c r="BW55" s="356">
        <v>7296</v>
      </c>
      <c r="BX55" s="354">
        <v>7338</v>
      </c>
      <c r="BY55" s="359">
        <v>7290</v>
      </c>
      <c r="BZ55" s="359">
        <v>7264</v>
      </c>
      <c r="CA55" s="359">
        <v>7221</v>
      </c>
      <c r="CB55" s="359">
        <v>7182</v>
      </c>
      <c r="CC55" s="359">
        <v>7175</v>
      </c>
      <c r="CD55" s="359">
        <v>7181</v>
      </c>
      <c r="CE55" s="359">
        <v>7187</v>
      </c>
      <c r="CF55" s="359">
        <v>7182</v>
      </c>
      <c r="CG55" s="355">
        <v>7180</v>
      </c>
      <c r="CH55" s="355">
        <v>7183</v>
      </c>
      <c r="CI55" s="356">
        <v>7180</v>
      </c>
      <c r="CJ55" s="354">
        <v>7130</v>
      </c>
      <c r="CK55" s="355">
        <v>7138</v>
      </c>
      <c r="CL55" s="355">
        <v>7126</v>
      </c>
      <c r="CM55" s="355">
        <v>7101</v>
      </c>
      <c r="CN55" s="355">
        <v>7144</v>
      </c>
      <c r="CO55" s="355">
        <v>7208</v>
      </c>
      <c r="CP55" s="355">
        <v>7287</v>
      </c>
      <c r="CQ55" s="355">
        <v>7319</v>
      </c>
      <c r="CR55" s="355">
        <v>7311</v>
      </c>
      <c r="CS55" s="355">
        <v>7342</v>
      </c>
      <c r="CT55" s="355">
        <v>7388</v>
      </c>
      <c r="CU55" s="356">
        <v>7418</v>
      </c>
      <c r="CV55" s="354">
        <v>7408</v>
      </c>
      <c r="CW55" s="355">
        <v>7401</v>
      </c>
      <c r="CX55" s="355">
        <v>7426</v>
      </c>
      <c r="CY55" s="355">
        <v>7409</v>
      </c>
      <c r="CZ55" s="355">
        <v>7388</v>
      </c>
      <c r="DA55" s="355">
        <v>7385</v>
      </c>
      <c r="DB55" s="355">
        <v>7386</v>
      </c>
      <c r="DC55" s="355">
        <v>7358</v>
      </c>
      <c r="DD55" s="355">
        <v>7354</v>
      </c>
      <c r="DE55" s="355">
        <v>7537</v>
      </c>
      <c r="DF55" s="355">
        <v>7570</v>
      </c>
      <c r="DG55" s="356">
        <v>7547</v>
      </c>
      <c r="DH55" s="354">
        <v>7566</v>
      </c>
      <c r="DI55" s="355">
        <v>7521</v>
      </c>
      <c r="DJ55" s="355">
        <v>7504</v>
      </c>
      <c r="DK55" s="355">
        <v>7487</v>
      </c>
      <c r="DL55" s="355">
        <v>7467</v>
      </c>
      <c r="DM55" s="355">
        <v>7438</v>
      </c>
      <c r="DN55" s="355">
        <v>7398</v>
      </c>
      <c r="DO55" s="355">
        <v>7403</v>
      </c>
      <c r="DP55" s="355">
        <v>7436</v>
      </c>
      <c r="DQ55" s="355">
        <v>7407</v>
      </c>
      <c r="DR55" s="355">
        <v>7357</v>
      </c>
      <c r="DS55" s="358">
        <v>7413</v>
      </c>
      <c r="DT55" s="354">
        <v>7439</v>
      </c>
      <c r="DU55" s="355">
        <v>7514</v>
      </c>
      <c r="DV55" s="355">
        <v>7514</v>
      </c>
      <c r="DW55" s="355">
        <v>7511</v>
      </c>
      <c r="DX55" s="355">
        <v>7561</v>
      </c>
      <c r="DY55" s="355">
        <v>7550</v>
      </c>
      <c r="DZ55" s="355">
        <v>7546</v>
      </c>
      <c r="EA55" s="355">
        <v>7481</v>
      </c>
      <c r="EB55" s="355">
        <v>7498</v>
      </c>
      <c r="EC55" s="355">
        <v>7448</v>
      </c>
      <c r="ED55" s="355">
        <v>7451</v>
      </c>
      <c r="EE55" s="358">
        <v>7453</v>
      </c>
      <c r="EF55" s="354">
        <v>7450</v>
      </c>
      <c r="EG55" s="355">
        <v>7461</v>
      </c>
      <c r="EH55" s="355">
        <v>7437</v>
      </c>
      <c r="EI55" s="355">
        <v>7407</v>
      </c>
      <c r="EJ55" s="355">
        <v>7347</v>
      </c>
      <c r="EK55" s="355">
        <v>7314</v>
      </c>
      <c r="EL55" s="355">
        <v>7310</v>
      </c>
      <c r="EM55" s="355">
        <v>7327</v>
      </c>
      <c r="EN55" s="355">
        <v>7319</v>
      </c>
      <c r="EO55" s="355">
        <v>7316</v>
      </c>
      <c r="EP55" s="355">
        <v>7358</v>
      </c>
      <c r="EQ55" s="358">
        <v>7373</v>
      </c>
      <c r="ER55" s="354">
        <v>7409</v>
      </c>
      <c r="ES55" s="355">
        <v>7409</v>
      </c>
      <c r="ET55" s="355">
        <v>7363</v>
      </c>
      <c r="EU55" s="355">
        <v>7325</v>
      </c>
      <c r="EV55" s="355">
        <v>7312</v>
      </c>
      <c r="EW55" s="358">
        <v>7265</v>
      </c>
      <c r="EX55" s="358">
        <v>7371</v>
      </c>
      <c r="EY55" s="358">
        <v>7402</v>
      </c>
      <c r="EZ55" s="356">
        <v>7369</v>
      </c>
      <c r="FA55" s="356">
        <v>7368</v>
      </c>
      <c r="FB55" s="356">
        <v>7367</v>
      </c>
      <c r="FC55" s="356">
        <v>7406</v>
      </c>
      <c r="FD55" s="356">
        <v>7465</v>
      </c>
      <c r="FE55" s="356">
        <v>7447</v>
      </c>
      <c r="FF55" s="356">
        <v>7424</v>
      </c>
      <c r="FG55" s="356">
        <v>7421</v>
      </c>
      <c r="FH55" s="356">
        <v>7382</v>
      </c>
      <c r="FI55" s="356">
        <v>7335</v>
      </c>
      <c r="FJ55" s="356"/>
      <c r="FK55" s="356"/>
      <c r="FL55" s="356"/>
      <c r="FM55" s="356"/>
      <c r="FN55" s="356"/>
      <c r="FO55" s="356"/>
      <c r="FP55" s="105">
        <v>-47</v>
      </c>
      <c r="FQ55" s="86">
        <v>-0.64076346284935248</v>
      </c>
      <c r="FR55" s="105">
        <v>-71</v>
      </c>
      <c r="FS55" s="86">
        <v>-0.96297300962973009</v>
      </c>
    </row>
    <row r="56" spans="1:175" ht="15" outlineLevel="2">
      <c r="A56" s="344">
        <v>501</v>
      </c>
      <c r="B56" s="51" t="s">
        <v>294</v>
      </c>
      <c r="C56" s="328" t="s">
        <v>361</v>
      </c>
      <c r="D56" s="354">
        <v>2264</v>
      </c>
      <c r="E56" s="355">
        <v>2300</v>
      </c>
      <c r="F56" s="355">
        <v>2297</v>
      </c>
      <c r="G56" s="355">
        <v>2289</v>
      </c>
      <c r="H56" s="355">
        <v>2297</v>
      </c>
      <c r="I56" s="355">
        <v>2300</v>
      </c>
      <c r="J56" s="355">
        <v>2206</v>
      </c>
      <c r="K56" s="355">
        <v>2287</v>
      </c>
      <c r="L56" s="355">
        <v>2195</v>
      </c>
      <c r="M56" s="355">
        <v>2194</v>
      </c>
      <c r="N56" s="355">
        <v>2187</v>
      </c>
      <c r="O56" s="356">
        <v>2208</v>
      </c>
      <c r="P56" s="354">
        <v>2203</v>
      </c>
      <c r="Q56" s="355">
        <v>2199</v>
      </c>
      <c r="R56" s="357">
        <v>2186</v>
      </c>
      <c r="S56" s="355">
        <v>2188</v>
      </c>
      <c r="T56" s="355">
        <v>2200</v>
      </c>
      <c r="U56" s="355">
        <v>2172</v>
      </c>
      <c r="V56" s="355">
        <v>2154</v>
      </c>
      <c r="W56" s="355">
        <v>2128</v>
      </c>
      <c r="X56" s="355">
        <v>2183</v>
      </c>
      <c r="Y56" s="355">
        <v>2200</v>
      </c>
      <c r="Z56" s="355">
        <v>2178</v>
      </c>
      <c r="AA56" s="356">
        <v>2152</v>
      </c>
      <c r="AB56" s="354">
        <v>2168</v>
      </c>
      <c r="AC56" s="355">
        <v>2170</v>
      </c>
      <c r="AD56" s="355">
        <v>2145</v>
      </c>
      <c r="AE56" s="355">
        <v>2137</v>
      </c>
      <c r="AF56" s="355">
        <v>2157</v>
      </c>
      <c r="AG56" s="355">
        <v>2113</v>
      </c>
      <c r="AH56" s="355">
        <v>2098</v>
      </c>
      <c r="AI56" s="355">
        <v>2093</v>
      </c>
      <c r="AJ56" s="355">
        <v>2105</v>
      </c>
      <c r="AK56" s="355">
        <v>2130</v>
      </c>
      <c r="AL56" s="355">
        <v>2134</v>
      </c>
      <c r="AM56" s="356">
        <v>2146</v>
      </c>
      <c r="AN56" s="354">
        <v>2141</v>
      </c>
      <c r="AO56" s="355">
        <v>2125</v>
      </c>
      <c r="AP56" s="355">
        <v>2136</v>
      </c>
      <c r="AQ56" s="355">
        <v>2091</v>
      </c>
      <c r="AR56" s="355">
        <v>2116</v>
      </c>
      <c r="AS56" s="355">
        <v>2082</v>
      </c>
      <c r="AT56" s="355">
        <v>2073</v>
      </c>
      <c r="AU56" s="355">
        <v>2056</v>
      </c>
      <c r="AV56" s="355">
        <v>2034</v>
      </c>
      <c r="AW56" s="355">
        <v>2019</v>
      </c>
      <c r="AX56" s="355">
        <v>2027</v>
      </c>
      <c r="AY56" s="356">
        <v>2025</v>
      </c>
      <c r="AZ56" s="354">
        <v>2022</v>
      </c>
      <c r="BA56" s="355">
        <v>2035</v>
      </c>
      <c r="BB56" s="355">
        <v>2027</v>
      </c>
      <c r="BC56" s="355">
        <v>2037</v>
      </c>
      <c r="BD56" s="355">
        <v>2046</v>
      </c>
      <c r="BE56" s="355">
        <v>2008</v>
      </c>
      <c r="BF56" s="355">
        <v>1973</v>
      </c>
      <c r="BG56" s="355">
        <v>1917</v>
      </c>
      <c r="BH56" s="355">
        <v>1913</v>
      </c>
      <c r="BI56" s="355">
        <v>1900</v>
      </c>
      <c r="BJ56" s="355">
        <v>1898</v>
      </c>
      <c r="BK56" s="356">
        <v>1905</v>
      </c>
      <c r="BL56" s="354">
        <v>1896</v>
      </c>
      <c r="BM56" s="359">
        <v>1908</v>
      </c>
      <c r="BN56" s="359">
        <v>1907</v>
      </c>
      <c r="BO56" s="359">
        <v>1923</v>
      </c>
      <c r="BP56" s="359">
        <v>1935</v>
      </c>
      <c r="BQ56" s="359">
        <v>1915</v>
      </c>
      <c r="BR56" s="359">
        <v>1866</v>
      </c>
      <c r="BS56" s="359">
        <v>1839</v>
      </c>
      <c r="BT56" s="359">
        <v>1836</v>
      </c>
      <c r="BU56" s="359">
        <v>1830</v>
      </c>
      <c r="BV56" s="359">
        <v>1830</v>
      </c>
      <c r="BW56" s="356">
        <v>1799</v>
      </c>
      <c r="BX56" s="354">
        <v>1844</v>
      </c>
      <c r="BY56" s="359">
        <v>1824</v>
      </c>
      <c r="BZ56" s="359">
        <v>1814</v>
      </c>
      <c r="CA56" s="359">
        <v>1783</v>
      </c>
      <c r="CB56" s="359">
        <v>1779</v>
      </c>
      <c r="CC56" s="359">
        <v>1776</v>
      </c>
      <c r="CD56" s="359">
        <v>1771</v>
      </c>
      <c r="CE56" s="359">
        <v>1785</v>
      </c>
      <c r="CF56" s="359">
        <v>1779</v>
      </c>
      <c r="CG56" s="355">
        <v>1775</v>
      </c>
      <c r="CH56" s="355">
        <v>1777</v>
      </c>
      <c r="CI56" s="356">
        <v>1767</v>
      </c>
      <c r="CJ56" s="354">
        <v>1766</v>
      </c>
      <c r="CK56" s="355">
        <v>1770</v>
      </c>
      <c r="CL56" s="355">
        <v>1776</v>
      </c>
      <c r="CM56" s="355">
        <v>1765</v>
      </c>
      <c r="CN56" s="355">
        <v>1769</v>
      </c>
      <c r="CO56" s="355">
        <v>1790</v>
      </c>
      <c r="CP56" s="355">
        <v>1792</v>
      </c>
      <c r="CQ56" s="355">
        <v>1784</v>
      </c>
      <c r="CR56" s="355">
        <v>1779</v>
      </c>
      <c r="CS56" s="355">
        <v>1766</v>
      </c>
      <c r="CT56" s="355">
        <v>1780</v>
      </c>
      <c r="CU56" s="356">
        <v>1790</v>
      </c>
      <c r="CV56" s="354">
        <v>1791</v>
      </c>
      <c r="CW56" s="355">
        <v>1769</v>
      </c>
      <c r="CX56" s="355">
        <v>1768</v>
      </c>
      <c r="CY56" s="355">
        <v>1776</v>
      </c>
      <c r="CZ56" s="355">
        <v>1769</v>
      </c>
      <c r="DA56" s="355">
        <v>1751</v>
      </c>
      <c r="DB56" s="355">
        <v>1759</v>
      </c>
      <c r="DC56" s="355">
        <v>1754</v>
      </c>
      <c r="DD56" s="355">
        <v>1748</v>
      </c>
      <c r="DE56" s="355">
        <v>1746</v>
      </c>
      <c r="DF56" s="355">
        <v>1753</v>
      </c>
      <c r="DG56" s="356">
        <v>1756</v>
      </c>
      <c r="DH56" s="354">
        <v>1752</v>
      </c>
      <c r="DI56" s="355">
        <v>1741</v>
      </c>
      <c r="DJ56" s="355">
        <v>1739</v>
      </c>
      <c r="DK56" s="355">
        <v>1734</v>
      </c>
      <c r="DL56" s="355">
        <v>1739</v>
      </c>
      <c r="DM56" s="355">
        <v>1731</v>
      </c>
      <c r="DN56" s="355">
        <v>1718</v>
      </c>
      <c r="DO56" s="355">
        <v>1700</v>
      </c>
      <c r="DP56" s="355">
        <v>1702</v>
      </c>
      <c r="DQ56" s="355">
        <v>1685</v>
      </c>
      <c r="DR56" s="355">
        <v>1678</v>
      </c>
      <c r="DS56" s="358">
        <v>1696</v>
      </c>
      <c r="DT56" s="354">
        <v>1710</v>
      </c>
      <c r="DU56" s="355">
        <v>1743</v>
      </c>
      <c r="DV56" s="355">
        <v>1719</v>
      </c>
      <c r="DW56" s="355">
        <v>1718</v>
      </c>
      <c r="DX56" s="355">
        <v>1743</v>
      </c>
      <c r="DY56" s="355">
        <v>1743</v>
      </c>
      <c r="DZ56" s="355">
        <v>1759</v>
      </c>
      <c r="EA56" s="355">
        <v>1746</v>
      </c>
      <c r="EB56" s="355">
        <v>1737</v>
      </c>
      <c r="EC56" s="355">
        <v>1729</v>
      </c>
      <c r="ED56" s="355">
        <v>1728</v>
      </c>
      <c r="EE56" s="358">
        <v>1728</v>
      </c>
      <c r="EF56" s="354">
        <v>1733</v>
      </c>
      <c r="EG56" s="355">
        <v>1745</v>
      </c>
      <c r="EH56" s="355">
        <v>1746</v>
      </c>
      <c r="EI56" s="355">
        <v>1746</v>
      </c>
      <c r="EJ56" s="355">
        <v>1733</v>
      </c>
      <c r="EK56" s="355">
        <v>1733</v>
      </c>
      <c r="EL56" s="355">
        <v>1741</v>
      </c>
      <c r="EM56" s="355">
        <v>1755</v>
      </c>
      <c r="EN56" s="355">
        <v>1772</v>
      </c>
      <c r="EO56" s="355">
        <v>1760</v>
      </c>
      <c r="EP56" s="355">
        <v>1758</v>
      </c>
      <c r="EQ56" s="358">
        <v>1751</v>
      </c>
      <c r="ER56" s="354">
        <v>1764</v>
      </c>
      <c r="ES56" s="355">
        <v>1779</v>
      </c>
      <c r="ET56" s="355">
        <v>1793</v>
      </c>
      <c r="EU56" s="355">
        <v>1786</v>
      </c>
      <c r="EV56" s="355">
        <v>1776</v>
      </c>
      <c r="EW56" s="358">
        <v>1768</v>
      </c>
      <c r="EX56" s="358">
        <v>1784</v>
      </c>
      <c r="EY56" s="358">
        <v>1793</v>
      </c>
      <c r="EZ56" s="356">
        <v>1808</v>
      </c>
      <c r="FA56" s="356">
        <v>1818</v>
      </c>
      <c r="FB56" s="356">
        <v>1810</v>
      </c>
      <c r="FC56" s="356">
        <v>1847</v>
      </c>
      <c r="FD56" s="356">
        <v>1846</v>
      </c>
      <c r="FE56" s="356">
        <v>1853</v>
      </c>
      <c r="FF56" s="356">
        <v>1844</v>
      </c>
      <c r="FG56" s="356">
        <v>1841</v>
      </c>
      <c r="FH56" s="356">
        <v>1835</v>
      </c>
      <c r="FI56" s="356">
        <v>1816</v>
      </c>
      <c r="FJ56" s="356"/>
      <c r="FK56" s="356"/>
      <c r="FL56" s="356"/>
      <c r="FM56" s="356"/>
      <c r="FN56" s="356"/>
      <c r="FO56" s="356"/>
      <c r="FP56" s="105">
        <v>-19</v>
      </c>
      <c r="FQ56" s="86">
        <v>-1.0462555066079295</v>
      </c>
      <c r="FR56" s="105">
        <v>-31</v>
      </c>
      <c r="FS56" s="86">
        <v>-1.7704169046259279</v>
      </c>
    </row>
    <row r="57" spans="1:175" ht="15" outlineLevel="2">
      <c r="A57" s="344">
        <v>543</v>
      </c>
      <c r="B57" s="51" t="s">
        <v>294</v>
      </c>
      <c r="C57" s="328" t="s">
        <v>362</v>
      </c>
      <c r="D57" s="354">
        <v>6781</v>
      </c>
      <c r="E57" s="355">
        <v>6808</v>
      </c>
      <c r="F57" s="355">
        <v>6883</v>
      </c>
      <c r="G57" s="355">
        <v>6832</v>
      </c>
      <c r="H57" s="355">
        <v>6858</v>
      </c>
      <c r="I57" s="355">
        <v>6873</v>
      </c>
      <c r="J57" s="355">
        <v>6857</v>
      </c>
      <c r="K57" s="355">
        <v>6855</v>
      </c>
      <c r="L57" s="355">
        <v>6854</v>
      </c>
      <c r="M57" s="355">
        <v>6879</v>
      </c>
      <c r="N57" s="355">
        <v>6886</v>
      </c>
      <c r="O57" s="356">
        <v>6984</v>
      </c>
      <c r="P57" s="354">
        <v>6974</v>
      </c>
      <c r="Q57" s="355">
        <v>7015</v>
      </c>
      <c r="R57" s="357">
        <v>7034</v>
      </c>
      <c r="S57" s="355">
        <v>7073</v>
      </c>
      <c r="T57" s="355">
        <v>7072</v>
      </c>
      <c r="U57" s="355">
        <v>7056</v>
      </c>
      <c r="V57" s="355">
        <v>7034</v>
      </c>
      <c r="W57" s="355">
        <v>6988</v>
      </c>
      <c r="X57" s="355">
        <v>6992</v>
      </c>
      <c r="Y57" s="355">
        <v>6994</v>
      </c>
      <c r="Z57" s="355">
        <v>6970</v>
      </c>
      <c r="AA57" s="356">
        <v>7019</v>
      </c>
      <c r="AB57" s="354">
        <v>6717</v>
      </c>
      <c r="AC57" s="355">
        <v>7092</v>
      </c>
      <c r="AD57" s="355">
        <v>7077</v>
      </c>
      <c r="AE57" s="355">
        <v>7041</v>
      </c>
      <c r="AF57" s="355">
        <v>7052</v>
      </c>
      <c r="AG57" s="355">
        <v>7038</v>
      </c>
      <c r="AH57" s="355">
        <v>7011</v>
      </c>
      <c r="AI57" s="355">
        <v>6908</v>
      </c>
      <c r="AJ57" s="355">
        <v>6958</v>
      </c>
      <c r="AK57" s="355">
        <v>6976</v>
      </c>
      <c r="AL57" s="355">
        <v>6927</v>
      </c>
      <c r="AM57" s="356">
        <v>6906</v>
      </c>
      <c r="AN57" s="354">
        <v>6902</v>
      </c>
      <c r="AO57" s="355">
        <v>6940</v>
      </c>
      <c r="AP57" s="355">
        <v>6936</v>
      </c>
      <c r="AQ57" s="355">
        <v>6952</v>
      </c>
      <c r="AR57" s="355">
        <v>6953</v>
      </c>
      <c r="AS57" s="355">
        <v>6915</v>
      </c>
      <c r="AT57" s="355">
        <v>6881</v>
      </c>
      <c r="AU57" s="355">
        <v>6837</v>
      </c>
      <c r="AV57" s="355">
        <v>6782</v>
      </c>
      <c r="AW57" s="355">
        <v>6767</v>
      </c>
      <c r="AX57" s="355">
        <v>6763</v>
      </c>
      <c r="AY57" s="356">
        <v>6794</v>
      </c>
      <c r="AZ57" s="354">
        <v>6798</v>
      </c>
      <c r="BA57" s="355">
        <v>6764</v>
      </c>
      <c r="BB57" s="355">
        <v>6775</v>
      </c>
      <c r="BC57" s="355">
        <v>6748</v>
      </c>
      <c r="BD57" s="355">
        <v>6741</v>
      </c>
      <c r="BE57" s="355">
        <v>6711</v>
      </c>
      <c r="BF57" s="355">
        <v>6702</v>
      </c>
      <c r="BG57" s="355">
        <v>6630</v>
      </c>
      <c r="BH57" s="355">
        <v>6595</v>
      </c>
      <c r="BI57" s="355">
        <v>6556</v>
      </c>
      <c r="BJ57" s="355">
        <v>6602</v>
      </c>
      <c r="BK57" s="356">
        <v>6640</v>
      </c>
      <c r="BL57" s="354">
        <v>6655</v>
      </c>
      <c r="BM57" s="359">
        <v>6689</v>
      </c>
      <c r="BN57" s="359">
        <v>6684</v>
      </c>
      <c r="BO57" s="359">
        <v>6684</v>
      </c>
      <c r="BP57" s="359">
        <v>6674</v>
      </c>
      <c r="BQ57" s="359">
        <v>6651</v>
      </c>
      <c r="BR57" s="359">
        <v>6629</v>
      </c>
      <c r="BS57" s="359">
        <v>6591</v>
      </c>
      <c r="BT57" s="359">
        <v>6589</v>
      </c>
      <c r="BU57" s="359">
        <v>6566</v>
      </c>
      <c r="BV57" s="359">
        <v>6591</v>
      </c>
      <c r="BW57" s="356">
        <v>6603</v>
      </c>
      <c r="BX57" s="354">
        <v>6616</v>
      </c>
      <c r="BY57" s="359">
        <v>6603</v>
      </c>
      <c r="BZ57" s="359">
        <v>6599</v>
      </c>
      <c r="CA57" s="359">
        <v>6602</v>
      </c>
      <c r="CB57" s="359">
        <v>6592</v>
      </c>
      <c r="CC57" s="359">
        <v>6499</v>
      </c>
      <c r="CD57" s="359">
        <v>6518</v>
      </c>
      <c r="CE57" s="359">
        <v>6516</v>
      </c>
      <c r="CF57" s="359">
        <v>6532</v>
      </c>
      <c r="CG57" s="355">
        <v>6521</v>
      </c>
      <c r="CH57" s="355">
        <v>6525</v>
      </c>
      <c r="CI57" s="356">
        <v>6513</v>
      </c>
      <c r="CJ57" s="354">
        <v>6489</v>
      </c>
      <c r="CK57" s="355">
        <v>6488</v>
      </c>
      <c r="CL57" s="355">
        <v>6523</v>
      </c>
      <c r="CM57" s="355">
        <v>6506</v>
      </c>
      <c r="CN57" s="355">
        <v>6501</v>
      </c>
      <c r="CO57" s="355">
        <v>6506</v>
      </c>
      <c r="CP57" s="355">
        <v>6497</v>
      </c>
      <c r="CQ57" s="355">
        <v>6507</v>
      </c>
      <c r="CR57" s="355">
        <v>6527</v>
      </c>
      <c r="CS57" s="355">
        <v>6542</v>
      </c>
      <c r="CT57" s="355">
        <v>6558</v>
      </c>
      <c r="CU57" s="356">
        <v>6544</v>
      </c>
      <c r="CV57" s="354">
        <v>6544</v>
      </c>
      <c r="CW57" s="355">
        <v>6568</v>
      </c>
      <c r="CX57" s="355">
        <v>6553</v>
      </c>
      <c r="CY57" s="355">
        <v>6563</v>
      </c>
      <c r="CZ57" s="355">
        <v>6537</v>
      </c>
      <c r="DA57" s="355">
        <v>6537</v>
      </c>
      <c r="DB57" s="355">
        <v>6527</v>
      </c>
      <c r="DC57" s="355">
        <v>6553</v>
      </c>
      <c r="DD57" s="355">
        <v>6566</v>
      </c>
      <c r="DE57" s="355">
        <v>6571</v>
      </c>
      <c r="DF57" s="355">
        <v>6571</v>
      </c>
      <c r="DG57" s="356">
        <v>6592</v>
      </c>
      <c r="DH57" s="354">
        <v>6600</v>
      </c>
      <c r="DI57" s="355">
        <v>6615</v>
      </c>
      <c r="DJ57" s="355">
        <v>6634</v>
      </c>
      <c r="DK57" s="355">
        <v>6615</v>
      </c>
      <c r="DL57" s="355">
        <v>6586</v>
      </c>
      <c r="DM57" s="355">
        <v>6556</v>
      </c>
      <c r="DN57" s="355">
        <v>6554</v>
      </c>
      <c r="DO57" s="355">
        <v>6549</v>
      </c>
      <c r="DP57" s="355">
        <v>6548</v>
      </c>
      <c r="DQ57" s="355">
        <v>6522</v>
      </c>
      <c r="DR57" s="355">
        <v>6508</v>
      </c>
      <c r="DS57" s="358">
        <v>6505</v>
      </c>
      <c r="DT57" s="354">
        <v>6521</v>
      </c>
      <c r="DU57" s="355">
        <v>6527</v>
      </c>
      <c r="DV57" s="355">
        <v>6537</v>
      </c>
      <c r="DW57" s="355">
        <v>6492</v>
      </c>
      <c r="DX57" s="355">
        <v>6565</v>
      </c>
      <c r="DY57" s="355">
        <v>6552</v>
      </c>
      <c r="DZ57" s="355">
        <v>6546</v>
      </c>
      <c r="EA57" s="355">
        <v>6496</v>
      </c>
      <c r="EB57" s="355">
        <v>6533</v>
      </c>
      <c r="EC57" s="355">
        <v>6519</v>
      </c>
      <c r="ED57" s="355">
        <v>6503</v>
      </c>
      <c r="EE57" s="358">
        <v>6517</v>
      </c>
      <c r="EF57" s="354">
        <v>6558</v>
      </c>
      <c r="EG57" s="355">
        <v>6579</v>
      </c>
      <c r="EH57" s="355">
        <v>6592</v>
      </c>
      <c r="EI57" s="355">
        <v>6594</v>
      </c>
      <c r="EJ57" s="355">
        <v>6582</v>
      </c>
      <c r="EK57" s="355">
        <v>6581</v>
      </c>
      <c r="EL57" s="355">
        <v>6583</v>
      </c>
      <c r="EM57" s="355">
        <v>6577</v>
      </c>
      <c r="EN57" s="355">
        <v>6611</v>
      </c>
      <c r="EO57" s="355">
        <v>6606</v>
      </c>
      <c r="EP57" s="355">
        <v>6616</v>
      </c>
      <c r="EQ57" s="358">
        <v>6638</v>
      </c>
      <c r="ER57" s="354">
        <v>6664</v>
      </c>
      <c r="ES57" s="355">
        <v>6671</v>
      </c>
      <c r="ET57" s="355">
        <v>6561</v>
      </c>
      <c r="EU57" s="355">
        <v>6544</v>
      </c>
      <c r="EV57" s="355">
        <v>6523</v>
      </c>
      <c r="EW57" s="358">
        <v>6521</v>
      </c>
      <c r="EX57" s="358">
        <v>6569</v>
      </c>
      <c r="EY57" s="358">
        <v>6593</v>
      </c>
      <c r="EZ57" s="356">
        <v>6563</v>
      </c>
      <c r="FA57" s="356">
        <v>6580</v>
      </c>
      <c r="FB57" s="356">
        <v>6592</v>
      </c>
      <c r="FC57" s="356">
        <v>6628</v>
      </c>
      <c r="FD57" s="356">
        <v>6692</v>
      </c>
      <c r="FE57" s="356">
        <v>6732</v>
      </c>
      <c r="FF57" s="356">
        <v>6657</v>
      </c>
      <c r="FG57" s="356">
        <v>6640</v>
      </c>
      <c r="FH57" s="356">
        <v>6640</v>
      </c>
      <c r="FI57" s="356">
        <v>6608</v>
      </c>
      <c r="FJ57" s="356"/>
      <c r="FK57" s="356"/>
      <c r="FL57" s="356"/>
      <c r="FM57" s="356"/>
      <c r="FN57" s="356"/>
      <c r="FO57" s="356"/>
      <c r="FP57" s="105">
        <v>-32</v>
      </c>
      <c r="FQ57" s="86">
        <v>-0.48426150121065376</v>
      </c>
      <c r="FR57" s="105">
        <v>-20</v>
      </c>
      <c r="FS57" s="86">
        <v>-0.30129557095510695</v>
      </c>
    </row>
    <row r="58" spans="1:175" ht="15" outlineLevel="2">
      <c r="A58" s="344">
        <v>628</v>
      </c>
      <c r="B58" s="51" t="s">
        <v>294</v>
      </c>
      <c r="C58" s="328" t="s">
        <v>363</v>
      </c>
      <c r="D58" s="354">
        <v>8243</v>
      </c>
      <c r="E58" s="355">
        <v>8243</v>
      </c>
      <c r="F58" s="355">
        <v>8260</v>
      </c>
      <c r="G58" s="355">
        <v>7768</v>
      </c>
      <c r="H58" s="355">
        <v>7765</v>
      </c>
      <c r="I58" s="355">
        <v>7810</v>
      </c>
      <c r="J58" s="355">
        <v>7775</v>
      </c>
      <c r="K58" s="355">
        <v>7767</v>
      </c>
      <c r="L58" s="355">
        <v>7796</v>
      </c>
      <c r="M58" s="355">
        <v>7794</v>
      </c>
      <c r="N58" s="355">
        <v>7815</v>
      </c>
      <c r="O58" s="356">
        <v>7849</v>
      </c>
      <c r="P58" s="354">
        <v>7909</v>
      </c>
      <c r="Q58" s="355">
        <v>7912</v>
      </c>
      <c r="R58" s="357">
        <v>7884</v>
      </c>
      <c r="S58" s="355">
        <v>7873</v>
      </c>
      <c r="T58" s="355">
        <v>7835</v>
      </c>
      <c r="U58" s="355">
        <v>7820</v>
      </c>
      <c r="V58" s="355">
        <v>7804</v>
      </c>
      <c r="W58" s="355">
        <v>7791</v>
      </c>
      <c r="X58" s="355">
        <v>7785</v>
      </c>
      <c r="Y58" s="355">
        <v>7818</v>
      </c>
      <c r="Z58" s="355">
        <v>7788</v>
      </c>
      <c r="AA58" s="356">
        <v>7791</v>
      </c>
      <c r="AB58" s="354">
        <v>7840</v>
      </c>
      <c r="AC58" s="355">
        <v>7853</v>
      </c>
      <c r="AD58" s="355">
        <v>7871</v>
      </c>
      <c r="AE58" s="355">
        <v>7867</v>
      </c>
      <c r="AF58" s="355">
        <v>7897</v>
      </c>
      <c r="AG58" s="355">
        <v>7829</v>
      </c>
      <c r="AH58" s="355">
        <v>7782</v>
      </c>
      <c r="AI58" s="355">
        <v>7742</v>
      </c>
      <c r="AJ58" s="355">
        <v>7690</v>
      </c>
      <c r="AK58" s="355">
        <v>7726</v>
      </c>
      <c r="AL58" s="355">
        <v>7660</v>
      </c>
      <c r="AM58" s="356">
        <v>7725</v>
      </c>
      <c r="AN58" s="354">
        <v>7739</v>
      </c>
      <c r="AO58" s="355">
        <v>7767</v>
      </c>
      <c r="AP58" s="355">
        <v>7763</v>
      </c>
      <c r="AQ58" s="355">
        <v>7673</v>
      </c>
      <c r="AR58" s="355">
        <v>7676</v>
      </c>
      <c r="AS58" s="355">
        <v>7640</v>
      </c>
      <c r="AT58" s="355">
        <v>7618</v>
      </c>
      <c r="AU58" s="355">
        <v>7633</v>
      </c>
      <c r="AV58" s="355">
        <v>7567</v>
      </c>
      <c r="AW58" s="355">
        <v>7577</v>
      </c>
      <c r="AX58" s="355">
        <v>7598</v>
      </c>
      <c r="AY58" s="356">
        <v>7641</v>
      </c>
      <c r="AZ58" s="354">
        <v>7683</v>
      </c>
      <c r="BA58" s="355">
        <v>7669</v>
      </c>
      <c r="BB58" s="355">
        <v>7626</v>
      </c>
      <c r="BC58" s="355">
        <v>7593</v>
      </c>
      <c r="BD58" s="355">
        <v>7613</v>
      </c>
      <c r="BE58" s="355">
        <v>7570</v>
      </c>
      <c r="BF58" s="355">
        <v>7522</v>
      </c>
      <c r="BG58" s="355">
        <v>7420</v>
      </c>
      <c r="BH58" s="355">
        <v>7339</v>
      </c>
      <c r="BI58" s="355">
        <v>7293</v>
      </c>
      <c r="BJ58" s="355">
        <v>7301</v>
      </c>
      <c r="BK58" s="356">
        <v>7354</v>
      </c>
      <c r="BL58" s="354">
        <v>7356</v>
      </c>
      <c r="BM58" s="359">
        <v>7435</v>
      </c>
      <c r="BN58" s="359">
        <v>7428</v>
      </c>
      <c r="BO58" s="359">
        <v>7423</v>
      </c>
      <c r="BP58" s="359">
        <v>7429</v>
      </c>
      <c r="BQ58" s="359">
        <v>7325</v>
      </c>
      <c r="BR58" s="359">
        <v>7238</v>
      </c>
      <c r="BS58" s="359">
        <v>7167</v>
      </c>
      <c r="BT58" s="359">
        <v>7145</v>
      </c>
      <c r="BU58" s="359">
        <v>7155</v>
      </c>
      <c r="BV58" s="359">
        <v>7188</v>
      </c>
      <c r="BW58" s="356">
        <v>7278</v>
      </c>
      <c r="BX58" s="354">
        <v>7278</v>
      </c>
      <c r="BY58" s="359">
        <v>7247</v>
      </c>
      <c r="BZ58" s="359">
        <v>7259</v>
      </c>
      <c r="CA58" s="359">
        <v>7199</v>
      </c>
      <c r="CB58" s="359">
        <v>7171</v>
      </c>
      <c r="CC58" s="359">
        <v>7141</v>
      </c>
      <c r="CD58" s="359">
        <v>7133</v>
      </c>
      <c r="CE58" s="359">
        <v>7144</v>
      </c>
      <c r="CF58" s="359">
        <v>7121</v>
      </c>
      <c r="CG58" s="355">
        <v>7082</v>
      </c>
      <c r="CH58" s="355">
        <v>7099</v>
      </c>
      <c r="CI58" s="356">
        <v>7101</v>
      </c>
      <c r="CJ58" s="354">
        <v>7095</v>
      </c>
      <c r="CK58" s="355">
        <v>7114</v>
      </c>
      <c r="CL58" s="355">
        <v>7085</v>
      </c>
      <c r="CM58" s="355">
        <v>7108</v>
      </c>
      <c r="CN58" s="355">
        <v>7118</v>
      </c>
      <c r="CO58" s="355">
        <v>7183</v>
      </c>
      <c r="CP58" s="355">
        <v>7222</v>
      </c>
      <c r="CQ58" s="355">
        <v>7252</v>
      </c>
      <c r="CR58" s="355">
        <v>7227</v>
      </c>
      <c r="CS58" s="355">
        <v>7280</v>
      </c>
      <c r="CT58" s="355">
        <v>7307</v>
      </c>
      <c r="CU58" s="356">
        <v>7334</v>
      </c>
      <c r="CV58" s="354">
        <v>7338</v>
      </c>
      <c r="CW58" s="355">
        <v>7324</v>
      </c>
      <c r="CX58" s="355">
        <v>7243</v>
      </c>
      <c r="CY58" s="355">
        <v>7206</v>
      </c>
      <c r="CZ58" s="355">
        <v>7156</v>
      </c>
      <c r="DA58" s="355">
        <v>7131</v>
      </c>
      <c r="DB58" s="355">
        <v>7149</v>
      </c>
      <c r="DC58" s="355">
        <v>7135</v>
      </c>
      <c r="DD58" s="355">
        <v>7142</v>
      </c>
      <c r="DE58" s="355">
        <v>7115</v>
      </c>
      <c r="DF58" s="355">
        <v>7184</v>
      </c>
      <c r="DG58" s="356">
        <v>7230</v>
      </c>
      <c r="DH58" s="354">
        <v>7249</v>
      </c>
      <c r="DI58" s="355">
        <v>7330</v>
      </c>
      <c r="DJ58" s="355">
        <v>7295</v>
      </c>
      <c r="DK58" s="355">
        <v>7262</v>
      </c>
      <c r="DL58" s="355">
        <v>7222</v>
      </c>
      <c r="DM58" s="355">
        <v>7189</v>
      </c>
      <c r="DN58" s="355">
        <v>7148</v>
      </c>
      <c r="DO58" s="355">
        <v>7147</v>
      </c>
      <c r="DP58" s="355">
        <v>7169</v>
      </c>
      <c r="DQ58" s="355">
        <v>7111</v>
      </c>
      <c r="DR58" s="355">
        <v>7088</v>
      </c>
      <c r="DS58" s="358">
        <v>7117</v>
      </c>
      <c r="DT58" s="354">
        <v>7152</v>
      </c>
      <c r="DU58" s="355">
        <v>7178</v>
      </c>
      <c r="DV58" s="355">
        <v>7188</v>
      </c>
      <c r="DW58" s="355">
        <v>7210</v>
      </c>
      <c r="DX58" s="355">
        <v>7236</v>
      </c>
      <c r="DY58" s="355">
        <v>7267</v>
      </c>
      <c r="DZ58" s="355">
        <v>7290</v>
      </c>
      <c r="EA58" s="355">
        <v>7223</v>
      </c>
      <c r="EB58" s="355">
        <v>7236</v>
      </c>
      <c r="EC58" s="355">
        <v>7221</v>
      </c>
      <c r="ED58" s="355">
        <v>7163</v>
      </c>
      <c r="EE58" s="358">
        <v>7204</v>
      </c>
      <c r="EF58" s="354">
        <v>7239</v>
      </c>
      <c r="EG58" s="355">
        <v>7251</v>
      </c>
      <c r="EH58" s="355">
        <v>7209</v>
      </c>
      <c r="EI58" s="355">
        <v>7180</v>
      </c>
      <c r="EJ58" s="355">
        <v>7175</v>
      </c>
      <c r="EK58" s="355">
        <v>7166</v>
      </c>
      <c r="EL58" s="355">
        <v>7140</v>
      </c>
      <c r="EM58" s="355">
        <v>7145</v>
      </c>
      <c r="EN58" s="355">
        <v>7115</v>
      </c>
      <c r="EO58" s="355">
        <v>7099</v>
      </c>
      <c r="EP58" s="355">
        <v>7101</v>
      </c>
      <c r="EQ58" s="358">
        <v>7097</v>
      </c>
      <c r="ER58" s="354">
        <v>7125</v>
      </c>
      <c r="ES58" s="355">
        <v>7095</v>
      </c>
      <c r="ET58" s="355">
        <v>7036</v>
      </c>
      <c r="EU58" s="355">
        <v>7023</v>
      </c>
      <c r="EV58" s="355">
        <v>7039</v>
      </c>
      <c r="EW58" s="358">
        <v>7009</v>
      </c>
      <c r="EX58" s="358">
        <v>7036</v>
      </c>
      <c r="EY58" s="358">
        <v>7108</v>
      </c>
      <c r="EZ58" s="356">
        <v>7150</v>
      </c>
      <c r="FA58" s="356">
        <v>7186</v>
      </c>
      <c r="FB58" s="356">
        <v>7179</v>
      </c>
      <c r="FC58" s="356">
        <v>7242</v>
      </c>
      <c r="FD58" s="356">
        <v>7303</v>
      </c>
      <c r="FE58" s="356">
        <v>7297</v>
      </c>
      <c r="FF58" s="356">
        <v>7201</v>
      </c>
      <c r="FG58" s="356">
        <v>7178</v>
      </c>
      <c r="FH58" s="356">
        <v>7153</v>
      </c>
      <c r="FI58" s="356">
        <v>7106</v>
      </c>
      <c r="FJ58" s="356"/>
      <c r="FK58" s="356"/>
      <c r="FL58" s="356"/>
      <c r="FM58" s="356"/>
      <c r="FN58" s="356"/>
      <c r="FO58" s="356"/>
      <c r="FP58" s="105">
        <v>-47</v>
      </c>
      <c r="FQ58" s="86">
        <v>-0.66141289051505769</v>
      </c>
      <c r="FR58" s="105">
        <v>-136</v>
      </c>
      <c r="FS58" s="86">
        <v>-1.9163026630970834</v>
      </c>
    </row>
    <row r="59" spans="1:175" ht="15" outlineLevel="2">
      <c r="A59" s="344">
        <v>656</v>
      </c>
      <c r="B59" s="51" t="s">
        <v>294</v>
      </c>
      <c r="C59" s="328" t="s">
        <v>364</v>
      </c>
      <c r="D59" s="354">
        <v>5966</v>
      </c>
      <c r="E59" s="355">
        <v>6038</v>
      </c>
      <c r="F59" s="355">
        <v>6078</v>
      </c>
      <c r="G59" s="355">
        <v>6086</v>
      </c>
      <c r="H59" s="355">
        <v>6040</v>
      </c>
      <c r="I59" s="355">
        <v>6050</v>
      </c>
      <c r="J59" s="355">
        <v>6002</v>
      </c>
      <c r="K59" s="355">
        <v>6020</v>
      </c>
      <c r="L59" s="355">
        <v>5967</v>
      </c>
      <c r="M59" s="355">
        <v>5994</v>
      </c>
      <c r="N59" s="355">
        <v>6041</v>
      </c>
      <c r="O59" s="356">
        <v>6124</v>
      </c>
      <c r="P59" s="354">
        <v>6090</v>
      </c>
      <c r="Q59" s="355">
        <v>6053</v>
      </c>
      <c r="R59" s="357">
        <v>6181</v>
      </c>
      <c r="S59" s="355">
        <v>6103</v>
      </c>
      <c r="T59" s="355">
        <v>6282</v>
      </c>
      <c r="U59" s="355">
        <v>6518</v>
      </c>
      <c r="V59" s="355">
        <v>6509</v>
      </c>
      <c r="W59" s="355">
        <v>6465</v>
      </c>
      <c r="X59" s="355">
        <v>6461</v>
      </c>
      <c r="Y59" s="355">
        <v>6568</v>
      </c>
      <c r="Z59" s="355">
        <v>6583</v>
      </c>
      <c r="AA59" s="356">
        <v>6543</v>
      </c>
      <c r="AB59" s="354">
        <v>6523</v>
      </c>
      <c r="AC59" s="355">
        <v>6562</v>
      </c>
      <c r="AD59" s="355">
        <v>6552</v>
      </c>
      <c r="AE59" s="355">
        <v>6527</v>
      </c>
      <c r="AF59" s="355">
        <v>6448</v>
      </c>
      <c r="AG59" s="355">
        <v>6366</v>
      </c>
      <c r="AH59" s="355">
        <v>6356</v>
      </c>
      <c r="AI59" s="355">
        <v>6398</v>
      </c>
      <c r="AJ59" s="355">
        <v>6344</v>
      </c>
      <c r="AK59" s="355">
        <v>6425</v>
      </c>
      <c r="AL59" s="355">
        <v>6339</v>
      </c>
      <c r="AM59" s="356">
        <v>6416</v>
      </c>
      <c r="AN59" s="354">
        <v>6395</v>
      </c>
      <c r="AO59" s="355">
        <v>6531</v>
      </c>
      <c r="AP59" s="355">
        <v>6537</v>
      </c>
      <c r="AQ59" s="355">
        <v>6550</v>
      </c>
      <c r="AR59" s="355">
        <v>6492</v>
      </c>
      <c r="AS59" s="355">
        <v>6463</v>
      </c>
      <c r="AT59" s="355">
        <v>6453</v>
      </c>
      <c r="AU59" s="355">
        <v>6429</v>
      </c>
      <c r="AV59" s="355">
        <v>6397</v>
      </c>
      <c r="AW59" s="355">
        <v>6422</v>
      </c>
      <c r="AX59" s="355">
        <v>6376</v>
      </c>
      <c r="AY59" s="356">
        <v>6468</v>
      </c>
      <c r="AZ59" s="354">
        <v>6403</v>
      </c>
      <c r="BA59" s="355">
        <v>6493</v>
      </c>
      <c r="BB59" s="355">
        <v>6505</v>
      </c>
      <c r="BC59" s="355">
        <v>6539</v>
      </c>
      <c r="BD59" s="355">
        <v>6555</v>
      </c>
      <c r="BE59" s="355">
        <v>6542</v>
      </c>
      <c r="BF59" s="355">
        <v>6520</v>
      </c>
      <c r="BG59" s="355">
        <v>6414</v>
      </c>
      <c r="BH59" s="355">
        <v>6420</v>
      </c>
      <c r="BI59" s="355">
        <v>6298</v>
      </c>
      <c r="BJ59" s="355">
        <v>6358</v>
      </c>
      <c r="BK59" s="356">
        <v>6437</v>
      </c>
      <c r="BL59" s="354">
        <v>6463</v>
      </c>
      <c r="BM59" s="359">
        <v>6510</v>
      </c>
      <c r="BN59" s="359">
        <v>6458</v>
      </c>
      <c r="BO59" s="359">
        <v>6422</v>
      </c>
      <c r="BP59" s="359">
        <v>6433</v>
      </c>
      <c r="BQ59" s="359">
        <v>6417</v>
      </c>
      <c r="BR59" s="359">
        <v>6343</v>
      </c>
      <c r="BS59" s="359">
        <v>6370</v>
      </c>
      <c r="BT59" s="359">
        <v>6314</v>
      </c>
      <c r="BU59" s="359">
        <v>6300</v>
      </c>
      <c r="BV59" s="359">
        <v>6360</v>
      </c>
      <c r="BW59" s="356">
        <v>6384</v>
      </c>
      <c r="BX59" s="354">
        <v>6420</v>
      </c>
      <c r="BY59" s="359">
        <v>6398</v>
      </c>
      <c r="BZ59" s="359">
        <v>6339</v>
      </c>
      <c r="CA59" s="359">
        <v>6268</v>
      </c>
      <c r="CB59" s="359">
        <v>6238</v>
      </c>
      <c r="CC59" s="359">
        <v>6181</v>
      </c>
      <c r="CD59" s="359">
        <v>6179</v>
      </c>
      <c r="CE59" s="359">
        <v>6171</v>
      </c>
      <c r="CF59" s="359">
        <v>6155</v>
      </c>
      <c r="CG59" s="355">
        <v>6115</v>
      </c>
      <c r="CH59" s="355">
        <v>6063</v>
      </c>
      <c r="CI59" s="356">
        <v>6072</v>
      </c>
      <c r="CJ59" s="354">
        <v>6068</v>
      </c>
      <c r="CK59" s="355">
        <v>6063</v>
      </c>
      <c r="CL59" s="355">
        <v>6039</v>
      </c>
      <c r="CM59" s="355">
        <v>6022</v>
      </c>
      <c r="CN59" s="355">
        <v>6043</v>
      </c>
      <c r="CO59" s="355">
        <v>6106</v>
      </c>
      <c r="CP59" s="355">
        <v>6177</v>
      </c>
      <c r="CQ59" s="355">
        <v>6174</v>
      </c>
      <c r="CR59" s="355">
        <v>6232</v>
      </c>
      <c r="CS59" s="355">
        <v>6239</v>
      </c>
      <c r="CT59" s="355">
        <v>6266</v>
      </c>
      <c r="CU59" s="356">
        <v>6483</v>
      </c>
      <c r="CV59" s="354">
        <v>6488</v>
      </c>
      <c r="CW59" s="355">
        <v>6519</v>
      </c>
      <c r="CX59" s="355">
        <v>6473</v>
      </c>
      <c r="CY59" s="355">
        <v>6448</v>
      </c>
      <c r="CZ59" s="355">
        <v>6479</v>
      </c>
      <c r="DA59" s="355">
        <v>6463</v>
      </c>
      <c r="DB59" s="355">
        <v>6476</v>
      </c>
      <c r="DC59" s="355">
        <v>6483</v>
      </c>
      <c r="DD59" s="355">
        <v>6470</v>
      </c>
      <c r="DE59" s="355">
        <v>6431</v>
      </c>
      <c r="DF59" s="355">
        <v>6479</v>
      </c>
      <c r="DG59" s="356">
        <v>6495</v>
      </c>
      <c r="DH59" s="354">
        <v>6499</v>
      </c>
      <c r="DI59" s="355">
        <v>6519</v>
      </c>
      <c r="DJ59" s="355">
        <v>6599</v>
      </c>
      <c r="DK59" s="355">
        <v>6607</v>
      </c>
      <c r="DL59" s="355">
        <v>6571</v>
      </c>
      <c r="DM59" s="355">
        <v>6565</v>
      </c>
      <c r="DN59" s="355">
        <v>6515</v>
      </c>
      <c r="DO59" s="355">
        <v>6473</v>
      </c>
      <c r="DP59" s="355">
        <v>6499</v>
      </c>
      <c r="DQ59" s="355">
        <v>6438</v>
      </c>
      <c r="DR59" s="355">
        <v>6421</v>
      </c>
      <c r="DS59" s="358">
        <v>6491</v>
      </c>
      <c r="DT59" s="354">
        <v>6540</v>
      </c>
      <c r="DU59" s="355">
        <v>6788</v>
      </c>
      <c r="DV59" s="355">
        <v>6801</v>
      </c>
      <c r="DW59" s="355">
        <v>6818</v>
      </c>
      <c r="DX59" s="355">
        <v>6948</v>
      </c>
      <c r="DY59" s="355">
        <v>6960</v>
      </c>
      <c r="DZ59" s="355">
        <v>7004</v>
      </c>
      <c r="EA59" s="355">
        <v>6744</v>
      </c>
      <c r="EB59" s="355">
        <v>6959</v>
      </c>
      <c r="EC59" s="355">
        <v>6898</v>
      </c>
      <c r="ED59" s="355">
        <v>6859</v>
      </c>
      <c r="EE59" s="358">
        <v>6831</v>
      </c>
      <c r="EF59" s="354">
        <v>6823</v>
      </c>
      <c r="EG59" s="355">
        <v>6831</v>
      </c>
      <c r="EH59" s="355">
        <v>6789</v>
      </c>
      <c r="EI59" s="355">
        <v>6774</v>
      </c>
      <c r="EJ59" s="355">
        <v>6609</v>
      </c>
      <c r="EK59" s="355">
        <v>6734</v>
      </c>
      <c r="EL59" s="355">
        <v>6745</v>
      </c>
      <c r="EM59" s="355">
        <v>6745</v>
      </c>
      <c r="EN59" s="355">
        <v>6708</v>
      </c>
      <c r="EO59" s="355">
        <v>6736</v>
      </c>
      <c r="EP59" s="355">
        <v>6760</v>
      </c>
      <c r="EQ59" s="358">
        <v>6788</v>
      </c>
      <c r="ER59" s="354">
        <v>6842</v>
      </c>
      <c r="ES59" s="355">
        <v>6887</v>
      </c>
      <c r="ET59" s="355">
        <v>6989</v>
      </c>
      <c r="EU59" s="355">
        <v>7006</v>
      </c>
      <c r="EV59" s="355">
        <v>7067</v>
      </c>
      <c r="EW59" s="358">
        <v>7068</v>
      </c>
      <c r="EX59" s="358">
        <v>7452</v>
      </c>
      <c r="EY59" s="358">
        <v>7510</v>
      </c>
      <c r="EZ59" s="356">
        <v>7523</v>
      </c>
      <c r="FA59" s="356">
        <v>7625</v>
      </c>
      <c r="FB59" s="356">
        <v>7652</v>
      </c>
      <c r="FC59" s="356">
        <v>7773</v>
      </c>
      <c r="FD59" s="356">
        <v>7873</v>
      </c>
      <c r="FE59" s="356">
        <v>7895</v>
      </c>
      <c r="FF59" s="356">
        <v>7860</v>
      </c>
      <c r="FG59" s="356">
        <v>7841</v>
      </c>
      <c r="FH59" s="356">
        <v>7896</v>
      </c>
      <c r="FI59" s="356">
        <v>7859</v>
      </c>
      <c r="FJ59" s="356"/>
      <c r="FK59" s="356"/>
      <c r="FL59" s="356"/>
      <c r="FM59" s="356"/>
      <c r="FN59" s="356"/>
      <c r="FO59" s="356"/>
      <c r="FP59" s="105">
        <v>-37</v>
      </c>
      <c r="FQ59" s="86">
        <v>-0.4707978114263901</v>
      </c>
      <c r="FR59" s="105">
        <v>86</v>
      </c>
      <c r="FS59" s="86">
        <v>1.2669416617560401</v>
      </c>
    </row>
    <row r="60" spans="1:175" ht="15" outlineLevel="2">
      <c r="A60" s="344">
        <v>761</v>
      </c>
      <c r="B60" s="51" t="s">
        <v>294</v>
      </c>
      <c r="C60" s="328" t="s">
        <v>365</v>
      </c>
      <c r="D60" s="354">
        <v>7718</v>
      </c>
      <c r="E60" s="355">
        <v>7940</v>
      </c>
      <c r="F60" s="355">
        <v>7981</v>
      </c>
      <c r="G60" s="355">
        <v>8021</v>
      </c>
      <c r="H60" s="355">
        <v>7977</v>
      </c>
      <c r="I60" s="355">
        <v>7955</v>
      </c>
      <c r="J60" s="355">
        <v>7868</v>
      </c>
      <c r="K60" s="355">
        <v>7951</v>
      </c>
      <c r="L60" s="355">
        <v>7917</v>
      </c>
      <c r="M60" s="355">
        <v>7958</v>
      </c>
      <c r="N60" s="355">
        <v>8096</v>
      </c>
      <c r="O60" s="356">
        <v>8279</v>
      </c>
      <c r="P60" s="354">
        <v>8404</v>
      </c>
      <c r="Q60" s="355">
        <v>8432</v>
      </c>
      <c r="R60" s="357">
        <v>8824</v>
      </c>
      <c r="S60" s="355">
        <v>8863</v>
      </c>
      <c r="T60" s="355">
        <v>8487</v>
      </c>
      <c r="U60" s="355">
        <v>8468</v>
      </c>
      <c r="V60" s="355">
        <v>8412</v>
      </c>
      <c r="W60" s="355">
        <v>8394</v>
      </c>
      <c r="X60" s="355">
        <v>8367</v>
      </c>
      <c r="Y60" s="355">
        <v>8446</v>
      </c>
      <c r="Z60" s="355">
        <v>8463</v>
      </c>
      <c r="AA60" s="356">
        <v>8419</v>
      </c>
      <c r="AB60" s="354">
        <v>8382</v>
      </c>
      <c r="AC60" s="355">
        <v>8308</v>
      </c>
      <c r="AD60" s="355">
        <v>8387</v>
      </c>
      <c r="AE60" s="355">
        <v>8403</v>
      </c>
      <c r="AF60" s="355">
        <v>8467</v>
      </c>
      <c r="AG60" s="355">
        <v>8485</v>
      </c>
      <c r="AH60" s="355">
        <v>8496</v>
      </c>
      <c r="AI60" s="355">
        <v>8610</v>
      </c>
      <c r="AJ60" s="355">
        <v>8588</v>
      </c>
      <c r="AK60" s="355">
        <v>8717</v>
      </c>
      <c r="AL60" s="355">
        <v>8331</v>
      </c>
      <c r="AM60" s="356">
        <v>8402</v>
      </c>
      <c r="AN60" s="354">
        <v>8426</v>
      </c>
      <c r="AO60" s="355">
        <v>8490</v>
      </c>
      <c r="AP60" s="355">
        <v>8504</v>
      </c>
      <c r="AQ60" s="355">
        <v>8429</v>
      </c>
      <c r="AR60" s="355">
        <v>8445</v>
      </c>
      <c r="AS60" s="355">
        <v>8481</v>
      </c>
      <c r="AT60" s="355">
        <v>8468</v>
      </c>
      <c r="AU60" s="355">
        <v>8459</v>
      </c>
      <c r="AV60" s="355">
        <v>8321</v>
      </c>
      <c r="AW60" s="355">
        <v>8341</v>
      </c>
      <c r="AX60" s="355">
        <v>8318</v>
      </c>
      <c r="AY60" s="356">
        <v>8354</v>
      </c>
      <c r="AZ60" s="354">
        <v>8351</v>
      </c>
      <c r="BA60" s="355">
        <v>8363</v>
      </c>
      <c r="BB60" s="355">
        <v>8311</v>
      </c>
      <c r="BC60" s="355">
        <v>8270</v>
      </c>
      <c r="BD60" s="355">
        <v>8242</v>
      </c>
      <c r="BE60" s="355">
        <v>8195</v>
      </c>
      <c r="BF60" s="355">
        <v>8152</v>
      </c>
      <c r="BG60" s="355">
        <v>8057</v>
      </c>
      <c r="BH60" s="355">
        <v>8045</v>
      </c>
      <c r="BI60" s="355">
        <v>7957</v>
      </c>
      <c r="BJ60" s="355">
        <v>7959</v>
      </c>
      <c r="BK60" s="356">
        <v>8048</v>
      </c>
      <c r="BL60" s="354">
        <v>8059</v>
      </c>
      <c r="BM60" s="359">
        <v>8133</v>
      </c>
      <c r="BN60" s="359">
        <v>8058</v>
      </c>
      <c r="BO60" s="359">
        <v>8061</v>
      </c>
      <c r="BP60" s="359">
        <v>8073</v>
      </c>
      <c r="BQ60" s="359">
        <v>8022</v>
      </c>
      <c r="BR60" s="359">
        <v>7916</v>
      </c>
      <c r="BS60" s="359">
        <v>7847</v>
      </c>
      <c r="BT60" s="359">
        <v>7792</v>
      </c>
      <c r="BU60" s="359">
        <v>7815</v>
      </c>
      <c r="BV60" s="359">
        <v>7852</v>
      </c>
      <c r="BW60" s="356">
        <v>7912</v>
      </c>
      <c r="BX60" s="354">
        <v>7945</v>
      </c>
      <c r="BY60" s="359">
        <v>7959</v>
      </c>
      <c r="BZ60" s="359">
        <v>7950</v>
      </c>
      <c r="CA60" s="359">
        <v>7857</v>
      </c>
      <c r="CB60" s="359">
        <v>7674</v>
      </c>
      <c r="CC60" s="359">
        <v>7586</v>
      </c>
      <c r="CD60" s="359">
        <v>7520</v>
      </c>
      <c r="CE60" s="359">
        <v>7459</v>
      </c>
      <c r="CF60" s="359">
        <v>7389</v>
      </c>
      <c r="CG60" s="355">
        <v>7379</v>
      </c>
      <c r="CH60" s="355">
        <v>7340</v>
      </c>
      <c r="CI60" s="356">
        <v>7342</v>
      </c>
      <c r="CJ60" s="354">
        <v>7320</v>
      </c>
      <c r="CK60" s="355">
        <v>7316</v>
      </c>
      <c r="CL60" s="355">
        <v>7286</v>
      </c>
      <c r="CM60" s="355">
        <v>7299</v>
      </c>
      <c r="CN60" s="355">
        <v>7319</v>
      </c>
      <c r="CO60" s="355">
        <v>7387</v>
      </c>
      <c r="CP60" s="355">
        <v>7501</v>
      </c>
      <c r="CQ60" s="355">
        <v>7521</v>
      </c>
      <c r="CR60" s="355">
        <v>7516</v>
      </c>
      <c r="CS60" s="355">
        <v>7527</v>
      </c>
      <c r="CT60" s="355">
        <v>7584</v>
      </c>
      <c r="CU60" s="356">
        <v>7600</v>
      </c>
      <c r="CV60" s="354">
        <v>7584</v>
      </c>
      <c r="CW60" s="355">
        <v>7544</v>
      </c>
      <c r="CX60" s="355">
        <v>7491</v>
      </c>
      <c r="CY60" s="355">
        <v>7450</v>
      </c>
      <c r="CZ60" s="355">
        <v>7485</v>
      </c>
      <c r="DA60" s="355">
        <v>7565</v>
      </c>
      <c r="DB60" s="355">
        <v>7594</v>
      </c>
      <c r="DC60" s="355">
        <v>7567</v>
      </c>
      <c r="DD60" s="355">
        <v>7602</v>
      </c>
      <c r="DE60" s="355">
        <v>7591</v>
      </c>
      <c r="DF60" s="355">
        <v>7673</v>
      </c>
      <c r="DG60" s="356">
        <v>7686</v>
      </c>
      <c r="DH60" s="354">
        <v>7717</v>
      </c>
      <c r="DI60" s="355">
        <v>7716</v>
      </c>
      <c r="DJ60" s="355">
        <v>7757</v>
      </c>
      <c r="DK60" s="355">
        <v>7711</v>
      </c>
      <c r="DL60" s="355">
        <v>7691</v>
      </c>
      <c r="DM60" s="355">
        <v>7640</v>
      </c>
      <c r="DN60" s="355">
        <v>7571</v>
      </c>
      <c r="DO60" s="355">
        <v>7569</v>
      </c>
      <c r="DP60" s="355">
        <v>7564</v>
      </c>
      <c r="DQ60" s="355">
        <v>7481</v>
      </c>
      <c r="DR60" s="355">
        <v>7429</v>
      </c>
      <c r="DS60" s="358">
        <v>7517</v>
      </c>
      <c r="DT60" s="354">
        <v>7584</v>
      </c>
      <c r="DU60" s="355">
        <v>7749</v>
      </c>
      <c r="DV60" s="355">
        <v>7826</v>
      </c>
      <c r="DW60" s="355">
        <v>7893</v>
      </c>
      <c r="DX60" s="355">
        <v>7992</v>
      </c>
      <c r="DY60" s="355">
        <v>8001</v>
      </c>
      <c r="DZ60" s="355">
        <v>8036</v>
      </c>
      <c r="EA60" s="355">
        <v>7857</v>
      </c>
      <c r="EB60" s="355">
        <v>7931</v>
      </c>
      <c r="EC60" s="355">
        <v>7910</v>
      </c>
      <c r="ED60" s="355">
        <v>7875</v>
      </c>
      <c r="EE60" s="358">
        <v>7894</v>
      </c>
      <c r="EF60" s="354">
        <v>7907</v>
      </c>
      <c r="EG60" s="355">
        <v>7942</v>
      </c>
      <c r="EH60" s="355">
        <v>7910</v>
      </c>
      <c r="EI60" s="355">
        <v>7860</v>
      </c>
      <c r="EJ60" s="355">
        <v>7832</v>
      </c>
      <c r="EK60" s="355">
        <v>7863</v>
      </c>
      <c r="EL60" s="355">
        <v>7832</v>
      </c>
      <c r="EM60" s="355">
        <v>7819</v>
      </c>
      <c r="EN60" s="355">
        <v>7864</v>
      </c>
      <c r="EO60" s="355">
        <v>7841</v>
      </c>
      <c r="EP60" s="355">
        <v>7835</v>
      </c>
      <c r="EQ60" s="358">
        <v>7824</v>
      </c>
      <c r="ER60" s="354">
        <v>7896</v>
      </c>
      <c r="ES60" s="355">
        <v>7890</v>
      </c>
      <c r="ET60" s="355">
        <v>8002</v>
      </c>
      <c r="EU60" s="355">
        <v>8020</v>
      </c>
      <c r="EV60" s="355">
        <v>8084</v>
      </c>
      <c r="EW60" s="358">
        <v>8058</v>
      </c>
      <c r="EX60" s="358">
        <v>8315</v>
      </c>
      <c r="EY60" s="358">
        <v>8380</v>
      </c>
      <c r="EZ60" s="356">
        <v>8373</v>
      </c>
      <c r="FA60" s="356">
        <v>8507</v>
      </c>
      <c r="FB60" s="356">
        <v>8515</v>
      </c>
      <c r="FC60" s="356">
        <v>8712</v>
      </c>
      <c r="FD60" s="356">
        <v>8757</v>
      </c>
      <c r="FE60" s="356">
        <v>8729</v>
      </c>
      <c r="FF60" s="356">
        <v>8675</v>
      </c>
      <c r="FG60" s="356">
        <v>8691</v>
      </c>
      <c r="FH60" s="356">
        <v>8705</v>
      </c>
      <c r="FI60" s="356">
        <v>8645</v>
      </c>
      <c r="FJ60" s="356"/>
      <c r="FK60" s="356"/>
      <c r="FL60" s="356"/>
      <c r="FM60" s="356"/>
      <c r="FN60" s="356"/>
      <c r="FO60" s="356"/>
      <c r="FP60" s="105">
        <v>-60</v>
      </c>
      <c r="FQ60" s="86">
        <v>-0.69404279930595725</v>
      </c>
      <c r="FR60" s="105">
        <v>-67</v>
      </c>
      <c r="FS60" s="86">
        <v>-0.8563394683026585</v>
      </c>
    </row>
    <row r="61" spans="1:175" ht="15" outlineLevel="2">
      <c r="A61" s="344">
        <v>842</v>
      </c>
      <c r="B61" s="51" t="s">
        <v>294</v>
      </c>
      <c r="C61" s="328" t="s">
        <v>366</v>
      </c>
      <c r="D61" s="354">
        <v>5340</v>
      </c>
      <c r="E61" s="355">
        <v>5680</v>
      </c>
      <c r="F61" s="355">
        <v>5658</v>
      </c>
      <c r="G61" s="355">
        <v>5632</v>
      </c>
      <c r="H61" s="355">
        <v>5624</v>
      </c>
      <c r="I61" s="355">
        <v>5639</v>
      </c>
      <c r="J61" s="355">
        <v>5626</v>
      </c>
      <c r="K61" s="355">
        <v>5623</v>
      </c>
      <c r="L61" s="355">
        <v>5588</v>
      </c>
      <c r="M61" s="355">
        <v>5665</v>
      </c>
      <c r="N61" s="355">
        <v>5661</v>
      </c>
      <c r="O61" s="356">
        <v>5808</v>
      </c>
      <c r="P61" s="354">
        <v>5786</v>
      </c>
      <c r="Q61" s="355">
        <v>5800</v>
      </c>
      <c r="R61" s="357">
        <v>5859</v>
      </c>
      <c r="S61" s="355">
        <v>5869</v>
      </c>
      <c r="T61" s="355">
        <v>5885</v>
      </c>
      <c r="U61" s="355">
        <v>5800</v>
      </c>
      <c r="V61" s="355">
        <v>5861</v>
      </c>
      <c r="W61" s="355">
        <v>5849</v>
      </c>
      <c r="X61" s="355">
        <v>5837</v>
      </c>
      <c r="Y61" s="355">
        <v>5793</v>
      </c>
      <c r="Z61" s="355">
        <v>5829</v>
      </c>
      <c r="AA61" s="356">
        <v>5852</v>
      </c>
      <c r="AB61" s="354">
        <v>5851</v>
      </c>
      <c r="AC61" s="355">
        <v>5878</v>
      </c>
      <c r="AD61" s="355">
        <v>5844</v>
      </c>
      <c r="AE61" s="355">
        <v>5869</v>
      </c>
      <c r="AF61" s="355">
        <v>5870</v>
      </c>
      <c r="AG61" s="355">
        <v>5894</v>
      </c>
      <c r="AH61" s="355">
        <v>5916</v>
      </c>
      <c r="AI61" s="355">
        <v>5896</v>
      </c>
      <c r="AJ61" s="355">
        <v>5945</v>
      </c>
      <c r="AK61" s="355">
        <v>5919</v>
      </c>
      <c r="AL61" s="355">
        <v>5913</v>
      </c>
      <c r="AM61" s="356">
        <v>5905</v>
      </c>
      <c r="AN61" s="354">
        <v>5927</v>
      </c>
      <c r="AO61" s="355">
        <v>5950</v>
      </c>
      <c r="AP61" s="355">
        <v>6021</v>
      </c>
      <c r="AQ61" s="355">
        <v>6023</v>
      </c>
      <c r="AR61" s="355">
        <v>6030</v>
      </c>
      <c r="AS61" s="355">
        <v>6019</v>
      </c>
      <c r="AT61" s="355">
        <v>6017</v>
      </c>
      <c r="AU61" s="355">
        <v>5974</v>
      </c>
      <c r="AV61" s="355">
        <v>5959</v>
      </c>
      <c r="AW61" s="355">
        <v>5951</v>
      </c>
      <c r="AX61" s="355">
        <v>5939</v>
      </c>
      <c r="AY61" s="356">
        <v>5903</v>
      </c>
      <c r="AZ61" s="354">
        <v>5861</v>
      </c>
      <c r="BA61" s="355">
        <v>5833</v>
      </c>
      <c r="BB61" s="355">
        <v>5853</v>
      </c>
      <c r="BC61" s="355">
        <v>5259</v>
      </c>
      <c r="BD61" s="355">
        <v>5753</v>
      </c>
      <c r="BE61" s="355">
        <v>5777</v>
      </c>
      <c r="BF61" s="355">
        <v>5782</v>
      </c>
      <c r="BG61" s="355">
        <v>5727</v>
      </c>
      <c r="BH61" s="355">
        <v>5679</v>
      </c>
      <c r="BI61" s="355">
        <v>5670</v>
      </c>
      <c r="BJ61" s="355">
        <v>5768</v>
      </c>
      <c r="BK61" s="356">
        <v>5813</v>
      </c>
      <c r="BL61" s="354">
        <v>5836</v>
      </c>
      <c r="BM61" s="359">
        <v>5881</v>
      </c>
      <c r="BN61" s="359">
        <v>5830</v>
      </c>
      <c r="BO61" s="359">
        <v>5836</v>
      </c>
      <c r="BP61" s="359">
        <v>5833</v>
      </c>
      <c r="BQ61" s="359">
        <v>5831</v>
      </c>
      <c r="BR61" s="359">
        <v>5857</v>
      </c>
      <c r="BS61" s="359">
        <v>5871</v>
      </c>
      <c r="BT61" s="359">
        <v>5889</v>
      </c>
      <c r="BU61" s="359">
        <v>5901</v>
      </c>
      <c r="BV61" s="359">
        <v>5903</v>
      </c>
      <c r="BW61" s="356">
        <v>5886</v>
      </c>
      <c r="BX61" s="354">
        <v>5886</v>
      </c>
      <c r="BY61" s="359">
        <v>5860</v>
      </c>
      <c r="BZ61" s="359">
        <v>5855</v>
      </c>
      <c r="CA61" s="359">
        <v>5847</v>
      </c>
      <c r="CB61" s="359">
        <v>5818</v>
      </c>
      <c r="CC61" s="359">
        <v>5691</v>
      </c>
      <c r="CD61" s="359">
        <v>5728</v>
      </c>
      <c r="CE61" s="359">
        <v>5727</v>
      </c>
      <c r="CF61" s="359">
        <v>5689</v>
      </c>
      <c r="CG61" s="355">
        <v>5693</v>
      </c>
      <c r="CH61" s="355">
        <v>5689</v>
      </c>
      <c r="CI61" s="356">
        <v>5660</v>
      </c>
      <c r="CJ61" s="354">
        <v>5606</v>
      </c>
      <c r="CK61" s="355">
        <v>5611</v>
      </c>
      <c r="CL61" s="355">
        <v>5617</v>
      </c>
      <c r="CM61" s="355">
        <v>5584</v>
      </c>
      <c r="CN61" s="355">
        <v>5607</v>
      </c>
      <c r="CO61" s="355">
        <v>5607</v>
      </c>
      <c r="CP61" s="355">
        <v>5633</v>
      </c>
      <c r="CQ61" s="355">
        <v>5651</v>
      </c>
      <c r="CR61" s="355">
        <v>5629</v>
      </c>
      <c r="CS61" s="355">
        <v>5632</v>
      </c>
      <c r="CT61" s="355">
        <v>5631</v>
      </c>
      <c r="CU61" s="356">
        <v>5635</v>
      </c>
      <c r="CV61" s="354">
        <v>5641</v>
      </c>
      <c r="CW61" s="355">
        <v>5634</v>
      </c>
      <c r="CX61" s="355">
        <v>5609</v>
      </c>
      <c r="CY61" s="355">
        <v>5663</v>
      </c>
      <c r="CZ61" s="355">
        <v>5655</v>
      </c>
      <c r="DA61" s="355">
        <v>5626</v>
      </c>
      <c r="DB61" s="355">
        <v>5600</v>
      </c>
      <c r="DC61" s="355">
        <v>5605</v>
      </c>
      <c r="DD61" s="355">
        <v>5581</v>
      </c>
      <c r="DE61" s="355">
        <v>5562</v>
      </c>
      <c r="DF61" s="355">
        <v>5553</v>
      </c>
      <c r="DG61" s="356">
        <v>5529</v>
      </c>
      <c r="DH61" s="354">
        <v>5546</v>
      </c>
      <c r="DI61" s="355">
        <v>5531</v>
      </c>
      <c r="DJ61" s="355">
        <v>5530</v>
      </c>
      <c r="DK61" s="355">
        <v>5523</v>
      </c>
      <c r="DL61" s="355">
        <v>5503</v>
      </c>
      <c r="DM61" s="355">
        <v>5499</v>
      </c>
      <c r="DN61" s="355">
        <v>5450</v>
      </c>
      <c r="DO61" s="355">
        <v>5467</v>
      </c>
      <c r="DP61" s="355">
        <v>5471</v>
      </c>
      <c r="DQ61" s="355">
        <v>5494</v>
      </c>
      <c r="DR61" s="355">
        <v>5474</v>
      </c>
      <c r="DS61" s="358">
        <v>5466</v>
      </c>
      <c r="DT61" s="354">
        <v>5472</v>
      </c>
      <c r="DU61" s="355">
        <v>5511</v>
      </c>
      <c r="DV61" s="355">
        <v>5452</v>
      </c>
      <c r="DW61" s="355">
        <v>5434</v>
      </c>
      <c r="DX61" s="355">
        <v>5492</v>
      </c>
      <c r="DY61" s="355">
        <v>5472</v>
      </c>
      <c r="DZ61" s="355">
        <v>5445</v>
      </c>
      <c r="EA61" s="355">
        <v>5409</v>
      </c>
      <c r="EB61" s="355">
        <v>5386</v>
      </c>
      <c r="EC61" s="355">
        <v>5364</v>
      </c>
      <c r="ED61" s="355">
        <v>5339</v>
      </c>
      <c r="EE61" s="358">
        <v>5333</v>
      </c>
      <c r="EF61" s="354">
        <v>5354</v>
      </c>
      <c r="EG61" s="355">
        <v>5387</v>
      </c>
      <c r="EH61" s="355">
        <v>5343</v>
      </c>
      <c r="EI61" s="355">
        <v>5322</v>
      </c>
      <c r="EJ61" s="355">
        <v>5320</v>
      </c>
      <c r="EK61" s="355">
        <v>5308</v>
      </c>
      <c r="EL61" s="355">
        <v>5306</v>
      </c>
      <c r="EM61" s="355">
        <v>5324</v>
      </c>
      <c r="EN61" s="355">
        <v>5368</v>
      </c>
      <c r="EO61" s="355">
        <v>5350</v>
      </c>
      <c r="EP61" s="355">
        <v>5333</v>
      </c>
      <c r="EQ61" s="358">
        <v>5323</v>
      </c>
      <c r="ER61" s="354">
        <v>5320</v>
      </c>
      <c r="ES61" s="355">
        <v>5332</v>
      </c>
      <c r="ET61" s="355">
        <v>5269</v>
      </c>
      <c r="EU61" s="355">
        <v>5225</v>
      </c>
      <c r="EV61" s="355">
        <v>5250</v>
      </c>
      <c r="EW61" s="358">
        <v>5273</v>
      </c>
      <c r="EX61" s="358">
        <v>5379</v>
      </c>
      <c r="EY61" s="358">
        <v>5376</v>
      </c>
      <c r="EZ61" s="356">
        <v>5360</v>
      </c>
      <c r="FA61" s="356">
        <v>5364</v>
      </c>
      <c r="FB61" s="356">
        <v>5380</v>
      </c>
      <c r="FC61" s="356">
        <v>5387</v>
      </c>
      <c r="FD61" s="356">
        <v>5398</v>
      </c>
      <c r="FE61" s="356">
        <v>5425</v>
      </c>
      <c r="FF61" s="356">
        <v>5383</v>
      </c>
      <c r="FG61" s="356">
        <v>5379</v>
      </c>
      <c r="FH61" s="356">
        <v>5382</v>
      </c>
      <c r="FI61" s="356">
        <v>5357</v>
      </c>
      <c r="FJ61" s="356"/>
      <c r="FK61" s="356"/>
      <c r="FL61" s="356"/>
      <c r="FM61" s="356"/>
      <c r="FN61" s="356"/>
      <c r="FO61" s="356"/>
      <c r="FP61" s="105">
        <v>-25</v>
      </c>
      <c r="FQ61" s="86">
        <v>-0.46667911144297181</v>
      </c>
      <c r="FR61" s="105">
        <v>-30</v>
      </c>
      <c r="FS61" s="86">
        <v>-0.56359195942137885</v>
      </c>
    </row>
    <row r="62" spans="1:175" ht="15" outlineLevel="1">
      <c r="A62" s="44" t="s">
        <v>295</v>
      </c>
      <c r="B62" s="41"/>
      <c r="C62" s="45" t="s">
        <v>295</v>
      </c>
      <c r="D62" s="46">
        <v>146796</v>
      </c>
      <c r="E62" s="47">
        <v>147395</v>
      </c>
      <c r="F62" s="47">
        <v>146901</v>
      </c>
      <c r="G62" s="47">
        <v>145793</v>
      </c>
      <c r="H62" s="47">
        <v>145272</v>
      </c>
      <c r="I62" s="47">
        <v>146138</v>
      </c>
      <c r="J62" s="47">
        <v>142960</v>
      </c>
      <c r="K62" s="47">
        <v>145369</v>
      </c>
      <c r="L62" s="47">
        <v>142816</v>
      </c>
      <c r="M62" s="47">
        <v>143496</v>
      </c>
      <c r="N62" s="47">
        <v>143428</v>
      </c>
      <c r="O62" s="48">
        <v>145113</v>
      </c>
      <c r="P62" s="46">
        <v>145072</v>
      </c>
      <c r="Q62" s="47">
        <v>144973</v>
      </c>
      <c r="R62" s="49">
        <v>146244</v>
      </c>
      <c r="S62" s="47">
        <v>144325</v>
      </c>
      <c r="T62" s="47">
        <v>147573</v>
      </c>
      <c r="U62" s="47">
        <v>148320</v>
      </c>
      <c r="V62" s="47">
        <v>149101</v>
      </c>
      <c r="W62" s="47">
        <v>149225</v>
      </c>
      <c r="X62" s="47">
        <v>149509</v>
      </c>
      <c r="Y62" s="47">
        <v>150118</v>
      </c>
      <c r="Z62" s="47">
        <v>149890</v>
      </c>
      <c r="AA62" s="48">
        <v>149319</v>
      </c>
      <c r="AB62" s="46">
        <v>149979</v>
      </c>
      <c r="AC62" s="47">
        <v>150795</v>
      </c>
      <c r="AD62" s="47">
        <v>150534</v>
      </c>
      <c r="AE62" s="47">
        <v>150134</v>
      </c>
      <c r="AF62" s="47">
        <v>150669</v>
      </c>
      <c r="AG62" s="47">
        <v>149233</v>
      </c>
      <c r="AH62" s="47">
        <v>148519</v>
      </c>
      <c r="AI62" s="47">
        <v>147946</v>
      </c>
      <c r="AJ62" s="47">
        <v>148271</v>
      </c>
      <c r="AK62" s="47">
        <v>149505</v>
      </c>
      <c r="AL62" s="47">
        <v>149293</v>
      </c>
      <c r="AM62" s="48">
        <v>150047</v>
      </c>
      <c r="AN62" s="46">
        <v>149701</v>
      </c>
      <c r="AO62" s="47">
        <v>149281</v>
      </c>
      <c r="AP62" s="47">
        <v>149618</v>
      </c>
      <c r="AQ62" s="47">
        <v>148696</v>
      </c>
      <c r="AR62" s="47">
        <v>150102</v>
      </c>
      <c r="AS62" s="47">
        <v>149419</v>
      </c>
      <c r="AT62" s="47">
        <v>149306</v>
      </c>
      <c r="AU62" s="47">
        <v>149585</v>
      </c>
      <c r="AV62" s="47">
        <v>148724</v>
      </c>
      <c r="AW62" s="47">
        <v>149169</v>
      </c>
      <c r="AX62" s="47">
        <v>148935</v>
      </c>
      <c r="AY62" s="48">
        <v>149256</v>
      </c>
      <c r="AZ62" s="46">
        <v>149501</v>
      </c>
      <c r="BA62" s="47">
        <v>150200</v>
      </c>
      <c r="BB62" s="47">
        <v>149628</v>
      </c>
      <c r="BC62" s="47">
        <v>149481</v>
      </c>
      <c r="BD62" s="47">
        <v>149152</v>
      </c>
      <c r="BE62" s="47">
        <v>148714</v>
      </c>
      <c r="BF62" s="47">
        <v>148475</v>
      </c>
      <c r="BG62" s="47">
        <v>146729</v>
      </c>
      <c r="BH62" s="47">
        <v>147249</v>
      </c>
      <c r="BI62" s="47">
        <v>145972</v>
      </c>
      <c r="BJ62" s="47">
        <v>146961</v>
      </c>
      <c r="BK62" s="48">
        <v>148027</v>
      </c>
      <c r="BL62" s="46">
        <v>148197</v>
      </c>
      <c r="BM62" s="119">
        <v>148982</v>
      </c>
      <c r="BN62" s="119">
        <v>148899</v>
      </c>
      <c r="BO62" s="119">
        <v>148868</v>
      </c>
      <c r="BP62" s="119">
        <v>149061</v>
      </c>
      <c r="BQ62" s="119">
        <v>148737</v>
      </c>
      <c r="BR62" s="119">
        <v>145987</v>
      </c>
      <c r="BS62" s="119">
        <v>144988</v>
      </c>
      <c r="BT62" s="119">
        <v>144578</v>
      </c>
      <c r="BU62" s="119">
        <v>144700</v>
      </c>
      <c r="BV62" s="119">
        <v>144715</v>
      </c>
      <c r="BW62" s="48">
        <v>145082</v>
      </c>
      <c r="BX62" s="46">
        <v>145041</v>
      </c>
      <c r="BY62" s="119">
        <v>144441</v>
      </c>
      <c r="BZ62" s="119">
        <v>142920</v>
      </c>
      <c r="CA62" s="119">
        <v>141440</v>
      </c>
      <c r="CB62" s="119">
        <v>141043</v>
      </c>
      <c r="CC62" s="119">
        <v>139027</v>
      </c>
      <c r="CD62" s="119">
        <v>138730</v>
      </c>
      <c r="CE62" s="119">
        <v>138629</v>
      </c>
      <c r="CF62" s="119">
        <v>137915</v>
      </c>
      <c r="CG62" s="47">
        <v>137293</v>
      </c>
      <c r="CH62" s="47">
        <v>136956</v>
      </c>
      <c r="CI62" s="48">
        <v>136603</v>
      </c>
      <c r="CJ62" s="46">
        <v>136259</v>
      </c>
      <c r="CK62" s="47">
        <v>136292</v>
      </c>
      <c r="CL62" s="47">
        <v>135994</v>
      </c>
      <c r="CM62" s="47">
        <v>135838</v>
      </c>
      <c r="CN62" s="47">
        <v>136097</v>
      </c>
      <c r="CO62" s="47">
        <v>137052</v>
      </c>
      <c r="CP62" s="47">
        <v>138313</v>
      </c>
      <c r="CQ62" s="47">
        <v>138450</v>
      </c>
      <c r="CR62" s="47">
        <v>138367</v>
      </c>
      <c r="CS62" s="47">
        <v>138750</v>
      </c>
      <c r="CT62" s="47">
        <v>139489</v>
      </c>
      <c r="CU62" s="48">
        <v>140231</v>
      </c>
      <c r="CV62" s="46">
        <v>140355</v>
      </c>
      <c r="CW62" s="47">
        <v>140177</v>
      </c>
      <c r="CX62" s="47">
        <v>139452</v>
      </c>
      <c r="CY62" s="47">
        <v>139220</v>
      </c>
      <c r="CZ62" s="47">
        <v>139192</v>
      </c>
      <c r="DA62" s="47">
        <v>138342</v>
      </c>
      <c r="DB62" s="47">
        <v>138173</v>
      </c>
      <c r="DC62" s="47">
        <v>137640</v>
      </c>
      <c r="DD62" s="47">
        <v>137550</v>
      </c>
      <c r="DE62" s="47">
        <v>137723</v>
      </c>
      <c r="DF62" s="47">
        <v>138112</v>
      </c>
      <c r="DG62" s="48">
        <v>138105</v>
      </c>
      <c r="DH62" s="46">
        <v>138055</v>
      </c>
      <c r="DI62" s="47">
        <v>137595</v>
      </c>
      <c r="DJ62" s="47">
        <v>137713</v>
      </c>
      <c r="DK62" s="47">
        <v>136869</v>
      </c>
      <c r="DL62" s="47">
        <v>136343</v>
      </c>
      <c r="DM62" s="47">
        <v>135561</v>
      </c>
      <c r="DN62" s="47">
        <v>134506</v>
      </c>
      <c r="DO62" s="47">
        <v>133998</v>
      </c>
      <c r="DP62" s="47">
        <v>134016</v>
      </c>
      <c r="DQ62" s="47">
        <v>133147</v>
      </c>
      <c r="DR62" s="47">
        <v>132551</v>
      </c>
      <c r="DS62" s="50">
        <v>133773</v>
      </c>
      <c r="DT62" s="46">
        <v>134201</v>
      </c>
      <c r="DU62" s="47">
        <v>136711</v>
      </c>
      <c r="DV62" s="47">
        <v>137316</v>
      </c>
      <c r="DW62" s="47">
        <v>137582</v>
      </c>
      <c r="DX62" s="47">
        <v>138682</v>
      </c>
      <c r="DY62" s="47">
        <v>139163</v>
      </c>
      <c r="DZ62" s="47">
        <v>139485</v>
      </c>
      <c r="EA62" s="47">
        <v>137828</v>
      </c>
      <c r="EB62" s="47">
        <v>137988</v>
      </c>
      <c r="EC62" s="47">
        <v>137672</v>
      </c>
      <c r="ED62" s="47">
        <v>136853</v>
      </c>
      <c r="EE62" s="50">
        <v>136375</v>
      </c>
      <c r="EF62" s="46">
        <v>136539</v>
      </c>
      <c r="EG62" s="47">
        <v>136245</v>
      </c>
      <c r="EH62" s="47">
        <v>135419</v>
      </c>
      <c r="EI62" s="47">
        <v>134742</v>
      </c>
      <c r="EJ62" s="47">
        <v>134118</v>
      </c>
      <c r="EK62" s="47">
        <v>133968</v>
      </c>
      <c r="EL62" s="47">
        <v>133770</v>
      </c>
      <c r="EM62" s="47">
        <v>133492</v>
      </c>
      <c r="EN62" s="47">
        <v>135383</v>
      </c>
      <c r="EO62" s="47">
        <v>134954</v>
      </c>
      <c r="EP62" s="47">
        <v>134698</v>
      </c>
      <c r="EQ62" s="50">
        <v>134758</v>
      </c>
      <c r="ER62" s="46">
        <v>135129</v>
      </c>
      <c r="ES62" s="47">
        <v>135336</v>
      </c>
      <c r="ET62" s="47">
        <v>136469</v>
      </c>
      <c r="EU62" s="47">
        <v>135858</v>
      </c>
      <c r="EV62" s="47">
        <v>136419</v>
      </c>
      <c r="EW62" s="50">
        <v>135993</v>
      </c>
      <c r="EX62" s="50">
        <v>139493</v>
      </c>
      <c r="EY62" s="50">
        <v>139961</v>
      </c>
      <c r="EZ62" s="48">
        <v>139616</v>
      </c>
      <c r="FA62" s="48">
        <v>139949</v>
      </c>
      <c r="FB62" s="48">
        <v>139765</v>
      </c>
      <c r="FC62" s="48">
        <v>140669</v>
      </c>
      <c r="FD62" s="48">
        <v>141931</v>
      </c>
      <c r="FE62" s="48">
        <v>142595</v>
      </c>
      <c r="FF62" s="48">
        <v>141379</v>
      </c>
      <c r="FG62" s="48">
        <v>140914</v>
      </c>
      <c r="FH62" s="48">
        <v>141060</v>
      </c>
      <c r="FI62" s="48">
        <v>140394</v>
      </c>
      <c r="FJ62" s="48"/>
      <c r="FK62" s="48"/>
      <c r="FL62" s="48"/>
      <c r="FM62" s="48"/>
      <c r="FN62" s="48"/>
      <c r="FO62" s="48"/>
      <c r="FP62" s="105">
        <v>-666</v>
      </c>
      <c r="FQ62" s="86">
        <v>-0.47437924697636646</v>
      </c>
      <c r="FR62" s="105">
        <v>-275</v>
      </c>
      <c r="FS62" s="86">
        <v>-0.20406951720862584</v>
      </c>
    </row>
    <row r="63" spans="1:175" ht="15" outlineLevel="2">
      <c r="A63" s="344">
        <v>38</v>
      </c>
      <c r="B63" s="51" t="s">
        <v>295</v>
      </c>
      <c r="C63" s="328" t="s">
        <v>367</v>
      </c>
      <c r="D63" s="354">
        <v>10033</v>
      </c>
      <c r="E63" s="355">
        <v>10028</v>
      </c>
      <c r="F63" s="355">
        <v>9953</v>
      </c>
      <c r="G63" s="355">
        <v>9870</v>
      </c>
      <c r="H63" s="355">
        <v>9789</v>
      </c>
      <c r="I63" s="355">
        <v>9845</v>
      </c>
      <c r="J63" s="355">
        <v>9769</v>
      </c>
      <c r="K63" s="355">
        <v>9802</v>
      </c>
      <c r="L63" s="355">
        <v>9663</v>
      </c>
      <c r="M63" s="355">
        <v>9788</v>
      </c>
      <c r="N63" s="355">
        <v>9779</v>
      </c>
      <c r="O63" s="356">
        <v>9947</v>
      </c>
      <c r="P63" s="354">
        <v>9960</v>
      </c>
      <c r="Q63" s="355">
        <v>9897</v>
      </c>
      <c r="R63" s="357">
        <v>9873</v>
      </c>
      <c r="S63" s="355">
        <v>9847</v>
      </c>
      <c r="T63" s="355">
        <v>9821</v>
      </c>
      <c r="U63" s="355">
        <v>9881</v>
      </c>
      <c r="V63" s="355">
        <v>9936</v>
      </c>
      <c r="W63" s="355">
        <v>9872</v>
      </c>
      <c r="X63" s="355">
        <v>9837</v>
      </c>
      <c r="Y63" s="355">
        <v>9794</v>
      </c>
      <c r="Z63" s="355">
        <v>9744</v>
      </c>
      <c r="AA63" s="356">
        <v>9791</v>
      </c>
      <c r="AB63" s="354">
        <v>9778</v>
      </c>
      <c r="AC63" s="355">
        <v>9784</v>
      </c>
      <c r="AD63" s="355">
        <v>9788</v>
      </c>
      <c r="AE63" s="355">
        <v>9803</v>
      </c>
      <c r="AF63" s="355">
        <v>9806</v>
      </c>
      <c r="AG63" s="355">
        <v>9775</v>
      </c>
      <c r="AH63" s="355">
        <v>9790</v>
      </c>
      <c r="AI63" s="355">
        <v>9750</v>
      </c>
      <c r="AJ63" s="355">
        <v>9951</v>
      </c>
      <c r="AK63" s="355">
        <v>9947</v>
      </c>
      <c r="AL63" s="355">
        <v>9944</v>
      </c>
      <c r="AM63" s="356">
        <v>9916</v>
      </c>
      <c r="AN63" s="354">
        <v>9929</v>
      </c>
      <c r="AO63" s="355">
        <v>9851</v>
      </c>
      <c r="AP63" s="355">
        <v>9884</v>
      </c>
      <c r="AQ63" s="355">
        <v>9805</v>
      </c>
      <c r="AR63" s="355">
        <v>9752</v>
      </c>
      <c r="AS63" s="355">
        <v>9798</v>
      </c>
      <c r="AT63" s="355">
        <v>9761</v>
      </c>
      <c r="AU63" s="355">
        <v>9716</v>
      </c>
      <c r="AV63" s="355">
        <v>9784</v>
      </c>
      <c r="AW63" s="355">
        <v>9775</v>
      </c>
      <c r="AX63" s="355">
        <v>9780</v>
      </c>
      <c r="AY63" s="356">
        <v>9816</v>
      </c>
      <c r="AZ63" s="354">
        <v>9760</v>
      </c>
      <c r="BA63" s="355">
        <v>9712</v>
      </c>
      <c r="BB63" s="355">
        <v>9730</v>
      </c>
      <c r="BC63" s="355">
        <v>9694</v>
      </c>
      <c r="BD63" s="355">
        <v>9586</v>
      </c>
      <c r="BE63" s="355">
        <v>9611</v>
      </c>
      <c r="BF63" s="355">
        <v>9586</v>
      </c>
      <c r="BG63" s="355">
        <v>9491</v>
      </c>
      <c r="BH63" s="355">
        <v>9445</v>
      </c>
      <c r="BI63" s="355">
        <v>9384</v>
      </c>
      <c r="BJ63" s="355">
        <v>9479</v>
      </c>
      <c r="BK63" s="356">
        <v>9551</v>
      </c>
      <c r="BL63" s="354">
        <v>9570</v>
      </c>
      <c r="BM63" s="359">
        <v>9562</v>
      </c>
      <c r="BN63" s="359">
        <v>9563</v>
      </c>
      <c r="BO63" s="359">
        <v>9576</v>
      </c>
      <c r="BP63" s="359">
        <v>9576</v>
      </c>
      <c r="BQ63" s="359">
        <v>9594</v>
      </c>
      <c r="BR63" s="359">
        <v>9600</v>
      </c>
      <c r="BS63" s="359">
        <v>9589</v>
      </c>
      <c r="BT63" s="359">
        <v>9593</v>
      </c>
      <c r="BU63" s="359">
        <v>9553</v>
      </c>
      <c r="BV63" s="359">
        <v>9479</v>
      </c>
      <c r="BW63" s="356">
        <v>9456</v>
      </c>
      <c r="BX63" s="354">
        <v>9407</v>
      </c>
      <c r="BY63" s="359">
        <v>9360</v>
      </c>
      <c r="BZ63" s="359">
        <v>9322</v>
      </c>
      <c r="CA63" s="359">
        <v>9259</v>
      </c>
      <c r="CB63" s="359">
        <v>9254</v>
      </c>
      <c r="CC63" s="359">
        <v>8855</v>
      </c>
      <c r="CD63" s="359">
        <v>8944</v>
      </c>
      <c r="CE63" s="359">
        <v>8935</v>
      </c>
      <c r="CF63" s="359">
        <v>8909</v>
      </c>
      <c r="CG63" s="355">
        <v>8888</v>
      </c>
      <c r="CH63" s="355">
        <v>8866</v>
      </c>
      <c r="CI63" s="356">
        <v>8820</v>
      </c>
      <c r="CJ63" s="354">
        <v>8835</v>
      </c>
      <c r="CK63" s="355">
        <v>8843</v>
      </c>
      <c r="CL63" s="355">
        <v>8880</v>
      </c>
      <c r="CM63" s="355">
        <v>8848</v>
      </c>
      <c r="CN63" s="355">
        <v>8875</v>
      </c>
      <c r="CO63" s="355">
        <v>8913</v>
      </c>
      <c r="CP63" s="355">
        <v>8959</v>
      </c>
      <c r="CQ63" s="355">
        <v>8987</v>
      </c>
      <c r="CR63" s="355">
        <v>8998</v>
      </c>
      <c r="CS63" s="355">
        <v>9012</v>
      </c>
      <c r="CT63" s="355">
        <v>8988</v>
      </c>
      <c r="CU63" s="356">
        <v>8964</v>
      </c>
      <c r="CV63" s="354">
        <v>8954</v>
      </c>
      <c r="CW63" s="355">
        <v>8944</v>
      </c>
      <c r="CX63" s="355">
        <v>8880</v>
      </c>
      <c r="CY63" s="355">
        <v>8832</v>
      </c>
      <c r="CZ63" s="355">
        <v>8801</v>
      </c>
      <c r="DA63" s="355">
        <v>8758</v>
      </c>
      <c r="DB63" s="355">
        <v>8753</v>
      </c>
      <c r="DC63" s="355">
        <v>8715</v>
      </c>
      <c r="DD63" s="355">
        <v>8718</v>
      </c>
      <c r="DE63" s="355">
        <v>8679</v>
      </c>
      <c r="DF63" s="355">
        <v>8682</v>
      </c>
      <c r="DG63" s="356">
        <v>8669</v>
      </c>
      <c r="DH63" s="354">
        <v>8657</v>
      </c>
      <c r="DI63" s="355">
        <v>8674</v>
      </c>
      <c r="DJ63" s="355">
        <v>8659</v>
      </c>
      <c r="DK63" s="355">
        <v>8656</v>
      </c>
      <c r="DL63" s="355">
        <v>8653</v>
      </c>
      <c r="DM63" s="355">
        <v>8611</v>
      </c>
      <c r="DN63" s="355">
        <v>8588</v>
      </c>
      <c r="DO63" s="355">
        <v>8587</v>
      </c>
      <c r="DP63" s="355">
        <v>8612</v>
      </c>
      <c r="DQ63" s="355">
        <v>8562</v>
      </c>
      <c r="DR63" s="355">
        <v>8567</v>
      </c>
      <c r="DS63" s="358">
        <v>8550</v>
      </c>
      <c r="DT63" s="354">
        <v>8583</v>
      </c>
      <c r="DU63" s="355">
        <v>8581</v>
      </c>
      <c r="DV63" s="355">
        <v>8559</v>
      </c>
      <c r="DW63" s="355">
        <v>8531</v>
      </c>
      <c r="DX63" s="355">
        <v>8608</v>
      </c>
      <c r="DY63" s="355">
        <v>8581</v>
      </c>
      <c r="DZ63" s="355">
        <v>8576</v>
      </c>
      <c r="EA63" s="355">
        <v>8570</v>
      </c>
      <c r="EB63" s="355">
        <v>8537</v>
      </c>
      <c r="EC63" s="355">
        <v>8522</v>
      </c>
      <c r="ED63" s="355">
        <v>8555</v>
      </c>
      <c r="EE63" s="358">
        <v>8534</v>
      </c>
      <c r="EF63" s="354">
        <v>8524</v>
      </c>
      <c r="EG63" s="355">
        <v>8546</v>
      </c>
      <c r="EH63" s="355">
        <v>8493</v>
      </c>
      <c r="EI63" s="355">
        <v>8480</v>
      </c>
      <c r="EJ63" s="355">
        <v>8490</v>
      </c>
      <c r="EK63" s="355">
        <v>8478</v>
      </c>
      <c r="EL63" s="355">
        <v>8480</v>
      </c>
      <c r="EM63" s="355">
        <v>8468</v>
      </c>
      <c r="EN63" s="355">
        <v>8536</v>
      </c>
      <c r="EO63" s="355">
        <v>8524</v>
      </c>
      <c r="EP63" s="355">
        <v>8518</v>
      </c>
      <c r="EQ63" s="358">
        <v>8522</v>
      </c>
      <c r="ER63" s="354">
        <v>8523</v>
      </c>
      <c r="ES63" s="355">
        <v>8558</v>
      </c>
      <c r="ET63" s="355">
        <v>8513</v>
      </c>
      <c r="EU63" s="355">
        <v>8484</v>
      </c>
      <c r="EV63" s="355">
        <v>8532</v>
      </c>
      <c r="EW63" s="358">
        <v>8501</v>
      </c>
      <c r="EX63" s="358">
        <v>8595</v>
      </c>
      <c r="EY63" s="358">
        <v>8593</v>
      </c>
      <c r="EZ63" s="356">
        <v>8557</v>
      </c>
      <c r="FA63" s="356">
        <v>8553</v>
      </c>
      <c r="FB63" s="356">
        <v>8541</v>
      </c>
      <c r="FC63" s="356">
        <v>8560</v>
      </c>
      <c r="FD63" s="356">
        <v>8591</v>
      </c>
      <c r="FE63" s="356">
        <v>8671</v>
      </c>
      <c r="FF63" s="356">
        <v>8569</v>
      </c>
      <c r="FG63" s="356">
        <v>8545</v>
      </c>
      <c r="FH63" s="356">
        <v>8566</v>
      </c>
      <c r="FI63" s="356">
        <v>8529</v>
      </c>
      <c r="FJ63" s="356"/>
      <c r="FK63" s="356"/>
      <c r="FL63" s="356"/>
      <c r="FM63" s="356"/>
      <c r="FN63" s="356"/>
      <c r="FO63" s="356"/>
      <c r="FP63" s="105">
        <v>-37</v>
      </c>
      <c r="FQ63" s="86">
        <v>-0.43381404619533359</v>
      </c>
      <c r="FR63" s="105">
        <v>-31</v>
      </c>
      <c r="FS63" s="86">
        <v>-0.36376437455996247</v>
      </c>
    </row>
    <row r="64" spans="1:175" ht="15" outlineLevel="2">
      <c r="A64" s="344">
        <v>86</v>
      </c>
      <c r="B64" s="51" t="s">
        <v>295</v>
      </c>
      <c r="C64" s="328" t="s">
        <v>368</v>
      </c>
      <c r="D64" s="354">
        <v>3390</v>
      </c>
      <c r="E64" s="355">
        <v>3399</v>
      </c>
      <c r="F64" s="355">
        <v>3371</v>
      </c>
      <c r="G64" s="355">
        <v>3381</v>
      </c>
      <c r="H64" s="355">
        <v>3353</v>
      </c>
      <c r="I64" s="355">
        <v>3340</v>
      </c>
      <c r="J64" s="355">
        <v>3349</v>
      </c>
      <c r="K64" s="355">
        <v>3334</v>
      </c>
      <c r="L64" s="355">
        <v>3440</v>
      </c>
      <c r="M64" s="355">
        <v>3447</v>
      </c>
      <c r="N64" s="355">
        <v>3520</v>
      </c>
      <c r="O64" s="356">
        <v>3603</v>
      </c>
      <c r="P64" s="354">
        <v>3626</v>
      </c>
      <c r="Q64" s="355">
        <v>3615</v>
      </c>
      <c r="R64" s="357">
        <v>3568</v>
      </c>
      <c r="S64" s="355">
        <v>3555</v>
      </c>
      <c r="T64" s="355">
        <v>3545</v>
      </c>
      <c r="U64" s="355">
        <v>3574</v>
      </c>
      <c r="V64" s="355">
        <v>3586</v>
      </c>
      <c r="W64" s="355">
        <v>3594</v>
      </c>
      <c r="X64" s="355">
        <v>3657</v>
      </c>
      <c r="Y64" s="355">
        <v>3664</v>
      </c>
      <c r="Z64" s="355">
        <v>3662</v>
      </c>
      <c r="AA64" s="356">
        <v>3614</v>
      </c>
      <c r="AB64" s="354">
        <v>3525</v>
      </c>
      <c r="AC64" s="355">
        <v>3540</v>
      </c>
      <c r="AD64" s="355">
        <v>3542</v>
      </c>
      <c r="AE64" s="355">
        <v>3498</v>
      </c>
      <c r="AF64" s="355">
        <v>3591</v>
      </c>
      <c r="AG64" s="355">
        <v>3575</v>
      </c>
      <c r="AH64" s="355">
        <v>3583</v>
      </c>
      <c r="AI64" s="355">
        <v>3597</v>
      </c>
      <c r="AJ64" s="355">
        <v>3574</v>
      </c>
      <c r="AK64" s="355">
        <v>3622</v>
      </c>
      <c r="AL64" s="355">
        <v>3643</v>
      </c>
      <c r="AM64" s="356">
        <v>3672</v>
      </c>
      <c r="AN64" s="354">
        <v>3621</v>
      </c>
      <c r="AO64" s="355">
        <v>3585</v>
      </c>
      <c r="AP64" s="355">
        <v>3551</v>
      </c>
      <c r="AQ64" s="355">
        <v>3532</v>
      </c>
      <c r="AR64" s="355">
        <v>3610</v>
      </c>
      <c r="AS64" s="355">
        <v>3570</v>
      </c>
      <c r="AT64" s="355">
        <v>3573</v>
      </c>
      <c r="AU64" s="355">
        <v>3595</v>
      </c>
      <c r="AV64" s="355">
        <v>3562</v>
      </c>
      <c r="AW64" s="355">
        <v>3571</v>
      </c>
      <c r="AX64" s="355">
        <v>3524</v>
      </c>
      <c r="AY64" s="356">
        <v>3502</v>
      </c>
      <c r="AZ64" s="354">
        <v>3546</v>
      </c>
      <c r="BA64" s="355">
        <v>3572</v>
      </c>
      <c r="BB64" s="355">
        <v>3559</v>
      </c>
      <c r="BC64" s="355">
        <v>3581</v>
      </c>
      <c r="BD64" s="355">
        <v>3579</v>
      </c>
      <c r="BE64" s="355">
        <v>3542</v>
      </c>
      <c r="BF64" s="355">
        <v>3523</v>
      </c>
      <c r="BG64" s="355">
        <v>3468</v>
      </c>
      <c r="BH64" s="355">
        <v>3531</v>
      </c>
      <c r="BI64" s="355">
        <v>3496</v>
      </c>
      <c r="BJ64" s="355">
        <v>3467</v>
      </c>
      <c r="BK64" s="356">
        <v>3498</v>
      </c>
      <c r="BL64" s="354">
        <v>3476</v>
      </c>
      <c r="BM64" s="359">
        <v>3502</v>
      </c>
      <c r="BN64" s="359">
        <v>3481</v>
      </c>
      <c r="BO64" s="359">
        <v>3449</v>
      </c>
      <c r="BP64" s="359">
        <v>3448</v>
      </c>
      <c r="BQ64" s="359">
        <v>3431</v>
      </c>
      <c r="BR64" s="359">
        <v>3310</v>
      </c>
      <c r="BS64" s="359">
        <v>3261</v>
      </c>
      <c r="BT64" s="359">
        <v>3212</v>
      </c>
      <c r="BU64" s="359">
        <v>3183</v>
      </c>
      <c r="BV64" s="359">
        <v>3189</v>
      </c>
      <c r="BW64" s="356">
        <v>3210</v>
      </c>
      <c r="BX64" s="354">
        <v>3219</v>
      </c>
      <c r="BY64" s="359">
        <v>3231</v>
      </c>
      <c r="BZ64" s="359">
        <v>3194</v>
      </c>
      <c r="CA64" s="359">
        <v>3152</v>
      </c>
      <c r="CB64" s="359">
        <v>3135</v>
      </c>
      <c r="CC64" s="359">
        <v>3123</v>
      </c>
      <c r="CD64" s="359">
        <v>3101</v>
      </c>
      <c r="CE64" s="359">
        <v>3093</v>
      </c>
      <c r="CF64" s="359">
        <v>3057</v>
      </c>
      <c r="CG64" s="355">
        <v>3043</v>
      </c>
      <c r="CH64" s="355">
        <v>3019</v>
      </c>
      <c r="CI64" s="356">
        <v>2978</v>
      </c>
      <c r="CJ64" s="354">
        <v>2970</v>
      </c>
      <c r="CK64" s="355">
        <v>2956</v>
      </c>
      <c r="CL64" s="355">
        <v>2929</v>
      </c>
      <c r="CM64" s="355">
        <v>2924</v>
      </c>
      <c r="CN64" s="355">
        <v>2928</v>
      </c>
      <c r="CO64" s="355">
        <v>2955</v>
      </c>
      <c r="CP64" s="355">
        <v>2955</v>
      </c>
      <c r="CQ64" s="355">
        <v>2990</v>
      </c>
      <c r="CR64" s="355">
        <v>2997</v>
      </c>
      <c r="CS64" s="355">
        <v>3000</v>
      </c>
      <c r="CT64" s="355">
        <v>3008</v>
      </c>
      <c r="CU64" s="356">
        <v>3027</v>
      </c>
      <c r="CV64" s="354">
        <v>2992</v>
      </c>
      <c r="CW64" s="355">
        <v>2980</v>
      </c>
      <c r="CX64" s="355">
        <v>2969</v>
      </c>
      <c r="CY64" s="355">
        <v>2970</v>
      </c>
      <c r="CZ64" s="355">
        <v>2976</v>
      </c>
      <c r="DA64" s="355">
        <v>2949</v>
      </c>
      <c r="DB64" s="355">
        <v>2959</v>
      </c>
      <c r="DC64" s="355">
        <v>2914</v>
      </c>
      <c r="DD64" s="355">
        <v>2916</v>
      </c>
      <c r="DE64" s="355">
        <v>2915</v>
      </c>
      <c r="DF64" s="355">
        <v>2900</v>
      </c>
      <c r="DG64" s="356">
        <v>2874</v>
      </c>
      <c r="DH64" s="354">
        <v>2845</v>
      </c>
      <c r="DI64" s="355">
        <v>2815</v>
      </c>
      <c r="DJ64" s="355">
        <v>2829</v>
      </c>
      <c r="DK64" s="355">
        <v>2820</v>
      </c>
      <c r="DL64" s="355">
        <v>2824</v>
      </c>
      <c r="DM64" s="355">
        <v>2797</v>
      </c>
      <c r="DN64" s="355">
        <v>2767</v>
      </c>
      <c r="DO64" s="355">
        <v>2750</v>
      </c>
      <c r="DP64" s="355">
        <v>2747</v>
      </c>
      <c r="DQ64" s="355">
        <v>2721</v>
      </c>
      <c r="DR64" s="355">
        <v>2701</v>
      </c>
      <c r="DS64" s="358">
        <v>2744</v>
      </c>
      <c r="DT64" s="354">
        <v>2762</v>
      </c>
      <c r="DU64" s="355">
        <v>2783</v>
      </c>
      <c r="DV64" s="355">
        <v>2794</v>
      </c>
      <c r="DW64" s="355">
        <v>2785</v>
      </c>
      <c r="DX64" s="355">
        <v>2817</v>
      </c>
      <c r="DY64" s="355">
        <v>2812</v>
      </c>
      <c r="DZ64" s="355">
        <v>2804</v>
      </c>
      <c r="EA64" s="355">
        <v>2781</v>
      </c>
      <c r="EB64" s="355">
        <v>2802</v>
      </c>
      <c r="EC64" s="355">
        <v>2791</v>
      </c>
      <c r="ED64" s="355">
        <v>2780</v>
      </c>
      <c r="EE64" s="358">
        <v>2772</v>
      </c>
      <c r="EF64" s="354">
        <v>2785</v>
      </c>
      <c r="EG64" s="355">
        <v>2771</v>
      </c>
      <c r="EH64" s="355">
        <v>2757</v>
      </c>
      <c r="EI64" s="355">
        <v>2729</v>
      </c>
      <c r="EJ64" s="355">
        <v>2702</v>
      </c>
      <c r="EK64" s="355">
        <v>2713</v>
      </c>
      <c r="EL64" s="355">
        <v>2714</v>
      </c>
      <c r="EM64" s="355">
        <v>2714</v>
      </c>
      <c r="EN64" s="355">
        <v>2744</v>
      </c>
      <c r="EO64" s="355">
        <v>2732</v>
      </c>
      <c r="EP64" s="355">
        <v>2728</v>
      </c>
      <c r="EQ64" s="358">
        <v>2724</v>
      </c>
      <c r="ER64" s="354">
        <v>2725</v>
      </c>
      <c r="ES64" s="355">
        <v>2735</v>
      </c>
      <c r="ET64" s="355">
        <v>2717</v>
      </c>
      <c r="EU64" s="355">
        <v>2706</v>
      </c>
      <c r="EV64" s="355">
        <v>2713</v>
      </c>
      <c r="EW64" s="358">
        <v>2691</v>
      </c>
      <c r="EX64" s="358">
        <v>2725</v>
      </c>
      <c r="EY64" s="358">
        <v>2740</v>
      </c>
      <c r="EZ64" s="356">
        <v>2717</v>
      </c>
      <c r="FA64" s="356">
        <v>2736</v>
      </c>
      <c r="FB64" s="356">
        <v>2717</v>
      </c>
      <c r="FC64" s="356">
        <v>2749</v>
      </c>
      <c r="FD64" s="356">
        <v>2752</v>
      </c>
      <c r="FE64" s="356">
        <v>2749</v>
      </c>
      <c r="FF64" s="356">
        <v>2715</v>
      </c>
      <c r="FG64" s="356">
        <v>2716</v>
      </c>
      <c r="FH64" s="356">
        <v>2710</v>
      </c>
      <c r="FI64" s="356">
        <v>2676</v>
      </c>
      <c r="FJ64" s="356"/>
      <c r="FK64" s="356"/>
      <c r="FL64" s="356"/>
      <c r="FM64" s="356"/>
      <c r="FN64" s="356"/>
      <c r="FO64" s="356"/>
      <c r="FP64" s="105">
        <v>-34</v>
      </c>
      <c r="FQ64" s="86">
        <v>-1.2705530642750373</v>
      </c>
      <c r="FR64" s="105">
        <v>-73</v>
      </c>
      <c r="FS64" s="86">
        <v>-2.6798825256975038</v>
      </c>
    </row>
    <row r="65" spans="1:175" ht="15" outlineLevel="2">
      <c r="A65" s="344">
        <v>107</v>
      </c>
      <c r="B65" s="51" t="s">
        <v>295</v>
      </c>
      <c r="C65" s="328" t="s">
        <v>369</v>
      </c>
      <c r="D65" s="354">
        <v>6849</v>
      </c>
      <c r="E65" s="355">
        <v>6881</v>
      </c>
      <c r="F65" s="355">
        <v>6862</v>
      </c>
      <c r="G65" s="355">
        <v>6847</v>
      </c>
      <c r="H65" s="355">
        <v>6835</v>
      </c>
      <c r="I65" s="355">
        <v>6882</v>
      </c>
      <c r="J65" s="355">
        <v>6856</v>
      </c>
      <c r="K65" s="355">
        <v>6847</v>
      </c>
      <c r="L65" s="355">
        <v>6820</v>
      </c>
      <c r="M65" s="355">
        <v>6868</v>
      </c>
      <c r="N65" s="355">
        <v>6822</v>
      </c>
      <c r="O65" s="356">
        <v>6916</v>
      </c>
      <c r="P65" s="354">
        <v>6933</v>
      </c>
      <c r="Q65" s="355">
        <v>6862</v>
      </c>
      <c r="R65" s="357">
        <v>6885</v>
      </c>
      <c r="S65" s="355">
        <v>6219</v>
      </c>
      <c r="T65" s="355">
        <v>6653</v>
      </c>
      <c r="U65" s="355">
        <v>6581</v>
      </c>
      <c r="V65" s="355">
        <v>6682</v>
      </c>
      <c r="W65" s="355">
        <v>6670</v>
      </c>
      <c r="X65" s="355">
        <v>6714</v>
      </c>
      <c r="Y65" s="355">
        <v>6740</v>
      </c>
      <c r="Z65" s="355">
        <v>6723</v>
      </c>
      <c r="AA65" s="356">
        <v>6804</v>
      </c>
      <c r="AB65" s="354">
        <v>6744</v>
      </c>
      <c r="AC65" s="355">
        <v>6732</v>
      </c>
      <c r="AD65" s="355">
        <v>6728</v>
      </c>
      <c r="AE65" s="355">
        <v>6702</v>
      </c>
      <c r="AF65" s="355">
        <v>6690</v>
      </c>
      <c r="AG65" s="355">
        <v>6621</v>
      </c>
      <c r="AH65" s="355">
        <v>6586</v>
      </c>
      <c r="AI65" s="355">
        <v>6616</v>
      </c>
      <c r="AJ65" s="355">
        <v>6681</v>
      </c>
      <c r="AK65" s="355">
        <v>6705</v>
      </c>
      <c r="AL65" s="355">
        <v>6668</v>
      </c>
      <c r="AM65" s="356">
        <v>6675</v>
      </c>
      <c r="AN65" s="354">
        <v>6680</v>
      </c>
      <c r="AO65" s="355">
        <v>6639</v>
      </c>
      <c r="AP65" s="355">
        <v>6663</v>
      </c>
      <c r="AQ65" s="355">
        <v>6674</v>
      </c>
      <c r="AR65" s="355">
        <v>6685</v>
      </c>
      <c r="AS65" s="355">
        <v>6641</v>
      </c>
      <c r="AT65" s="355">
        <v>6605</v>
      </c>
      <c r="AU65" s="355">
        <v>6595</v>
      </c>
      <c r="AV65" s="355">
        <v>6548</v>
      </c>
      <c r="AW65" s="355">
        <v>6554</v>
      </c>
      <c r="AX65" s="355">
        <v>6538</v>
      </c>
      <c r="AY65" s="356">
        <v>6552</v>
      </c>
      <c r="AZ65" s="354">
        <v>6549</v>
      </c>
      <c r="BA65" s="355">
        <v>6548</v>
      </c>
      <c r="BB65" s="355">
        <v>6561</v>
      </c>
      <c r="BC65" s="355">
        <v>6527</v>
      </c>
      <c r="BD65" s="355">
        <v>6468</v>
      </c>
      <c r="BE65" s="355">
        <v>6508</v>
      </c>
      <c r="BF65" s="355">
        <v>6498</v>
      </c>
      <c r="BG65" s="355">
        <v>6431</v>
      </c>
      <c r="BH65" s="355">
        <v>6440</v>
      </c>
      <c r="BI65" s="355">
        <v>6399</v>
      </c>
      <c r="BJ65" s="355">
        <v>6442</v>
      </c>
      <c r="BK65" s="356">
        <v>6465</v>
      </c>
      <c r="BL65" s="354">
        <v>6423</v>
      </c>
      <c r="BM65" s="359">
        <v>6392</v>
      </c>
      <c r="BN65" s="359">
        <v>6367</v>
      </c>
      <c r="BO65" s="359">
        <v>6403</v>
      </c>
      <c r="BP65" s="359">
        <v>6389</v>
      </c>
      <c r="BQ65" s="359">
        <v>6332</v>
      </c>
      <c r="BR65" s="359">
        <v>6234</v>
      </c>
      <c r="BS65" s="359">
        <v>6185</v>
      </c>
      <c r="BT65" s="359">
        <v>6176</v>
      </c>
      <c r="BU65" s="359">
        <v>6171</v>
      </c>
      <c r="BV65" s="359">
        <v>6184</v>
      </c>
      <c r="BW65" s="356">
        <v>6182</v>
      </c>
      <c r="BX65" s="354">
        <v>6162</v>
      </c>
      <c r="BY65" s="359">
        <v>6148</v>
      </c>
      <c r="BZ65" s="359">
        <v>6104</v>
      </c>
      <c r="CA65" s="359">
        <v>6071</v>
      </c>
      <c r="CB65" s="359">
        <v>6008</v>
      </c>
      <c r="CC65" s="359">
        <v>5896</v>
      </c>
      <c r="CD65" s="359">
        <v>5967</v>
      </c>
      <c r="CE65" s="359">
        <v>5956</v>
      </c>
      <c r="CF65" s="359">
        <v>5927</v>
      </c>
      <c r="CG65" s="355">
        <v>5896</v>
      </c>
      <c r="CH65" s="355">
        <v>5863</v>
      </c>
      <c r="CI65" s="356">
        <v>5837</v>
      </c>
      <c r="CJ65" s="354">
        <v>5842</v>
      </c>
      <c r="CK65" s="355">
        <v>5887</v>
      </c>
      <c r="CL65" s="355">
        <v>5898</v>
      </c>
      <c r="CM65" s="355">
        <v>5916</v>
      </c>
      <c r="CN65" s="355">
        <v>5936</v>
      </c>
      <c r="CO65" s="355">
        <v>5971</v>
      </c>
      <c r="CP65" s="355">
        <v>6033</v>
      </c>
      <c r="CQ65" s="355">
        <v>6086</v>
      </c>
      <c r="CR65" s="355">
        <v>6090</v>
      </c>
      <c r="CS65" s="355">
        <v>6050</v>
      </c>
      <c r="CT65" s="355">
        <v>6042</v>
      </c>
      <c r="CU65" s="356">
        <v>6016</v>
      </c>
      <c r="CV65" s="354">
        <v>6005</v>
      </c>
      <c r="CW65" s="355">
        <v>6003</v>
      </c>
      <c r="CX65" s="355">
        <v>5960</v>
      </c>
      <c r="CY65" s="355">
        <v>5981</v>
      </c>
      <c r="CZ65" s="355">
        <v>6001</v>
      </c>
      <c r="DA65" s="355">
        <v>5979</v>
      </c>
      <c r="DB65" s="355">
        <v>5990</v>
      </c>
      <c r="DC65" s="355">
        <v>5999</v>
      </c>
      <c r="DD65" s="355">
        <v>5977</v>
      </c>
      <c r="DE65" s="355">
        <v>5962</v>
      </c>
      <c r="DF65" s="355">
        <v>5993</v>
      </c>
      <c r="DG65" s="356">
        <v>5953</v>
      </c>
      <c r="DH65" s="354">
        <v>5945</v>
      </c>
      <c r="DI65" s="355">
        <v>5860</v>
      </c>
      <c r="DJ65" s="355">
        <v>5876</v>
      </c>
      <c r="DK65" s="355">
        <v>5829</v>
      </c>
      <c r="DL65" s="355">
        <v>5833</v>
      </c>
      <c r="DM65" s="355">
        <v>5768</v>
      </c>
      <c r="DN65" s="355">
        <v>5739</v>
      </c>
      <c r="DO65" s="355">
        <v>5735</v>
      </c>
      <c r="DP65" s="355">
        <v>5744</v>
      </c>
      <c r="DQ65" s="355">
        <v>5699</v>
      </c>
      <c r="DR65" s="355">
        <v>5676</v>
      </c>
      <c r="DS65" s="358">
        <v>5657</v>
      </c>
      <c r="DT65" s="354">
        <v>5592</v>
      </c>
      <c r="DU65" s="355">
        <v>5646</v>
      </c>
      <c r="DV65" s="355">
        <v>5636</v>
      </c>
      <c r="DW65" s="355">
        <v>5676</v>
      </c>
      <c r="DX65" s="355">
        <v>5720</v>
      </c>
      <c r="DY65" s="355">
        <v>5722</v>
      </c>
      <c r="DZ65" s="355">
        <v>5732</v>
      </c>
      <c r="EA65" s="355">
        <v>5706</v>
      </c>
      <c r="EB65" s="355">
        <v>5692</v>
      </c>
      <c r="EC65" s="355">
        <v>5714</v>
      </c>
      <c r="ED65" s="355">
        <v>5683</v>
      </c>
      <c r="EE65" s="358">
        <v>5715</v>
      </c>
      <c r="EF65" s="354">
        <v>5729</v>
      </c>
      <c r="EG65" s="355">
        <v>5769</v>
      </c>
      <c r="EH65" s="355">
        <v>5738</v>
      </c>
      <c r="EI65" s="355">
        <v>5738</v>
      </c>
      <c r="EJ65" s="355">
        <v>5720</v>
      </c>
      <c r="EK65" s="355">
        <v>5700</v>
      </c>
      <c r="EL65" s="355">
        <v>5747</v>
      </c>
      <c r="EM65" s="355">
        <v>5777</v>
      </c>
      <c r="EN65" s="355">
        <v>5839</v>
      </c>
      <c r="EO65" s="355">
        <v>5824</v>
      </c>
      <c r="EP65" s="355">
        <v>5808</v>
      </c>
      <c r="EQ65" s="358">
        <v>5793</v>
      </c>
      <c r="ER65" s="354">
        <v>5808</v>
      </c>
      <c r="ES65" s="355">
        <v>5796</v>
      </c>
      <c r="ET65" s="355">
        <v>5721</v>
      </c>
      <c r="EU65" s="355">
        <v>5681</v>
      </c>
      <c r="EV65" s="355">
        <v>5668</v>
      </c>
      <c r="EW65" s="358">
        <v>5653</v>
      </c>
      <c r="EX65" s="358">
        <v>5738</v>
      </c>
      <c r="EY65" s="358">
        <v>5747</v>
      </c>
      <c r="EZ65" s="356">
        <v>5709</v>
      </c>
      <c r="FA65" s="356">
        <v>5728</v>
      </c>
      <c r="FB65" s="356">
        <v>5707</v>
      </c>
      <c r="FC65" s="356">
        <v>5687</v>
      </c>
      <c r="FD65" s="356">
        <v>5747</v>
      </c>
      <c r="FE65" s="356">
        <v>5759</v>
      </c>
      <c r="FF65" s="356">
        <v>5672</v>
      </c>
      <c r="FG65" s="356">
        <v>5638</v>
      </c>
      <c r="FH65" s="356">
        <v>5657</v>
      </c>
      <c r="FI65" s="356">
        <v>5632</v>
      </c>
      <c r="FJ65" s="356"/>
      <c r="FK65" s="356"/>
      <c r="FL65" s="356"/>
      <c r="FM65" s="356"/>
      <c r="FN65" s="356"/>
      <c r="FO65" s="356"/>
      <c r="FP65" s="105">
        <v>-25</v>
      </c>
      <c r="FQ65" s="86">
        <v>-0.44389204545454547</v>
      </c>
      <c r="FR65" s="105">
        <v>-55</v>
      </c>
      <c r="FS65" s="86">
        <v>-0.94942171586397373</v>
      </c>
    </row>
    <row r="66" spans="1:175" ht="15" outlineLevel="2">
      <c r="A66" s="344">
        <v>134</v>
      </c>
      <c r="B66" s="51" t="s">
        <v>295</v>
      </c>
      <c r="C66" s="328" t="s">
        <v>370</v>
      </c>
      <c r="D66" s="354">
        <v>6480</v>
      </c>
      <c r="E66" s="355">
        <v>6525</v>
      </c>
      <c r="F66" s="355">
        <v>6498</v>
      </c>
      <c r="G66" s="355">
        <v>6499</v>
      </c>
      <c r="H66" s="355">
        <v>6492</v>
      </c>
      <c r="I66" s="355">
        <v>6512</v>
      </c>
      <c r="J66" s="355">
        <v>6511</v>
      </c>
      <c r="K66" s="355">
        <v>6500</v>
      </c>
      <c r="L66" s="355">
        <v>6541</v>
      </c>
      <c r="M66" s="355">
        <v>6544</v>
      </c>
      <c r="N66" s="355">
        <v>6558</v>
      </c>
      <c r="O66" s="356">
        <v>6689</v>
      </c>
      <c r="P66" s="354">
        <v>6671</v>
      </c>
      <c r="Q66" s="355">
        <v>6714</v>
      </c>
      <c r="R66" s="357">
        <v>6779</v>
      </c>
      <c r="S66" s="355">
        <v>6319</v>
      </c>
      <c r="T66" s="355">
        <v>6344</v>
      </c>
      <c r="U66" s="355">
        <v>6636</v>
      </c>
      <c r="V66" s="355">
        <v>6607</v>
      </c>
      <c r="W66" s="355">
        <v>6568</v>
      </c>
      <c r="X66" s="355">
        <v>6589</v>
      </c>
      <c r="Y66" s="355">
        <v>6647</v>
      </c>
      <c r="Z66" s="355">
        <v>6628</v>
      </c>
      <c r="AA66" s="356">
        <v>6610</v>
      </c>
      <c r="AB66" s="354">
        <v>6849</v>
      </c>
      <c r="AC66" s="355">
        <v>6866</v>
      </c>
      <c r="AD66" s="355">
        <v>6841</v>
      </c>
      <c r="AE66" s="355">
        <v>6803</v>
      </c>
      <c r="AF66" s="355">
        <v>6765</v>
      </c>
      <c r="AG66" s="355">
        <v>6739</v>
      </c>
      <c r="AH66" s="355">
        <v>6671</v>
      </c>
      <c r="AI66" s="355">
        <v>6722</v>
      </c>
      <c r="AJ66" s="355">
        <v>6721</v>
      </c>
      <c r="AK66" s="355">
        <v>6747</v>
      </c>
      <c r="AL66" s="355">
        <v>6704</v>
      </c>
      <c r="AM66" s="356">
        <v>6738</v>
      </c>
      <c r="AN66" s="354">
        <v>6737</v>
      </c>
      <c r="AO66" s="355">
        <v>6750</v>
      </c>
      <c r="AP66" s="355">
        <v>6716</v>
      </c>
      <c r="AQ66" s="355">
        <v>6665</v>
      </c>
      <c r="AR66" s="355">
        <v>6677</v>
      </c>
      <c r="AS66" s="355">
        <v>6662</v>
      </c>
      <c r="AT66" s="355">
        <v>6678</v>
      </c>
      <c r="AU66" s="355">
        <v>6676</v>
      </c>
      <c r="AV66" s="355">
        <v>6633</v>
      </c>
      <c r="AW66" s="355">
        <v>6657</v>
      </c>
      <c r="AX66" s="355">
        <v>6623</v>
      </c>
      <c r="AY66" s="356">
        <v>6662</v>
      </c>
      <c r="AZ66" s="354">
        <v>6651</v>
      </c>
      <c r="BA66" s="355">
        <v>6668</v>
      </c>
      <c r="BB66" s="355">
        <v>6632</v>
      </c>
      <c r="BC66" s="355">
        <v>6634</v>
      </c>
      <c r="BD66" s="355">
        <v>6641</v>
      </c>
      <c r="BE66" s="355">
        <v>6580</v>
      </c>
      <c r="BF66" s="355">
        <v>6585</v>
      </c>
      <c r="BG66" s="355">
        <v>6530</v>
      </c>
      <c r="BH66" s="355">
        <v>6523</v>
      </c>
      <c r="BI66" s="355">
        <v>6484</v>
      </c>
      <c r="BJ66" s="355">
        <v>6471</v>
      </c>
      <c r="BK66" s="356">
        <v>6495</v>
      </c>
      <c r="BL66" s="354">
        <v>6485</v>
      </c>
      <c r="BM66" s="359">
        <v>6492</v>
      </c>
      <c r="BN66" s="359">
        <v>6488</v>
      </c>
      <c r="BO66" s="359">
        <v>6484</v>
      </c>
      <c r="BP66" s="359">
        <v>6490</v>
      </c>
      <c r="BQ66" s="359">
        <v>6464</v>
      </c>
      <c r="BR66" s="359">
        <v>6406</v>
      </c>
      <c r="BS66" s="359">
        <v>6370</v>
      </c>
      <c r="BT66" s="359">
        <v>6343</v>
      </c>
      <c r="BU66" s="359">
        <v>6321</v>
      </c>
      <c r="BV66" s="359">
        <v>6291</v>
      </c>
      <c r="BW66" s="356">
        <v>6294</v>
      </c>
      <c r="BX66" s="354">
        <v>6292</v>
      </c>
      <c r="BY66" s="359">
        <v>6282</v>
      </c>
      <c r="BZ66" s="359">
        <v>6267</v>
      </c>
      <c r="CA66" s="359">
        <v>6188</v>
      </c>
      <c r="CB66" s="359">
        <v>6148</v>
      </c>
      <c r="CC66" s="359">
        <v>6117</v>
      </c>
      <c r="CD66" s="359">
        <v>6108</v>
      </c>
      <c r="CE66" s="359">
        <v>6099</v>
      </c>
      <c r="CF66" s="359">
        <v>6091</v>
      </c>
      <c r="CG66" s="355">
        <v>6057</v>
      </c>
      <c r="CH66" s="355">
        <v>6091</v>
      </c>
      <c r="CI66" s="356">
        <v>6090</v>
      </c>
      <c r="CJ66" s="354">
        <v>6063</v>
      </c>
      <c r="CK66" s="355">
        <v>6051</v>
      </c>
      <c r="CL66" s="355">
        <v>6062</v>
      </c>
      <c r="CM66" s="355">
        <v>6050</v>
      </c>
      <c r="CN66" s="355">
        <v>6043</v>
      </c>
      <c r="CO66" s="355">
        <v>6078</v>
      </c>
      <c r="CP66" s="355">
        <v>6120</v>
      </c>
      <c r="CQ66" s="355">
        <v>6150</v>
      </c>
      <c r="CR66" s="355">
        <v>6149</v>
      </c>
      <c r="CS66" s="355">
        <v>6170</v>
      </c>
      <c r="CT66" s="355">
        <v>6185</v>
      </c>
      <c r="CU66" s="356">
        <v>6210</v>
      </c>
      <c r="CV66" s="354">
        <v>6204</v>
      </c>
      <c r="CW66" s="355">
        <v>6177</v>
      </c>
      <c r="CX66" s="355">
        <v>6191</v>
      </c>
      <c r="CY66" s="355">
        <v>6174</v>
      </c>
      <c r="CZ66" s="355">
        <v>6151</v>
      </c>
      <c r="DA66" s="355">
        <v>6143</v>
      </c>
      <c r="DB66" s="355">
        <v>6138</v>
      </c>
      <c r="DC66" s="355">
        <v>6103</v>
      </c>
      <c r="DD66" s="355">
        <v>6114</v>
      </c>
      <c r="DE66" s="355">
        <v>6153</v>
      </c>
      <c r="DF66" s="355">
        <v>6171</v>
      </c>
      <c r="DG66" s="356">
        <v>6170</v>
      </c>
      <c r="DH66" s="354">
        <v>6169</v>
      </c>
      <c r="DI66" s="355">
        <v>6130</v>
      </c>
      <c r="DJ66" s="355">
        <v>6150</v>
      </c>
      <c r="DK66" s="355">
        <v>6136</v>
      </c>
      <c r="DL66" s="355">
        <v>6117</v>
      </c>
      <c r="DM66" s="355">
        <v>6099</v>
      </c>
      <c r="DN66" s="355">
        <v>6085</v>
      </c>
      <c r="DO66" s="355">
        <v>6072</v>
      </c>
      <c r="DP66" s="355">
        <v>6067</v>
      </c>
      <c r="DQ66" s="355">
        <v>6058</v>
      </c>
      <c r="DR66" s="355">
        <v>6037</v>
      </c>
      <c r="DS66" s="358">
        <v>6124</v>
      </c>
      <c r="DT66" s="354">
        <v>6176</v>
      </c>
      <c r="DU66" s="355">
        <v>6230</v>
      </c>
      <c r="DV66" s="355">
        <v>6245</v>
      </c>
      <c r="DW66" s="355">
        <v>6254</v>
      </c>
      <c r="DX66" s="355">
        <v>6283</v>
      </c>
      <c r="DY66" s="355">
        <v>6312</v>
      </c>
      <c r="DZ66" s="355">
        <v>6348</v>
      </c>
      <c r="EA66" s="355">
        <v>6317</v>
      </c>
      <c r="EB66" s="355">
        <v>6348</v>
      </c>
      <c r="EC66" s="355">
        <v>6327</v>
      </c>
      <c r="ED66" s="355">
        <v>6299</v>
      </c>
      <c r="EE66" s="358">
        <v>6310</v>
      </c>
      <c r="EF66" s="354">
        <v>6341</v>
      </c>
      <c r="EG66" s="355">
        <v>6349</v>
      </c>
      <c r="EH66" s="355">
        <v>6324</v>
      </c>
      <c r="EI66" s="355">
        <v>6308</v>
      </c>
      <c r="EJ66" s="355">
        <v>6294</v>
      </c>
      <c r="EK66" s="355">
        <v>6325</v>
      </c>
      <c r="EL66" s="355">
        <v>6334</v>
      </c>
      <c r="EM66" s="355">
        <v>6328</v>
      </c>
      <c r="EN66" s="355">
        <v>6309</v>
      </c>
      <c r="EO66" s="355">
        <v>6331</v>
      </c>
      <c r="EP66" s="355">
        <v>6320</v>
      </c>
      <c r="EQ66" s="358">
        <v>6312</v>
      </c>
      <c r="ER66" s="354">
        <v>6300</v>
      </c>
      <c r="ES66" s="355">
        <v>6289</v>
      </c>
      <c r="ET66" s="355">
        <v>6294</v>
      </c>
      <c r="EU66" s="355">
        <v>6301</v>
      </c>
      <c r="EV66" s="355">
        <v>6324</v>
      </c>
      <c r="EW66" s="358">
        <v>6319</v>
      </c>
      <c r="EX66" s="358">
        <v>6395</v>
      </c>
      <c r="EY66" s="358">
        <v>6399</v>
      </c>
      <c r="EZ66" s="356">
        <v>6413</v>
      </c>
      <c r="FA66" s="356">
        <v>6405</v>
      </c>
      <c r="FB66" s="356">
        <v>6378</v>
      </c>
      <c r="FC66" s="356">
        <v>6394</v>
      </c>
      <c r="FD66" s="356">
        <v>6404</v>
      </c>
      <c r="FE66" s="356">
        <v>6367</v>
      </c>
      <c r="FF66" s="356">
        <v>6344</v>
      </c>
      <c r="FG66" s="356">
        <v>6329</v>
      </c>
      <c r="FH66" s="356">
        <v>6305</v>
      </c>
      <c r="FI66" s="356">
        <v>6245</v>
      </c>
      <c r="FJ66" s="356"/>
      <c r="FK66" s="356"/>
      <c r="FL66" s="356"/>
      <c r="FM66" s="356"/>
      <c r="FN66" s="356"/>
      <c r="FO66" s="356"/>
      <c r="FP66" s="105">
        <v>-60</v>
      </c>
      <c r="FQ66" s="86">
        <v>-0.96076861489191345</v>
      </c>
      <c r="FR66" s="105">
        <v>-149</v>
      </c>
      <c r="FS66" s="86">
        <v>-2.3605830164765527</v>
      </c>
    </row>
    <row r="67" spans="1:175" ht="15" outlineLevel="2">
      <c r="A67" s="344">
        <v>150</v>
      </c>
      <c r="B67" s="51" t="s">
        <v>295</v>
      </c>
      <c r="C67" s="328" t="s">
        <v>371</v>
      </c>
      <c r="D67" s="354">
        <v>2129</v>
      </c>
      <c r="E67" s="355">
        <v>2143</v>
      </c>
      <c r="F67" s="355">
        <v>2100</v>
      </c>
      <c r="G67" s="355">
        <v>2079</v>
      </c>
      <c r="H67" s="355">
        <v>2084</v>
      </c>
      <c r="I67" s="355">
        <v>2106</v>
      </c>
      <c r="J67" s="355">
        <v>2068</v>
      </c>
      <c r="K67" s="355">
        <v>2106</v>
      </c>
      <c r="L67" s="355">
        <v>2027</v>
      </c>
      <c r="M67" s="355">
        <v>2075</v>
      </c>
      <c r="N67" s="355">
        <v>2088</v>
      </c>
      <c r="O67" s="356">
        <v>2078</v>
      </c>
      <c r="P67" s="354">
        <v>2031</v>
      </c>
      <c r="Q67" s="355">
        <v>2088</v>
      </c>
      <c r="R67" s="357">
        <v>2109</v>
      </c>
      <c r="S67" s="355">
        <v>2051</v>
      </c>
      <c r="T67" s="355">
        <v>2010</v>
      </c>
      <c r="U67" s="355">
        <v>2018</v>
      </c>
      <c r="V67" s="355">
        <v>2067</v>
      </c>
      <c r="W67" s="355">
        <v>2133</v>
      </c>
      <c r="X67" s="355">
        <v>2101</v>
      </c>
      <c r="Y67" s="355">
        <v>2094</v>
      </c>
      <c r="Z67" s="355">
        <v>2094</v>
      </c>
      <c r="AA67" s="356">
        <v>2069</v>
      </c>
      <c r="AB67" s="354">
        <v>2058</v>
      </c>
      <c r="AC67" s="355">
        <v>2064</v>
      </c>
      <c r="AD67" s="355">
        <v>2011</v>
      </c>
      <c r="AE67" s="355">
        <v>1970</v>
      </c>
      <c r="AF67" s="355">
        <v>1940</v>
      </c>
      <c r="AG67" s="355">
        <v>1882</v>
      </c>
      <c r="AH67" s="355">
        <v>1805</v>
      </c>
      <c r="AI67" s="355">
        <v>1795</v>
      </c>
      <c r="AJ67" s="355">
        <v>1793</v>
      </c>
      <c r="AK67" s="355">
        <v>1792</v>
      </c>
      <c r="AL67" s="355">
        <v>1773</v>
      </c>
      <c r="AM67" s="356">
        <v>1800</v>
      </c>
      <c r="AN67" s="354">
        <v>1810</v>
      </c>
      <c r="AO67" s="355">
        <v>1783</v>
      </c>
      <c r="AP67" s="355">
        <v>1802</v>
      </c>
      <c r="AQ67" s="355">
        <v>1767</v>
      </c>
      <c r="AR67" s="355">
        <v>1780</v>
      </c>
      <c r="AS67" s="355">
        <v>1783</v>
      </c>
      <c r="AT67" s="355">
        <v>1792</v>
      </c>
      <c r="AU67" s="355">
        <v>1783</v>
      </c>
      <c r="AV67" s="355">
        <v>1769</v>
      </c>
      <c r="AW67" s="355">
        <v>1754</v>
      </c>
      <c r="AX67" s="355">
        <v>1701</v>
      </c>
      <c r="AY67" s="356">
        <v>1714</v>
      </c>
      <c r="AZ67" s="354">
        <v>1721</v>
      </c>
      <c r="BA67" s="355">
        <v>1735</v>
      </c>
      <c r="BB67" s="355">
        <v>1726</v>
      </c>
      <c r="BC67" s="355">
        <v>1762</v>
      </c>
      <c r="BD67" s="355">
        <v>1767</v>
      </c>
      <c r="BE67" s="355">
        <v>1720</v>
      </c>
      <c r="BF67" s="355">
        <v>1694</v>
      </c>
      <c r="BG67" s="355">
        <v>1662</v>
      </c>
      <c r="BH67" s="355">
        <v>1689</v>
      </c>
      <c r="BI67" s="355">
        <v>1655</v>
      </c>
      <c r="BJ67" s="355">
        <v>1656</v>
      </c>
      <c r="BK67" s="356">
        <v>1681</v>
      </c>
      <c r="BL67" s="354">
        <v>1690</v>
      </c>
      <c r="BM67" s="359">
        <v>1699</v>
      </c>
      <c r="BN67" s="359">
        <v>1693</v>
      </c>
      <c r="BO67" s="359">
        <v>1697</v>
      </c>
      <c r="BP67" s="359">
        <v>1701</v>
      </c>
      <c r="BQ67" s="359">
        <v>1688</v>
      </c>
      <c r="BR67" s="359">
        <v>1587</v>
      </c>
      <c r="BS67" s="359">
        <v>1548</v>
      </c>
      <c r="BT67" s="359">
        <v>1540</v>
      </c>
      <c r="BU67" s="359">
        <v>1554</v>
      </c>
      <c r="BV67" s="359">
        <v>1578</v>
      </c>
      <c r="BW67" s="356">
        <v>1585</v>
      </c>
      <c r="BX67" s="354">
        <v>1587</v>
      </c>
      <c r="BY67" s="359">
        <v>1597</v>
      </c>
      <c r="BZ67" s="359">
        <v>1610</v>
      </c>
      <c r="CA67" s="359">
        <v>1579</v>
      </c>
      <c r="CB67" s="359">
        <v>1583</v>
      </c>
      <c r="CC67" s="359">
        <v>1572</v>
      </c>
      <c r="CD67" s="359">
        <v>1564</v>
      </c>
      <c r="CE67" s="359">
        <v>1585</v>
      </c>
      <c r="CF67" s="359">
        <v>1593</v>
      </c>
      <c r="CG67" s="355">
        <v>1596</v>
      </c>
      <c r="CH67" s="355">
        <v>1591</v>
      </c>
      <c r="CI67" s="356">
        <v>1578</v>
      </c>
      <c r="CJ67" s="354">
        <v>1569</v>
      </c>
      <c r="CK67" s="355">
        <v>1563</v>
      </c>
      <c r="CL67" s="355">
        <v>1548</v>
      </c>
      <c r="CM67" s="355">
        <v>1561</v>
      </c>
      <c r="CN67" s="355">
        <v>1537</v>
      </c>
      <c r="CO67" s="355">
        <v>1543</v>
      </c>
      <c r="CP67" s="355">
        <v>1565</v>
      </c>
      <c r="CQ67" s="355">
        <v>1551</v>
      </c>
      <c r="CR67" s="355">
        <v>1554</v>
      </c>
      <c r="CS67" s="355">
        <v>1569</v>
      </c>
      <c r="CT67" s="355">
        <v>1577</v>
      </c>
      <c r="CU67" s="356">
        <v>1583</v>
      </c>
      <c r="CV67" s="354">
        <v>1589</v>
      </c>
      <c r="CW67" s="355">
        <v>1576</v>
      </c>
      <c r="CX67" s="355">
        <v>1567</v>
      </c>
      <c r="CY67" s="355">
        <v>1583</v>
      </c>
      <c r="CZ67" s="355">
        <v>1600</v>
      </c>
      <c r="DA67" s="355">
        <v>1603</v>
      </c>
      <c r="DB67" s="355">
        <v>1581</v>
      </c>
      <c r="DC67" s="355">
        <v>1580</v>
      </c>
      <c r="DD67" s="355">
        <v>1588</v>
      </c>
      <c r="DE67" s="355">
        <v>1584</v>
      </c>
      <c r="DF67" s="355">
        <v>1597</v>
      </c>
      <c r="DG67" s="356">
        <v>1588</v>
      </c>
      <c r="DH67" s="354">
        <v>1571</v>
      </c>
      <c r="DI67" s="355">
        <v>1584</v>
      </c>
      <c r="DJ67" s="355">
        <v>1583</v>
      </c>
      <c r="DK67" s="355">
        <v>1564</v>
      </c>
      <c r="DL67" s="355">
        <v>1559</v>
      </c>
      <c r="DM67" s="355">
        <v>1550</v>
      </c>
      <c r="DN67" s="355">
        <v>1544</v>
      </c>
      <c r="DO67" s="355">
        <v>1551</v>
      </c>
      <c r="DP67" s="355">
        <v>1566</v>
      </c>
      <c r="DQ67" s="355">
        <v>1549</v>
      </c>
      <c r="DR67" s="355">
        <v>1548</v>
      </c>
      <c r="DS67" s="358">
        <v>1573</v>
      </c>
      <c r="DT67" s="354">
        <v>1560</v>
      </c>
      <c r="DU67" s="355">
        <v>1586</v>
      </c>
      <c r="DV67" s="355">
        <v>1596</v>
      </c>
      <c r="DW67" s="355">
        <v>1600</v>
      </c>
      <c r="DX67" s="355">
        <v>1614</v>
      </c>
      <c r="DY67" s="355">
        <v>1612</v>
      </c>
      <c r="DZ67" s="355">
        <v>1612</v>
      </c>
      <c r="EA67" s="355">
        <v>1592</v>
      </c>
      <c r="EB67" s="355">
        <v>1595</v>
      </c>
      <c r="EC67" s="355">
        <v>1590</v>
      </c>
      <c r="ED67" s="355">
        <v>1582</v>
      </c>
      <c r="EE67" s="358">
        <v>1572</v>
      </c>
      <c r="EF67" s="354">
        <v>1584</v>
      </c>
      <c r="EG67" s="355">
        <v>1589</v>
      </c>
      <c r="EH67" s="355">
        <v>1568</v>
      </c>
      <c r="EI67" s="355">
        <v>1556</v>
      </c>
      <c r="EJ67" s="355">
        <v>1544</v>
      </c>
      <c r="EK67" s="355">
        <v>1556</v>
      </c>
      <c r="EL67" s="355">
        <v>1535</v>
      </c>
      <c r="EM67" s="355">
        <v>1544</v>
      </c>
      <c r="EN67" s="355">
        <v>1548</v>
      </c>
      <c r="EO67" s="355">
        <v>1556</v>
      </c>
      <c r="EP67" s="355">
        <v>1544</v>
      </c>
      <c r="EQ67" s="358">
        <v>1551</v>
      </c>
      <c r="ER67" s="354">
        <v>1565</v>
      </c>
      <c r="ES67" s="355">
        <v>1550</v>
      </c>
      <c r="ET67" s="355">
        <v>1535</v>
      </c>
      <c r="EU67" s="355">
        <v>1541</v>
      </c>
      <c r="EV67" s="355">
        <v>1546</v>
      </c>
      <c r="EW67" s="358">
        <v>1528</v>
      </c>
      <c r="EX67" s="358">
        <v>1621</v>
      </c>
      <c r="EY67" s="358">
        <v>1618</v>
      </c>
      <c r="EZ67" s="356">
        <v>1616</v>
      </c>
      <c r="FA67" s="356">
        <v>1620</v>
      </c>
      <c r="FB67" s="356">
        <v>1626</v>
      </c>
      <c r="FC67" s="356">
        <v>1641</v>
      </c>
      <c r="FD67" s="356">
        <v>1653</v>
      </c>
      <c r="FE67" s="356">
        <v>1648</v>
      </c>
      <c r="FF67" s="356">
        <v>1616</v>
      </c>
      <c r="FG67" s="356">
        <v>1605</v>
      </c>
      <c r="FH67" s="356">
        <v>1598</v>
      </c>
      <c r="FI67" s="356">
        <v>1585</v>
      </c>
      <c r="FJ67" s="356"/>
      <c r="FK67" s="356"/>
      <c r="FL67" s="356"/>
      <c r="FM67" s="356"/>
      <c r="FN67" s="356"/>
      <c r="FO67" s="356"/>
      <c r="FP67" s="105">
        <v>-13</v>
      </c>
      <c r="FQ67" s="86">
        <v>-0.82018927444794965</v>
      </c>
      <c r="FR67" s="105">
        <v>-56</v>
      </c>
      <c r="FS67" s="86">
        <v>-3.6105738233397808</v>
      </c>
    </row>
    <row r="68" spans="1:175" ht="15" outlineLevel="2">
      <c r="A68" s="344">
        <v>237</v>
      </c>
      <c r="B68" s="51" t="s">
        <v>295</v>
      </c>
      <c r="C68" s="328" t="s">
        <v>372</v>
      </c>
      <c r="D68" s="354">
        <v>6328</v>
      </c>
      <c r="E68" s="355">
        <v>6386</v>
      </c>
      <c r="F68" s="355">
        <v>6333</v>
      </c>
      <c r="G68" s="355">
        <v>6225</v>
      </c>
      <c r="H68" s="355">
        <v>6338</v>
      </c>
      <c r="I68" s="355">
        <v>6315</v>
      </c>
      <c r="J68" s="355">
        <v>6198</v>
      </c>
      <c r="K68" s="355">
        <v>6303</v>
      </c>
      <c r="L68" s="355">
        <v>6287</v>
      </c>
      <c r="M68" s="355">
        <v>6248</v>
      </c>
      <c r="N68" s="355">
        <v>6211</v>
      </c>
      <c r="O68" s="356">
        <v>6211</v>
      </c>
      <c r="P68" s="354">
        <v>6191</v>
      </c>
      <c r="Q68" s="355">
        <v>6359</v>
      </c>
      <c r="R68" s="357">
        <v>6399</v>
      </c>
      <c r="S68" s="355">
        <v>6451</v>
      </c>
      <c r="T68" s="355">
        <v>6422</v>
      </c>
      <c r="U68" s="355">
        <v>6535</v>
      </c>
      <c r="V68" s="355">
        <v>6622</v>
      </c>
      <c r="W68" s="355">
        <v>6687</v>
      </c>
      <c r="X68" s="355">
        <v>6604</v>
      </c>
      <c r="Y68" s="355">
        <v>6641</v>
      </c>
      <c r="Z68" s="355">
        <v>6712</v>
      </c>
      <c r="AA68" s="356">
        <v>6618</v>
      </c>
      <c r="AB68" s="354">
        <v>6633</v>
      </c>
      <c r="AC68" s="355">
        <v>6798</v>
      </c>
      <c r="AD68" s="355">
        <v>6789</v>
      </c>
      <c r="AE68" s="355">
        <v>6754</v>
      </c>
      <c r="AF68" s="355">
        <v>6625</v>
      </c>
      <c r="AG68" s="355">
        <v>6387</v>
      </c>
      <c r="AH68" s="355">
        <v>6346</v>
      </c>
      <c r="AI68" s="355">
        <v>6334</v>
      </c>
      <c r="AJ68" s="355">
        <v>6332</v>
      </c>
      <c r="AK68" s="355">
        <v>6408</v>
      </c>
      <c r="AL68" s="355">
        <v>6428</v>
      </c>
      <c r="AM68" s="356">
        <v>6570</v>
      </c>
      <c r="AN68" s="354">
        <v>6571</v>
      </c>
      <c r="AO68" s="355">
        <v>6484</v>
      </c>
      <c r="AP68" s="355">
        <v>6429</v>
      </c>
      <c r="AQ68" s="355">
        <v>6391</v>
      </c>
      <c r="AR68" s="355">
        <v>6593</v>
      </c>
      <c r="AS68" s="355">
        <v>6600</v>
      </c>
      <c r="AT68" s="355">
        <v>6626</v>
      </c>
      <c r="AU68" s="355">
        <v>6658</v>
      </c>
      <c r="AV68" s="355">
        <v>6562</v>
      </c>
      <c r="AW68" s="355">
        <v>6602</v>
      </c>
      <c r="AX68" s="355">
        <v>6637</v>
      </c>
      <c r="AY68" s="356">
        <v>6692</v>
      </c>
      <c r="AZ68" s="354">
        <v>6691</v>
      </c>
      <c r="BA68" s="355">
        <v>6939</v>
      </c>
      <c r="BB68" s="355">
        <v>6778</v>
      </c>
      <c r="BC68" s="355">
        <v>6751</v>
      </c>
      <c r="BD68" s="355">
        <v>6740</v>
      </c>
      <c r="BE68" s="355">
        <v>6699</v>
      </c>
      <c r="BF68" s="355">
        <v>6727</v>
      </c>
      <c r="BG68" s="355">
        <v>6601</v>
      </c>
      <c r="BH68" s="355">
        <v>6666</v>
      </c>
      <c r="BI68" s="355">
        <v>6604</v>
      </c>
      <c r="BJ68" s="355">
        <v>6643</v>
      </c>
      <c r="BK68" s="356">
        <v>6738</v>
      </c>
      <c r="BL68" s="354">
        <v>6727</v>
      </c>
      <c r="BM68" s="359">
        <v>6864</v>
      </c>
      <c r="BN68" s="359">
        <v>6786</v>
      </c>
      <c r="BO68" s="359">
        <v>6688</v>
      </c>
      <c r="BP68" s="359">
        <v>6692</v>
      </c>
      <c r="BQ68" s="359">
        <v>6690</v>
      </c>
      <c r="BR68" s="359">
        <v>6489</v>
      </c>
      <c r="BS68" s="359">
        <v>6432</v>
      </c>
      <c r="BT68" s="359">
        <v>6375</v>
      </c>
      <c r="BU68" s="359">
        <v>6405</v>
      </c>
      <c r="BV68" s="359">
        <v>6420</v>
      </c>
      <c r="BW68" s="356">
        <v>6440</v>
      </c>
      <c r="BX68" s="354">
        <v>6528</v>
      </c>
      <c r="BY68" s="359">
        <v>6525</v>
      </c>
      <c r="BZ68" s="359">
        <v>6323</v>
      </c>
      <c r="CA68" s="359">
        <v>6182</v>
      </c>
      <c r="CB68" s="359">
        <v>6121</v>
      </c>
      <c r="CC68" s="359">
        <v>6010</v>
      </c>
      <c r="CD68" s="359">
        <v>5962</v>
      </c>
      <c r="CE68" s="359">
        <v>5949</v>
      </c>
      <c r="CF68" s="359">
        <v>5907</v>
      </c>
      <c r="CG68" s="355">
        <v>5888</v>
      </c>
      <c r="CH68" s="355">
        <v>5874</v>
      </c>
      <c r="CI68" s="356">
        <v>5872</v>
      </c>
      <c r="CJ68" s="354">
        <v>5867</v>
      </c>
      <c r="CK68" s="355">
        <v>5847</v>
      </c>
      <c r="CL68" s="355">
        <v>5814</v>
      </c>
      <c r="CM68" s="355">
        <v>5778</v>
      </c>
      <c r="CN68" s="355">
        <v>5788</v>
      </c>
      <c r="CO68" s="355">
        <v>5796</v>
      </c>
      <c r="CP68" s="355">
        <v>5815</v>
      </c>
      <c r="CQ68" s="355">
        <v>5694</v>
      </c>
      <c r="CR68" s="355">
        <v>5798</v>
      </c>
      <c r="CS68" s="355">
        <v>5857</v>
      </c>
      <c r="CT68" s="355">
        <v>5932</v>
      </c>
      <c r="CU68" s="356">
        <v>5999</v>
      </c>
      <c r="CV68" s="354">
        <v>5991</v>
      </c>
      <c r="CW68" s="355">
        <v>5960</v>
      </c>
      <c r="CX68" s="355">
        <v>5904</v>
      </c>
      <c r="CY68" s="355">
        <v>5908</v>
      </c>
      <c r="CZ68" s="355">
        <v>5890</v>
      </c>
      <c r="DA68" s="355">
        <v>5842</v>
      </c>
      <c r="DB68" s="355">
        <v>5796</v>
      </c>
      <c r="DC68" s="355">
        <v>5718</v>
      </c>
      <c r="DD68" s="355">
        <v>5710</v>
      </c>
      <c r="DE68" s="355">
        <v>6077</v>
      </c>
      <c r="DF68" s="355">
        <v>6230</v>
      </c>
      <c r="DG68" s="356">
        <v>6230</v>
      </c>
      <c r="DH68" s="354">
        <v>6183</v>
      </c>
      <c r="DI68" s="355">
        <v>6136</v>
      </c>
      <c r="DJ68" s="355">
        <v>6090</v>
      </c>
      <c r="DK68" s="355">
        <v>6036</v>
      </c>
      <c r="DL68" s="355">
        <v>5997</v>
      </c>
      <c r="DM68" s="355">
        <v>5910</v>
      </c>
      <c r="DN68" s="355">
        <v>5838</v>
      </c>
      <c r="DO68" s="355">
        <v>5828</v>
      </c>
      <c r="DP68" s="355">
        <v>5809</v>
      </c>
      <c r="DQ68" s="355">
        <v>5759</v>
      </c>
      <c r="DR68" s="355">
        <v>5735</v>
      </c>
      <c r="DS68" s="358">
        <v>5897</v>
      </c>
      <c r="DT68" s="354">
        <v>5953</v>
      </c>
      <c r="DU68" s="355">
        <v>6462</v>
      </c>
      <c r="DV68" s="355">
        <v>6466</v>
      </c>
      <c r="DW68" s="355">
        <v>6456</v>
      </c>
      <c r="DX68" s="355">
        <v>6507</v>
      </c>
      <c r="DY68" s="355">
        <v>6517</v>
      </c>
      <c r="DZ68" s="355">
        <v>6588</v>
      </c>
      <c r="EA68" s="355">
        <v>6382</v>
      </c>
      <c r="EB68" s="355">
        <v>6410</v>
      </c>
      <c r="EC68" s="355">
        <v>6375</v>
      </c>
      <c r="ED68" s="355">
        <v>6328</v>
      </c>
      <c r="EE68" s="358">
        <v>6289</v>
      </c>
      <c r="EF68" s="354">
        <v>6287</v>
      </c>
      <c r="EG68" s="355">
        <v>6210</v>
      </c>
      <c r="EH68" s="355">
        <v>6111</v>
      </c>
      <c r="EI68" s="355">
        <v>6076</v>
      </c>
      <c r="EJ68" s="355">
        <v>6036</v>
      </c>
      <c r="EK68" s="355">
        <v>6060</v>
      </c>
      <c r="EL68" s="355">
        <v>6060</v>
      </c>
      <c r="EM68" s="355">
        <v>6026</v>
      </c>
      <c r="EN68" s="355">
        <v>6471</v>
      </c>
      <c r="EO68" s="355">
        <v>6435</v>
      </c>
      <c r="EP68" s="355">
        <v>6463</v>
      </c>
      <c r="EQ68" s="358">
        <v>6575</v>
      </c>
      <c r="ER68" s="354">
        <v>6610</v>
      </c>
      <c r="ES68" s="355">
        <v>6783</v>
      </c>
      <c r="ET68" s="355">
        <v>7247</v>
      </c>
      <c r="EU68" s="355">
        <v>7232</v>
      </c>
      <c r="EV68" s="355">
        <v>7427</v>
      </c>
      <c r="EW68" s="358">
        <v>7439</v>
      </c>
      <c r="EX68" s="358">
        <v>7810</v>
      </c>
      <c r="EY68" s="358">
        <v>7978</v>
      </c>
      <c r="EZ68" s="356">
        <v>8005</v>
      </c>
      <c r="FA68" s="356">
        <v>8028</v>
      </c>
      <c r="FB68" s="356">
        <v>8078</v>
      </c>
      <c r="FC68" s="356">
        <v>8213</v>
      </c>
      <c r="FD68" s="356">
        <v>8399</v>
      </c>
      <c r="FE68" s="356">
        <v>8620</v>
      </c>
      <c r="FF68" s="356">
        <v>8560</v>
      </c>
      <c r="FG68" s="356">
        <v>8575</v>
      </c>
      <c r="FH68" s="356">
        <v>8670</v>
      </c>
      <c r="FI68" s="356">
        <v>8691</v>
      </c>
      <c r="FJ68" s="356"/>
      <c r="FK68" s="356"/>
      <c r="FL68" s="356"/>
      <c r="FM68" s="356"/>
      <c r="FN68" s="356"/>
      <c r="FO68" s="356"/>
      <c r="FP68" s="105">
        <v>21</v>
      </c>
      <c r="FQ68" s="86">
        <v>0.24162927166033829</v>
      </c>
      <c r="FR68" s="105">
        <v>478</v>
      </c>
      <c r="FS68" s="86">
        <v>7.2699619771863127</v>
      </c>
    </row>
    <row r="69" spans="1:175" ht="15" outlineLevel="2">
      <c r="A69" s="344">
        <v>264</v>
      </c>
      <c r="B69" s="51" t="s">
        <v>295</v>
      </c>
      <c r="C69" s="328" t="s">
        <v>373</v>
      </c>
      <c r="D69" s="354">
        <v>2348</v>
      </c>
      <c r="E69" s="355">
        <v>2323</v>
      </c>
      <c r="F69" s="355">
        <v>2312</v>
      </c>
      <c r="G69" s="355">
        <v>2298</v>
      </c>
      <c r="H69" s="355">
        <v>2280</v>
      </c>
      <c r="I69" s="355">
        <v>2306</v>
      </c>
      <c r="J69" s="355">
        <v>2239</v>
      </c>
      <c r="K69" s="355">
        <v>2301</v>
      </c>
      <c r="L69" s="355">
        <v>2197</v>
      </c>
      <c r="M69" s="355">
        <v>2198</v>
      </c>
      <c r="N69" s="355">
        <v>2186</v>
      </c>
      <c r="O69" s="356">
        <v>2196</v>
      </c>
      <c r="P69" s="354">
        <v>2184</v>
      </c>
      <c r="Q69" s="355">
        <v>2193</v>
      </c>
      <c r="R69" s="357">
        <v>2206</v>
      </c>
      <c r="S69" s="355">
        <v>2193</v>
      </c>
      <c r="T69" s="355">
        <v>2188</v>
      </c>
      <c r="U69" s="355">
        <v>2182</v>
      </c>
      <c r="V69" s="355">
        <v>2180</v>
      </c>
      <c r="W69" s="355">
        <v>2185</v>
      </c>
      <c r="X69" s="355">
        <v>2216</v>
      </c>
      <c r="Y69" s="355">
        <v>2271</v>
      </c>
      <c r="Z69" s="355">
        <v>2302</v>
      </c>
      <c r="AA69" s="356">
        <v>2306</v>
      </c>
      <c r="AB69" s="354">
        <v>2344</v>
      </c>
      <c r="AC69" s="355">
        <v>2369</v>
      </c>
      <c r="AD69" s="355">
        <v>2391</v>
      </c>
      <c r="AE69" s="355">
        <v>2395</v>
      </c>
      <c r="AF69" s="355">
        <v>2397</v>
      </c>
      <c r="AG69" s="355">
        <v>2417</v>
      </c>
      <c r="AH69" s="355">
        <v>2402</v>
      </c>
      <c r="AI69" s="355">
        <v>2383</v>
      </c>
      <c r="AJ69" s="355">
        <v>2387</v>
      </c>
      <c r="AK69" s="355">
        <v>2394</v>
      </c>
      <c r="AL69" s="355">
        <v>2410</v>
      </c>
      <c r="AM69" s="356">
        <v>2459</v>
      </c>
      <c r="AN69" s="354">
        <v>2490</v>
      </c>
      <c r="AO69" s="355">
        <v>2490</v>
      </c>
      <c r="AP69" s="355">
        <v>2515</v>
      </c>
      <c r="AQ69" s="355">
        <v>2514</v>
      </c>
      <c r="AR69" s="355">
        <v>2564</v>
      </c>
      <c r="AS69" s="355">
        <v>2563</v>
      </c>
      <c r="AT69" s="355">
        <v>2593</v>
      </c>
      <c r="AU69" s="355">
        <v>2611</v>
      </c>
      <c r="AV69" s="355">
        <v>2583</v>
      </c>
      <c r="AW69" s="355">
        <v>2575</v>
      </c>
      <c r="AX69" s="355">
        <v>2606</v>
      </c>
      <c r="AY69" s="356">
        <v>2624</v>
      </c>
      <c r="AZ69" s="354">
        <v>2669</v>
      </c>
      <c r="BA69" s="355">
        <v>2697</v>
      </c>
      <c r="BB69" s="355">
        <v>2683</v>
      </c>
      <c r="BC69" s="355">
        <v>2669</v>
      </c>
      <c r="BD69" s="355">
        <v>2674</v>
      </c>
      <c r="BE69" s="355">
        <v>2672</v>
      </c>
      <c r="BF69" s="355">
        <v>2679</v>
      </c>
      <c r="BG69" s="355">
        <v>2638</v>
      </c>
      <c r="BH69" s="355">
        <v>2650</v>
      </c>
      <c r="BI69" s="355">
        <v>2639</v>
      </c>
      <c r="BJ69" s="355">
        <v>2657</v>
      </c>
      <c r="BK69" s="356">
        <v>2677</v>
      </c>
      <c r="BL69" s="354">
        <v>2683</v>
      </c>
      <c r="BM69" s="359">
        <v>2709</v>
      </c>
      <c r="BN69" s="359">
        <v>2708</v>
      </c>
      <c r="BO69" s="359">
        <v>2731</v>
      </c>
      <c r="BP69" s="359">
        <v>2732</v>
      </c>
      <c r="BQ69" s="359">
        <v>2707</v>
      </c>
      <c r="BR69" s="359">
        <v>2647</v>
      </c>
      <c r="BS69" s="359">
        <v>2611</v>
      </c>
      <c r="BT69" s="359">
        <v>2613</v>
      </c>
      <c r="BU69" s="359">
        <v>2607</v>
      </c>
      <c r="BV69" s="359">
        <v>2612</v>
      </c>
      <c r="BW69" s="356">
        <v>2631</v>
      </c>
      <c r="BX69" s="354">
        <v>2664</v>
      </c>
      <c r="BY69" s="359">
        <v>2667</v>
      </c>
      <c r="BZ69" s="359">
        <v>2596</v>
      </c>
      <c r="CA69" s="359">
        <v>2575</v>
      </c>
      <c r="CB69" s="359">
        <v>2569</v>
      </c>
      <c r="CC69" s="359">
        <v>2515</v>
      </c>
      <c r="CD69" s="359">
        <v>2486</v>
      </c>
      <c r="CE69" s="359">
        <v>2468</v>
      </c>
      <c r="CF69" s="359">
        <v>2438</v>
      </c>
      <c r="CG69" s="355">
        <v>2445</v>
      </c>
      <c r="CH69" s="355">
        <v>2444</v>
      </c>
      <c r="CI69" s="356">
        <v>2452</v>
      </c>
      <c r="CJ69" s="354">
        <v>2426</v>
      </c>
      <c r="CK69" s="355">
        <v>2442</v>
      </c>
      <c r="CL69" s="355">
        <v>2439</v>
      </c>
      <c r="CM69" s="355">
        <v>2416</v>
      </c>
      <c r="CN69" s="355">
        <v>2424</v>
      </c>
      <c r="CO69" s="355">
        <v>2443</v>
      </c>
      <c r="CP69" s="355">
        <v>2493</v>
      </c>
      <c r="CQ69" s="355">
        <v>2430</v>
      </c>
      <c r="CR69" s="355">
        <v>2472</v>
      </c>
      <c r="CS69" s="355">
        <v>2502</v>
      </c>
      <c r="CT69" s="355">
        <v>2494</v>
      </c>
      <c r="CU69" s="356">
        <v>2523</v>
      </c>
      <c r="CV69" s="354">
        <v>2494</v>
      </c>
      <c r="CW69" s="355">
        <v>2494</v>
      </c>
      <c r="CX69" s="355">
        <v>2479</v>
      </c>
      <c r="CY69" s="355">
        <v>2465</v>
      </c>
      <c r="CZ69" s="355">
        <v>2462</v>
      </c>
      <c r="DA69" s="355">
        <v>2434</v>
      </c>
      <c r="DB69" s="355">
        <v>2433</v>
      </c>
      <c r="DC69" s="355">
        <v>2424</v>
      </c>
      <c r="DD69" s="355">
        <v>2431</v>
      </c>
      <c r="DE69" s="355">
        <v>2434</v>
      </c>
      <c r="DF69" s="355">
        <v>2400</v>
      </c>
      <c r="DG69" s="356">
        <v>2382</v>
      </c>
      <c r="DH69" s="354">
        <v>2373</v>
      </c>
      <c r="DI69" s="355">
        <v>2327</v>
      </c>
      <c r="DJ69" s="355">
        <v>2318</v>
      </c>
      <c r="DK69" s="355">
        <v>2312</v>
      </c>
      <c r="DL69" s="355">
        <v>2286</v>
      </c>
      <c r="DM69" s="355">
        <v>2255</v>
      </c>
      <c r="DN69" s="355">
        <v>2230</v>
      </c>
      <c r="DO69" s="355">
        <v>2198</v>
      </c>
      <c r="DP69" s="355">
        <v>2188</v>
      </c>
      <c r="DQ69" s="355">
        <v>2177</v>
      </c>
      <c r="DR69" s="355">
        <v>2162</v>
      </c>
      <c r="DS69" s="358">
        <v>2186</v>
      </c>
      <c r="DT69" s="354">
        <v>2218</v>
      </c>
      <c r="DU69" s="355">
        <v>2300</v>
      </c>
      <c r="DV69" s="355">
        <v>2333</v>
      </c>
      <c r="DW69" s="355">
        <v>2353</v>
      </c>
      <c r="DX69" s="355">
        <v>2400</v>
      </c>
      <c r="DY69" s="355">
        <v>2455</v>
      </c>
      <c r="DZ69" s="355">
        <v>2496</v>
      </c>
      <c r="EA69" s="355">
        <v>2404</v>
      </c>
      <c r="EB69" s="355">
        <v>2398</v>
      </c>
      <c r="EC69" s="355">
        <v>2388</v>
      </c>
      <c r="ED69" s="355">
        <v>2359</v>
      </c>
      <c r="EE69" s="358">
        <v>2342</v>
      </c>
      <c r="EF69" s="354">
        <v>2336</v>
      </c>
      <c r="EG69" s="355">
        <v>2325</v>
      </c>
      <c r="EH69" s="355">
        <v>2296</v>
      </c>
      <c r="EI69" s="355">
        <v>2312</v>
      </c>
      <c r="EJ69" s="355">
        <v>2277</v>
      </c>
      <c r="EK69" s="355">
        <v>2293</v>
      </c>
      <c r="EL69" s="355">
        <v>2359</v>
      </c>
      <c r="EM69" s="355">
        <v>2381</v>
      </c>
      <c r="EN69" s="355">
        <v>2385</v>
      </c>
      <c r="EO69" s="355">
        <v>2407</v>
      </c>
      <c r="EP69" s="355">
        <v>2384</v>
      </c>
      <c r="EQ69" s="358">
        <v>2374</v>
      </c>
      <c r="ER69" s="354">
        <v>2390</v>
      </c>
      <c r="ES69" s="355">
        <v>2398</v>
      </c>
      <c r="ET69" s="355">
        <v>2609</v>
      </c>
      <c r="EU69" s="355">
        <v>2617</v>
      </c>
      <c r="EV69" s="355">
        <v>2610</v>
      </c>
      <c r="EW69" s="358">
        <v>2584</v>
      </c>
      <c r="EX69" s="358">
        <v>2833</v>
      </c>
      <c r="EY69" s="358">
        <v>2884</v>
      </c>
      <c r="EZ69" s="356">
        <v>2878</v>
      </c>
      <c r="FA69" s="356">
        <v>2945</v>
      </c>
      <c r="FB69" s="356">
        <v>2892</v>
      </c>
      <c r="FC69" s="356">
        <v>2928</v>
      </c>
      <c r="FD69" s="356">
        <v>2994</v>
      </c>
      <c r="FE69" s="356">
        <v>3010</v>
      </c>
      <c r="FF69" s="356">
        <v>2938</v>
      </c>
      <c r="FG69" s="356">
        <v>2942</v>
      </c>
      <c r="FH69" s="356">
        <v>2970</v>
      </c>
      <c r="FI69" s="356">
        <v>2973</v>
      </c>
      <c r="FJ69" s="356"/>
      <c r="FK69" s="356"/>
      <c r="FL69" s="356"/>
      <c r="FM69" s="356"/>
      <c r="FN69" s="356"/>
      <c r="FO69" s="356"/>
      <c r="FP69" s="105">
        <v>3</v>
      </c>
      <c r="FQ69" s="86">
        <v>0.10090817356205853</v>
      </c>
      <c r="FR69" s="105">
        <v>45</v>
      </c>
      <c r="FS69" s="86">
        <v>1.8955349620893007</v>
      </c>
    </row>
    <row r="70" spans="1:175" ht="15" outlineLevel="2">
      <c r="A70" s="344">
        <v>310</v>
      </c>
      <c r="B70" s="51" t="s">
        <v>295</v>
      </c>
      <c r="C70" s="328" t="s">
        <v>374</v>
      </c>
      <c r="D70" s="354">
        <v>5090</v>
      </c>
      <c r="E70" s="355">
        <v>5213</v>
      </c>
      <c r="F70" s="355">
        <v>5144</v>
      </c>
      <c r="G70" s="355">
        <v>5251</v>
      </c>
      <c r="H70" s="355">
        <v>5228</v>
      </c>
      <c r="I70" s="355">
        <v>5227</v>
      </c>
      <c r="J70" s="355">
        <v>5166</v>
      </c>
      <c r="K70" s="355">
        <v>5212</v>
      </c>
      <c r="L70" s="355">
        <v>5229</v>
      </c>
      <c r="M70" s="355">
        <v>5184</v>
      </c>
      <c r="N70" s="355">
        <v>5141</v>
      </c>
      <c r="O70" s="356">
        <v>5189</v>
      </c>
      <c r="P70" s="354">
        <v>5156</v>
      </c>
      <c r="Q70" s="355">
        <v>5209</v>
      </c>
      <c r="R70" s="357">
        <v>5254</v>
      </c>
      <c r="S70" s="355">
        <v>5411</v>
      </c>
      <c r="T70" s="355">
        <v>5465</v>
      </c>
      <c r="U70" s="355">
        <v>5464</v>
      </c>
      <c r="V70" s="355">
        <v>5530</v>
      </c>
      <c r="W70" s="355">
        <v>5493</v>
      </c>
      <c r="X70" s="355">
        <v>5413</v>
      </c>
      <c r="Y70" s="355">
        <v>5398</v>
      </c>
      <c r="Z70" s="355">
        <v>5404</v>
      </c>
      <c r="AA70" s="356">
        <v>5307</v>
      </c>
      <c r="AB70" s="354">
        <v>5357</v>
      </c>
      <c r="AC70" s="355">
        <v>5436</v>
      </c>
      <c r="AD70" s="355">
        <v>5408</v>
      </c>
      <c r="AE70" s="355">
        <v>5403</v>
      </c>
      <c r="AF70" s="355">
        <v>5346</v>
      </c>
      <c r="AG70" s="355">
        <v>5152</v>
      </c>
      <c r="AH70" s="355">
        <v>5103</v>
      </c>
      <c r="AI70" s="355">
        <v>5110</v>
      </c>
      <c r="AJ70" s="355">
        <v>5126</v>
      </c>
      <c r="AK70" s="355">
        <v>5163</v>
      </c>
      <c r="AL70" s="355">
        <v>5155</v>
      </c>
      <c r="AM70" s="356">
        <v>5274</v>
      </c>
      <c r="AN70" s="354">
        <v>5256</v>
      </c>
      <c r="AO70" s="355">
        <v>5203</v>
      </c>
      <c r="AP70" s="355">
        <v>5150</v>
      </c>
      <c r="AQ70" s="355">
        <v>5141</v>
      </c>
      <c r="AR70" s="355">
        <v>5242</v>
      </c>
      <c r="AS70" s="355">
        <v>5190</v>
      </c>
      <c r="AT70" s="355">
        <v>5186</v>
      </c>
      <c r="AU70" s="355">
        <v>5366</v>
      </c>
      <c r="AV70" s="355">
        <v>5301</v>
      </c>
      <c r="AW70" s="355">
        <v>5336</v>
      </c>
      <c r="AX70" s="355">
        <v>5287</v>
      </c>
      <c r="AY70" s="356">
        <v>5245</v>
      </c>
      <c r="AZ70" s="354">
        <v>5284</v>
      </c>
      <c r="BA70" s="355">
        <v>5364</v>
      </c>
      <c r="BB70" s="355">
        <v>5302</v>
      </c>
      <c r="BC70" s="355">
        <v>5343</v>
      </c>
      <c r="BD70" s="355">
        <v>5331</v>
      </c>
      <c r="BE70" s="355">
        <v>5271</v>
      </c>
      <c r="BF70" s="355">
        <v>5277</v>
      </c>
      <c r="BG70" s="355">
        <v>5183</v>
      </c>
      <c r="BH70" s="355">
        <v>5232</v>
      </c>
      <c r="BI70" s="355">
        <v>5132</v>
      </c>
      <c r="BJ70" s="355">
        <v>5174</v>
      </c>
      <c r="BK70" s="356">
        <v>5218</v>
      </c>
      <c r="BL70" s="354">
        <v>5219</v>
      </c>
      <c r="BM70" s="359">
        <v>5268</v>
      </c>
      <c r="BN70" s="359">
        <v>5216</v>
      </c>
      <c r="BO70" s="359">
        <v>5195</v>
      </c>
      <c r="BP70" s="359">
        <v>5207</v>
      </c>
      <c r="BQ70" s="359">
        <v>5167</v>
      </c>
      <c r="BR70" s="359">
        <v>4965</v>
      </c>
      <c r="BS70" s="359">
        <v>4908</v>
      </c>
      <c r="BT70" s="359">
        <v>4846</v>
      </c>
      <c r="BU70" s="359">
        <v>4863</v>
      </c>
      <c r="BV70" s="359">
        <v>4881</v>
      </c>
      <c r="BW70" s="356">
        <v>4915</v>
      </c>
      <c r="BX70" s="354">
        <v>4958</v>
      </c>
      <c r="BY70" s="359">
        <v>4913</v>
      </c>
      <c r="BZ70" s="359">
        <v>4894</v>
      </c>
      <c r="CA70" s="359">
        <v>4831</v>
      </c>
      <c r="CB70" s="359">
        <v>4834</v>
      </c>
      <c r="CC70" s="359">
        <v>4772</v>
      </c>
      <c r="CD70" s="359">
        <v>4761</v>
      </c>
      <c r="CE70" s="359">
        <v>4759</v>
      </c>
      <c r="CF70" s="359">
        <v>4740</v>
      </c>
      <c r="CG70" s="355">
        <v>4712</v>
      </c>
      <c r="CH70" s="355">
        <v>4718</v>
      </c>
      <c r="CI70" s="356">
        <v>4702</v>
      </c>
      <c r="CJ70" s="354">
        <v>4693</v>
      </c>
      <c r="CK70" s="355">
        <v>4697</v>
      </c>
      <c r="CL70" s="355">
        <v>4655</v>
      </c>
      <c r="CM70" s="355">
        <v>4677</v>
      </c>
      <c r="CN70" s="355">
        <v>4740</v>
      </c>
      <c r="CO70" s="355">
        <v>4760</v>
      </c>
      <c r="CP70" s="355">
        <v>4870</v>
      </c>
      <c r="CQ70" s="355">
        <v>4899</v>
      </c>
      <c r="CR70" s="355">
        <v>4901</v>
      </c>
      <c r="CS70" s="355">
        <v>4944</v>
      </c>
      <c r="CT70" s="355">
        <v>4984</v>
      </c>
      <c r="CU70" s="356">
        <v>5019</v>
      </c>
      <c r="CV70" s="354">
        <v>5021</v>
      </c>
      <c r="CW70" s="355">
        <v>4995</v>
      </c>
      <c r="CX70" s="355">
        <v>4921</v>
      </c>
      <c r="CY70" s="355">
        <v>4901</v>
      </c>
      <c r="CZ70" s="355">
        <v>4915</v>
      </c>
      <c r="DA70" s="355">
        <v>4869</v>
      </c>
      <c r="DB70" s="355">
        <v>4876</v>
      </c>
      <c r="DC70" s="355">
        <v>4889</v>
      </c>
      <c r="DD70" s="355">
        <v>4897</v>
      </c>
      <c r="DE70" s="355">
        <v>4896</v>
      </c>
      <c r="DF70" s="355">
        <v>4914</v>
      </c>
      <c r="DG70" s="356">
        <v>5055</v>
      </c>
      <c r="DH70" s="354">
        <v>5048</v>
      </c>
      <c r="DI70" s="355">
        <v>4979</v>
      </c>
      <c r="DJ70" s="355">
        <v>5079</v>
      </c>
      <c r="DK70" s="355">
        <v>5010</v>
      </c>
      <c r="DL70" s="355">
        <v>4956</v>
      </c>
      <c r="DM70" s="355">
        <v>4901</v>
      </c>
      <c r="DN70" s="355">
        <v>4874</v>
      </c>
      <c r="DO70" s="355">
        <v>4846</v>
      </c>
      <c r="DP70" s="355">
        <v>4831</v>
      </c>
      <c r="DQ70" s="355">
        <v>4787</v>
      </c>
      <c r="DR70" s="355">
        <v>4744</v>
      </c>
      <c r="DS70" s="358">
        <v>4784</v>
      </c>
      <c r="DT70" s="354">
        <v>4821</v>
      </c>
      <c r="DU70" s="355">
        <v>4947</v>
      </c>
      <c r="DV70" s="355">
        <v>4935</v>
      </c>
      <c r="DW70" s="355">
        <v>4949</v>
      </c>
      <c r="DX70" s="355">
        <v>5015</v>
      </c>
      <c r="DY70" s="355">
        <v>5087</v>
      </c>
      <c r="DZ70" s="355">
        <v>5091</v>
      </c>
      <c r="EA70" s="355">
        <v>5032</v>
      </c>
      <c r="EB70" s="355">
        <v>4998</v>
      </c>
      <c r="EC70" s="355">
        <v>4945</v>
      </c>
      <c r="ED70" s="355">
        <v>4891</v>
      </c>
      <c r="EE70" s="358">
        <v>4855</v>
      </c>
      <c r="EF70" s="354">
        <v>4862</v>
      </c>
      <c r="EG70" s="355">
        <v>4861</v>
      </c>
      <c r="EH70" s="355">
        <v>4799</v>
      </c>
      <c r="EI70" s="355">
        <v>4754</v>
      </c>
      <c r="EJ70" s="355">
        <v>4756</v>
      </c>
      <c r="EK70" s="355">
        <v>4738</v>
      </c>
      <c r="EL70" s="355">
        <v>4728</v>
      </c>
      <c r="EM70" s="355">
        <v>4703</v>
      </c>
      <c r="EN70" s="355">
        <v>4737</v>
      </c>
      <c r="EO70" s="355">
        <v>4703</v>
      </c>
      <c r="EP70" s="355">
        <v>4687</v>
      </c>
      <c r="EQ70" s="358">
        <v>4677</v>
      </c>
      <c r="ER70" s="354">
        <v>4684</v>
      </c>
      <c r="ES70" s="355">
        <v>4661</v>
      </c>
      <c r="ET70" s="355">
        <v>4619</v>
      </c>
      <c r="EU70" s="355">
        <v>4593</v>
      </c>
      <c r="EV70" s="355">
        <v>4593</v>
      </c>
      <c r="EW70" s="358">
        <v>4555</v>
      </c>
      <c r="EX70" s="358">
        <v>4749</v>
      </c>
      <c r="EY70" s="358">
        <v>4765</v>
      </c>
      <c r="EZ70" s="356">
        <v>4722</v>
      </c>
      <c r="FA70" s="356">
        <v>4752</v>
      </c>
      <c r="FB70" s="356">
        <v>4764</v>
      </c>
      <c r="FC70" s="356">
        <v>4773</v>
      </c>
      <c r="FD70" s="356">
        <v>4822</v>
      </c>
      <c r="FE70" s="356">
        <v>4790</v>
      </c>
      <c r="FF70" s="356">
        <v>4765</v>
      </c>
      <c r="FG70" s="356">
        <v>4771</v>
      </c>
      <c r="FH70" s="356">
        <v>4763</v>
      </c>
      <c r="FI70" s="356">
        <v>4719</v>
      </c>
      <c r="FJ70" s="356"/>
      <c r="FK70" s="356"/>
      <c r="FL70" s="356"/>
      <c r="FM70" s="356"/>
      <c r="FN70" s="356"/>
      <c r="FO70" s="356"/>
      <c r="FP70" s="105">
        <v>-44</v>
      </c>
      <c r="FQ70" s="86">
        <v>-0.93240093240093236</v>
      </c>
      <c r="FR70" s="105">
        <v>-54</v>
      </c>
      <c r="FS70" s="86">
        <v>-1.1545862732520846</v>
      </c>
    </row>
    <row r="71" spans="1:175" ht="15" outlineLevel="2">
      <c r="A71" s="344">
        <v>315</v>
      </c>
      <c r="B71" s="51" t="s">
        <v>295</v>
      </c>
      <c r="C71" s="328" t="s">
        <v>375</v>
      </c>
      <c r="D71" s="354">
        <v>4173</v>
      </c>
      <c r="E71" s="355">
        <v>4181</v>
      </c>
      <c r="F71" s="355">
        <v>4185</v>
      </c>
      <c r="G71" s="355">
        <v>4135</v>
      </c>
      <c r="H71" s="355">
        <v>4123</v>
      </c>
      <c r="I71" s="355">
        <v>4163</v>
      </c>
      <c r="J71" s="355">
        <v>3851</v>
      </c>
      <c r="K71" s="355">
        <v>4145</v>
      </c>
      <c r="L71" s="355">
        <v>3919</v>
      </c>
      <c r="M71" s="355">
        <v>3951</v>
      </c>
      <c r="N71" s="355">
        <v>3971</v>
      </c>
      <c r="O71" s="356">
        <v>4039</v>
      </c>
      <c r="P71" s="354">
        <v>4155</v>
      </c>
      <c r="Q71" s="355">
        <v>4151</v>
      </c>
      <c r="R71" s="357">
        <v>4249</v>
      </c>
      <c r="S71" s="355">
        <v>4009</v>
      </c>
      <c r="T71" s="355">
        <v>4271</v>
      </c>
      <c r="U71" s="355">
        <v>4256</v>
      </c>
      <c r="V71" s="355">
        <v>4273</v>
      </c>
      <c r="W71" s="355">
        <v>4250</v>
      </c>
      <c r="X71" s="355">
        <v>4289</v>
      </c>
      <c r="Y71" s="355">
        <v>4331</v>
      </c>
      <c r="Z71" s="355">
        <v>4316</v>
      </c>
      <c r="AA71" s="356">
        <v>4245</v>
      </c>
      <c r="AB71" s="354">
        <v>4353</v>
      </c>
      <c r="AC71" s="355">
        <v>4379</v>
      </c>
      <c r="AD71" s="355">
        <v>4344</v>
      </c>
      <c r="AE71" s="355">
        <v>4262</v>
      </c>
      <c r="AF71" s="355">
        <v>4305</v>
      </c>
      <c r="AG71" s="355">
        <v>4246</v>
      </c>
      <c r="AH71" s="355">
        <v>4202</v>
      </c>
      <c r="AI71" s="355">
        <v>4156</v>
      </c>
      <c r="AJ71" s="355">
        <v>4161</v>
      </c>
      <c r="AK71" s="355">
        <v>4280</v>
      </c>
      <c r="AL71" s="355">
        <v>4272</v>
      </c>
      <c r="AM71" s="356">
        <v>4290</v>
      </c>
      <c r="AN71" s="354">
        <v>4277</v>
      </c>
      <c r="AO71" s="355">
        <v>4259</v>
      </c>
      <c r="AP71" s="355">
        <v>4240</v>
      </c>
      <c r="AQ71" s="355">
        <v>4203</v>
      </c>
      <c r="AR71" s="355">
        <v>4279</v>
      </c>
      <c r="AS71" s="355">
        <v>4275</v>
      </c>
      <c r="AT71" s="355">
        <v>4280</v>
      </c>
      <c r="AU71" s="355">
        <v>4303</v>
      </c>
      <c r="AV71" s="355">
        <v>4246</v>
      </c>
      <c r="AW71" s="355">
        <v>4229</v>
      </c>
      <c r="AX71" s="355">
        <v>4210</v>
      </c>
      <c r="AY71" s="356">
        <v>4211</v>
      </c>
      <c r="AZ71" s="354">
        <v>4223</v>
      </c>
      <c r="BA71" s="355">
        <v>4278</v>
      </c>
      <c r="BB71" s="355">
        <v>4273</v>
      </c>
      <c r="BC71" s="355">
        <v>4281</v>
      </c>
      <c r="BD71" s="355">
        <v>4291</v>
      </c>
      <c r="BE71" s="355">
        <v>4226</v>
      </c>
      <c r="BF71" s="355">
        <v>4213</v>
      </c>
      <c r="BG71" s="355">
        <v>4165</v>
      </c>
      <c r="BH71" s="355">
        <v>4170</v>
      </c>
      <c r="BI71" s="355">
        <v>4137</v>
      </c>
      <c r="BJ71" s="355">
        <v>4162</v>
      </c>
      <c r="BK71" s="356">
        <v>4217</v>
      </c>
      <c r="BL71" s="354">
        <v>4210</v>
      </c>
      <c r="BM71" s="359">
        <v>4214</v>
      </c>
      <c r="BN71" s="359">
        <v>4208</v>
      </c>
      <c r="BO71" s="359">
        <v>4194</v>
      </c>
      <c r="BP71" s="359">
        <v>4208</v>
      </c>
      <c r="BQ71" s="359">
        <v>4183</v>
      </c>
      <c r="BR71" s="359">
        <v>3993</v>
      </c>
      <c r="BS71" s="359">
        <v>3955</v>
      </c>
      <c r="BT71" s="359">
        <v>3935</v>
      </c>
      <c r="BU71" s="359">
        <v>3954</v>
      </c>
      <c r="BV71" s="359">
        <v>3983</v>
      </c>
      <c r="BW71" s="356">
        <v>3998</v>
      </c>
      <c r="BX71" s="354">
        <v>3997</v>
      </c>
      <c r="BY71" s="359">
        <v>3950</v>
      </c>
      <c r="BZ71" s="359">
        <v>3935</v>
      </c>
      <c r="CA71" s="359">
        <v>3867</v>
      </c>
      <c r="CB71" s="359">
        <v>3820</v>
      </c>
      <c r="CC71" s="359">
        <v>3785</v>
      </c>
      <c r="CD71" s="359">
        <v>3768</v>
      </c>
      <c r="CE71" s="359">
        <v>3790</v>
      </c>
      <c r="CF71" s="359">
        <v>3785</v>
      </c>
      <c r="CG71" s="355">
        <v>3745</v>
      </c>
      <c r="CH71" s="355">
        <v>3734</v>
      </c>
      <c r="CI71" s="356">
        <v>3724</v>
      </c>
      <c r="CJ71" s="354">
        <v>3736</v>
      </c>
      <c r="CK71" s="355">
        <v>3774</v>
      </c>
      <c r="CL71" s="355">
        <v>3777</v>
      </c>
      <c r="CM71" s="355">
        <v>3783</v>
      </c>
      <c r="CN71" s="355">
        <v>3803</v>
      </c>
      <c r="CO71" s="355">
        <v>3845</v>
      </c>
      <c r="CP71" s="355">
        <v>3886</v>
      </c>
      <c r="CQ71" s="355">
        <v>3906</v>
      </c>
      <c r="CR71" s="355">
        <v>3960</v>
      </c>
      <c r="CS71" s="355">
        <v>3994</v>
      </c>
      <c r="CT71" s="355">
        <v>4032</v>
      </c>
      <c r="CU71" s="356">
        <v>4046</v>
      </c>
      <c r="CV71" s="354">
        <v>4067</v>
      </c>
      <c r="CW71" s="355">
        <v>4029</v>
      </c>
      <c r="CX71" s="355">
        <v>4003</v>
      </c>
      <c r="CY71" s="355">
        <v>3986</v>
      </c>
      <c r="CZ71" s="355">
        <v>3979</v>
      </c>
      <c r="DA71" s="355">
        <v>3939</v>
      </c>
      <c r="DB71" s="355">
        <v>3964</v>
      </c>
      <c r="DC71" s="355">
        <v>3955</v>
      </c>
      <c r="DD71" s="355">
        <v>3985</v>
      </c>
      <c r="DE71" s="355">
        <v>4086</v>
      </c>
      <c r="DF71" s="355">
        <v>4102</v>
      </c>
      <c r="DG71" s="356">
        <v>4109</v>
      </c>
      <c r="DH71" s="354">
        <v>4101</v>
      </c>
      <c r="DI71" s="355">
        <v>4093</v>
      </c>
      <c r="DJ71" s="355">
        <v>4092</v>
      </c>
      <c r="DK71" s="355">
        <v>4063</v>
      </c>
      <c r="DL71" s="355">
        <v>4018</v>
      </c>
      <c r="DM71" s="355">
        <v>3990</v>
      </c>
      <c r="DN71" s="355">
        <v>3953</v>
      </c>
      <c r="DO71" s="355">
        <v>3951</v>
      </c>
      <c r="DP71" s="355">
        <v>3968</v>
      </c>
      <c r="DQ71" s="355">
        <v>3953</v>
      </c>
      <c r="DR71" s="355">
        <v>3911</v>
      </c>
      <c r="DS71" s="358">
        <v>3921</v>
      </c>
      <c r="DT71" s="354">
        <v>3926</v>
      </c>
      <c r="DU71" s="355">
        <v>4011</v>
      </c>
      <c r="DV71" s="355">
        <v>4032</v>
      </c>
      <c r="DW71" s="355">
        <v>4118</v>
      </c>
      <c r="DX71" s="355">
        <v>4115</v>
      </c>
      <c r="DY71" s="355">
        <v>4129</v>
      </c>
      <c r="DZ71" s="355">
        <v>4156</v>
      </c>
      <c r="EA71" s="355">
        <v>4109</v>
      </c>
      <c r="EB71" s="355">
        <v>4166</v>
      </c>
      <c r="EC71" s="355">
        <v>4124</v>
      </c>
      <c r="ED71" s="355">
        <v>4084</v>
      </c>
      <c r="EE71" s="358">
        <v>4073</v>
      </c>
      <c r="EF71" s="354">
        <v>4064</v>
      </c>
      <c r="EG71" s="355">
        <v>4013</v>
      </c>
      <c r="EH71" s="355">
        <v>3965</v>
      </c>
      <c r="EI71" s="355">
        <v>3961</v>
      </c>
      <c r="EJ71" s="355">
        <v>3939</v>
      </c>
      <c r="EK71" s="355">
        <v>3975</v>
      </c>
      <c r="EL71" s="355">
        <v>3984</v>
      </c>
      <c r="EM71" s="355">
        <v>3977</v>
      </c>
      <c r="EN71" s="355">
        <v>3963</v>
      </c>
      <c r="EO71" s="355">
        <v>3938</v>
      </c>
      <c r="EP71" s="355">
        <v>3929</v>
      </c>
      <c r="EQ71" s="358">
        <v>3941</v>
      </c>
      <c r="ER71" s="354">
        <v>3974</v>
      </c>
      <c r="ES71" s="355">
        <v>3947</v>
      </c>
      <c r="ET71" s="355">
        <v>3932</v>
      </c>
      <c r="EU71" s="355">
        <v>3918</v>
      </c>
      <c r="EV71" s="355">
        <v>3928</v>
      </c>
      <c r="EW71" s="358">
        <v>3920</v>
      </c>
      <c r="EX71" s="358">
        <v>4002</v>
      </c>
      <c r="EY71" s="358">
        <v>4010</v>
      </c>
      <c r="EZ71" s="356">
        <v>4004</v>
      </c>
      <c r="FA71" s="356">
        <v>4002</v>
      </c>
      <c r="FB71" s="356">
        <v>4011</v>
      </c>
      <c r="FC71" s="356">
        <v>4033</v>
      </c>
      <c r="FD71" s="356">
        <v>4079</v>
      </c>
      <c r="FE71" s="356">
        <v>4125</v>
      </c>
      <c r="FF71" s="356">
        <v>4060</v>
      </c>
      <c r="FG71" s="356">
        <v>4030</v>
      </c>
      <c r="FH71" s="356">
        <v>4014</v>
      </c>
      <c r="FI71" s="356">
        <v>3963</v>
      </c>
      <c r="FJ71" s="356"/>
      <c r="FK71" s="356"/>
      <c r="FL71" s="356"/>
      <c r="FM71" s="356"/>
      <c r="FN71" s="356"/>
      <c r="FO71" s="356"/>
      <c r="FP71" s="105">
        <v>-51</v>
      </c>
      <c r="FQ71" s="86">
        <v>-1.2869038607115821</v>
      </c>
      <c r="FR71" s="105">
        <v>-70</v>
      </c>
      <c r="FS71" s="86">
        <v>-1.7761989342806392</v>
      </c>
    </row>
    <row r="72" spans="1:175" ht="15" outlineLevel="2">
      <c r="A72" s="344">
        <v>361</v>
      </c>
      <c r="B72" s="51" t="s">
        <v>295</v>
      </c>
      <c r="C72" s="328" t="s">
        <v>376</v>
      </c>
      <c r="D72" s="354">
        <v>21291</v>
      </c>
      <c r="E72" s="355">
        <v>21384</v>
      </c>
      <c r="F72" s="355">
        <v>21334</v>
      </c>
      <c r="G72" s="355">
        <v>20448</v>
      </c>
      <c r="H72" s="355">
        <v>20515</v>
      </c>
      <c r="I72" s="355">
        <v>20905</v>
      </c>
      <c r="J72" s="355">
        <v>20456</v>
      </c>
      <c r="K72" s="355">
        <v>20536</v>
      </c>
      <c r="L72" s="355">
        <v>20394</v>
      </c>
      <c r="M72" s="355">
        <v>20566</v>
      </c>
      <c r="N72" s="355">
        <v>20564</v>
      </c>
      <c r="O72" s="356">
        <v>20735</v>
      </c>
      <c r="P72" s="354">
        <v>20788</v>
      </c>
      <c r="Q72" s="355">
        <v>20915</v>
      </c>
      <c r="R72" s="357">
        <v>20949</v>
      </c>
      <c r="S72" s="355">
        <v>21195</v>
      </c>
      <c r="T72" s="355">
        <v>21280</v>
      </c>
      <c r="U72" s="355">
        <v>21424</v>
      </c>
      <c r="V72" s="355">
        <v>21440</v>
      </c>
      <c r="W72" s="355">
        <v>21430</v>
      </c>
      <c r="X72" s="355">
        <v>21516</v>
      </c>
      <c r="Y72" s="355">
        <v>21552</v>
      </c>
      <c r="Z72" s="355">
        <v>21578</v>
      </c>
      <c r="AA72" s="356">
        <v>21458</v>
      </c>
      <c r="AB72" s="354">
        <v>21504</v>
      </c>
      <c r="AC72" s="355">
        <v>21553</v>
      </c>
      <c r="AD72" s="355">
        <v>21496</v>
      </c>
      <c r="AE72" s="355">
        <v>21444</v>
      </c>
      <c r="AF72" s="355">
        <v>21444</v>
      </c>
      <c r="AG72" s="355">
        <v>21205</v>
      </c>
      <c r="AH72" s="355">
        <v>21121</v>
      </c>
      <c r="AI72" s="355">
        <v>20981</v>
      </c>
      <c r="AJ72" s="355">
        <v>20902</v>
      </c>
      <c r="AK72" s="355">
        <v>20954</v>
      </c>
      <c r="AL72" s="355">
        <v>20902</v>
      </c>
      <c r="AM72" s="356">
        <v>21025</v>
      </c>
      <c r="AN72" s="354">
        <v>20970</v>
      </c>
      <c r="AO72" s="355">
        <v>20901</v>
      </c>
      <c r="AP72" s="355">
        <v>20799</v>
      </c>
      <c r="AQ72" s="355">
        <v>20690</v>
      </c>
      <c r="AR72" s="355">
        <v>20845</v>
      </c>
      <c r="AS72" s="355">
        <v>20588</v>
      </c>
      <c r="AT72" s="355">
        <v>20544</v>
      </c>
      <c r="AU72" s="355">
        <v>20428</v>
      </c>
      <c r="AV72" s="355">
        <v>20270</v>
      </c>
      <c r="AW72" s="355">
        <v>20359</v>
      </c>
      <c r="AX72" s="355">
        <v>20357</v>
      </c>
      <c r="AY72" s="356">
        <v>20423</v>
      </c>
      <c r="AZ72" s="354">
        <v>20452</v>
      </c>
      <c r="BA72" s="355">
        <v>20423</v>
      </c>
      <c r="BB72" s="355">
        <v>20328</v>
      </c>
      <c r="BC72" s="355">
        <v>20247</v>
      </c>
      <c r="BD72" s="355">
        <v>20199</v>
      </c>
      <c r="BE72" s="355">
        <v>20057</v>
      </c>
      <c r="BF72" s="355">
        <v>19926</v>
      </c>
      <c r="BG72" s="355">
        <v>19782</v>
      </c>
      <c r="BH72" s="355">
        <v>19801</v>
      </c>
      <c r="BI72" s="355">
        <v>19639</v>
      </c>
      <c r="BJ72" s="355">
        <v>19683</v>
      </c>
      <c r="BK72" s="356">
        <v>19733</v>
      </c>
      <c r="BL72" s="354">
        <v>19762</v>
      </c>
      <c r="BM72" s="359">
        <v>19813</v>
      </c>
      <c r="BN72" s="359">
        <v>19801</v>
      </c>
      <c r="BO72" s="359">
        <v>19806</v>
      </c>
      <c r="BP72" s="359">
        <v>19790</v>
      </c>
      <c r="BQ72" s="359">
        <v>19718</v>
      </c>
      <c r="BR72" s="359">
        <v>19395</v>
      </c>
      <c r="BS72" s="359">
        <v>19292</v>
      </c>
      <c r="BT72" s="359">
        <v>19230</v>
      </c>
      <c r="BU72" s="359">
        <v>19208</v>
      </c>
      <c r="BV72" s="359">
        <v>19264</v>
      </c>
      <c r="BW72" s="356">
        <v>19289</v>
      </c>
      <c r="BX72" s="354">
        <v>19296</v>
      </c>
      <c r="BY72" s="359">
        <v>19218</v>
      </c>
      <c r="BZ72" s="359">
        <v>19181</v>
      </c>
      <c r="CA72" s="359">
        <v>18985</v>
      </c>
      <c r="CB72" s="359">
        <v>18910</v>
      </c>
      <c r="CC72" s="359">
        <v>18852</v>
      </c>
      <c r="CD72" s="359">
        <v>18826</v>
      </c>
      <c r="CE72" s="359">
        <v>18831</v>
      </c>
      <c r="CF72" s="359">
        <v>18802</v>
      </c>
      <c r="CG72" s="355">
        <v>18766</v>
      </c>
      <c r="CH72" s="355">
        <v>18713</v>
      </c>
      <c r="CI72" s="356">
        <v>18763</v>
      </c>
      <c r="CJ72" s="354">
        <v>18739</v>
      </c>
      <c r="CK72" s="355">
        <v>18804</v>
      </c>
      <c r="CL72" s="355">
        <v>18747</v>
      </c>
      <c r="CM72" s="355">
        <v>18769</v>
      </c>
      <c r="CN72" s="355">
        <v>18798</v>
      </c>
      <c r="CO72" s="355">
        <v>18916</v>
      </c>
      <c r="CP72" s="355">
        <v>19137</v>
      </c>
      <c r="CQ72" s="355">
        <v>19189</v>
      </c>
      <c r="CR72" s="355">
        <v>19210</v>
      </c>
      <c r="CS72" s="355">
        <v>19214</v>
      </c>
      <c r="CT72" s="355">
        <v>19290</v>
      </c>
      <c r="CU72" s="356">
        <v>19418</v>
      </c>
      <c r="CV72" s="354">
        <v>19364</v>
      </c>
      <c r="CW72" s="355">
        <v>19327</v>
      </c>
      <c r="CX72" s="355">
        <v>19236</v>
      </c>
      <c r="CY72" s="355">
        <v>19171</v>
      </c>
      <c r="CZ72" s="355">
        <v>19181</v>
      </c>
      <c r="DA72" s="355">
        <v>19095</v>
      </c>
      <c r="DB72" s="355">
        <v>19072</v>
      </c>
      <c r="DC72" s="355">
        <v>19040</v>
      </c>
      <c r="DD72" s="355">
        <v>19004</v>
      </c>
      <c r="DE72" s="355">
        <v>18914</v>
      </c>
      <c r="DF72" s="355">
        <v>18778</v>
      </c>
      <c r="DG72" s="356">
        <v>18765</v>
      </c>
      <c r="DH72" s="354">
        <v>18694</v>
      </c>
      <c r="DI72" s="355">
        <v>18700</v>
      </c>
      <c r="DJ72" s="355">
        <v>18646</v>
      </c>
      <c r="DK72" s="355">
        <v>18671</v>
      </c>
      <c r="DL72" s="355">
        <v>18602</v>
      </c>
      <c r="DM72" s="355">
        <v>18499</v>
      </c>
      <c r="DN72" s="355">
        <v>18294</v>
      </c>
      <c r="DO72" s="355">
        <v>18201</v>
      </c>
      <c r="DP72" s="355">
        <v>18239</v>
      </c>
      <c r="DQ72" s="355">
        <v>18189</v>
      </c>
      <c r="DR72" s="355">
        <v>18094</v>
      </c>
      <c r="DS72" s="358">
        <v>18191</v>
      </c>
      <c r="DT72" s="354">
        <v>18228</v>
      </c>
      <c r="DU72" s="355">
        <v>18389</v>
      </c>
      <c r="DV72" s="355">
        <v>18342</v>
      </c>
      <c r="DW72" s="355">
        <v>18322</v>
      </c>
      <c r="DX72" s="355">
        <v>18342</v>
      </c>
      <c r="DY72" s="355">
        <v>18353</v>
      </c>
      <c r="DZ72" s="355">
        <v>18318</v>
      </c>
      <c r="EA72" s="355">
        <v>18186</v>
      </c>
      <c r="EB72" s="355">
        <v>18226</v>
      </c>
      <c r="EC72" s="355">
        <v>18369</v>
      </c>
      <c r="ED72" s="355">
        <v>18318</v>
      </c>
      <c r="EE72" s="358">
        <v>18239</v>
      </c>
      <c r="EF72" s="354">
        <v>18304</v>
      </c>
      <c r="EG72" s="355">
        <v>18278</v>
      </c>
      <c r="EH72" s="355">
        <v>18143</v>
      </c>
      <c r="EI72" s="355">
        <v>18020</v>
      </c>
      <c r="EJ72" s="355">
        <v>17934</v>
      </c>
      <c r="EK72" s="355">
        <v>17894</v>
      </c>
      <c r="EL72" s="355">
        <v>17861</v>
      </c>
      <c r="EM72" s="355">
        <v>17787</v>
      </c>
      <c r="EN72" s="355">
        <v>17748</v>
      </c>
      <c r="EO72" s="355">
        <v>17679</v>
      </c>
      <c r="EP72" s="355">
        <v>17600</v>
      </c>
      <c r="EQ72" s="358">
        <v>17553</v>
      </c>
      <c r="ER72" s="354">
        <v>17576</v>
      </c>
      <c r="ES72" s="355">
        <v>17472</v>
      </c>
      <c r="ET72" s="355">
        <v>17275</v>
      </c>
      <c r="EU72" s="355">
        <v>17190</v>
      </c>
      <c r="EV72" s="355">
        <v>17149</v>
      </c>
      <c r="EW72" s="358">
        <v>17042</v>
      </c>
      <c r="EX72" s="358">
        <v>17270</v>
      </c>
      <c r="EY72" s="358">
        <v>17290</v>
      </c>
      <c r="EZ72" s="356">
        <v>17273</v>
      </c>
      <c r="FA72" s="356">
        <v>17262</v>
      </c>
      <c r="FB72" s="356">
        <v>17213</v>
      </c>
      <c r="FC72" s="356">
        <v>17293</v>
      </c>
      <c r="FD72" s="356">
        <v>17438</v>
      </c>
      <c r="FE72" s="356">
        <v>17464</v>
      </c>
      <c r="FF72" s="356">
        <v>17299</v>
      </c>
      <c r="FG72" s="356">
        <v>17189</v>
      </c>
      <c r="FH72" s="356">
        <v>17140</v>
      </c>
      <c r="FI72" s="356">
        <v>16941</v>
      </c>
      <c r="FJ72" s="356"/>
      <c r="FK72" s="356"/>
      <c r="FL72" s="356"/>
      <c r="FM72" s="356"/>
      <c r="FN72" s="356"/>
      <c r="FO72" s="356"/>
      <c r="FP72" s="105">
        <v>-199</v>
      </c>
      <c r="FQ72" s="86">
        <v>-1.1746650138716723</v>
      </c>
      <c r="FR72" s="105">
        <v>-352</v>
      </c>
      <c r="FS72" s="86">
        <v>-2.0053552099356233</v>
      </c>
    </row>
    <row r="73" spans="1:175" ht="15" outlineLevel="2">
      <c r="A73" s="344">
        <v>647</v>
      </c>
      <c r="B73" s="51" t="s">
        <v>295</v>
      </c>
      <c r="C73" s="328" t="s">
        <v>377</v>
      </c>
      <c r="D73" s="354">
        <v>5427</v>
      </c>
      <c r="E73" s="355">
        <v>5418</v>
      </c>
      <c r="F73" s="355">
        <v>5307</v>
      </c>
      <c r="G73" s="355">
        <v>5264</v>
      </c>
      <c r="H73" s="355">
        <v>5229</v>
      </c>
      <c r="I73" s="355">
        <v>5297</v>
      </c>
      <c r="J73" s="355">
        <v>5119</v>
      </c>
      <c r="K73" s="355">
        <v>5288</v>
      </c>
      <c r="L73" s="355">
        <v>5088</v>
      </c>
      <c r="M73" s="355">
        <v>5083</v>
      </c>
      <c r="N73" s="355">
        <v>5121</v>
      </c>
      <c r="O73" s="356">
        <v>5189</v>
      </c>
      <c r="P73" s="354">
        <v>5152</v>
      </c>
      <c r="Q73" s="355">
        <v>5124</v>
      </c>
      <c r="R73" s="357">
        <v>5070</v>
      </c>
      <c r="S73" s="355">
        <v>4485</v>
      </c>
      <c r="T73" s="355">
        <v>4984</v>
      </c>
      <c r="U73" s="355">
        <v>4961</v>
      </c>
      <c r="V73" s="355">
        <v>4920</v>
      </c>
      <c r="W73" s="355">
        <v>4888</v>
      </c>
      <c r="X73" s="355">
        <v>4963</v>
      </c>
      <c r="Y73" s="355">
        <v>4970</v>
      </c>
      <c r="Z73" s="355">
        <v>4950</v>
      </c>
      <c r="AA73" s="356">
        <v>4923</v>
      </c>
      <c r="AB73" s="354">
        <v>4893</v>
      </c>
      <c r="AC73" s="355">
        <v>4937</v>
      </c>
      <c r="AD73" s="355">
        <v>4898</v>
      </c>
      <c r="AE73" s="355">
        <v>4854</v>
      </c>
      <c r="AF73" s="355">
        <v>4953</v>
      </c>
      <c r="AG73" s="355">
        <v>4885</v>
      </c>
      <c r="AH73" s="355">
        <v>4867</v>
      </c>
      <c r="AI73" s="355">
        <v>4913</v>
      </c>
      <c r="AJ73" s="355">
        <v>4877</v>
      </c>
      <c r="AK73" s="355">
        <v>4935</v>
      </c>
      <c r="AL73" s="355">
        <v>4931</v>
      </c>
      <c r="AM73" s="356">
        <v>4968</v>
      </c>
      <c r="AN73" s="354">
        <v>4947</v>
      </c>
      <c r="AO73" s="355">
        <v>4943</v>
      </c>
      <c r="AP73" s="355">
        <v>4937</v>
      </c>
      <c r="AQ73" s="355">
        <v>4854</v>
      </c>
      <c r="AR73" s="355">
        <v>4832</v>
      </c>
      <c r="AS73" s="355">
        <v>4786</v>
      </c>
      <c r="AT73" s="355">
        <v>4758</v>
      </c>
      <c r="AU73" s="355">
        <v>4773</v>
      </c>
      <c r="AV73" s="355">
        <v>4806</v>
      </c>
      <c r="AW73" s="355">
        <v>4811</v>
      </c>
      <c r="AX73" s="355">
        <v>4840</v>
      </c>
      <c r="AY73" s="356">
        <v>4851</v>
      </c>
      <c r="AZ73" s="354">
        <v>4843</v>
      </c>
      <c r="BA73" s="355">
        <v>4839</v>
      </c>
      <c r="BB73" s="355">
        <v>4799</v>
      </c>
      <c r="BC73" s="355">
        <v>4803</v>
      </c>
      <c r="BD73" s="355">
        <v>4828</v>
      </c>
      <c r="BE73" s="355">
        <v>4786</v>
      </c>
      <c r="BF73" s="355">
        <v>4744</v>
      </c>
      <c r="BG73" s="355">
        <v>4675</v>
      </c>
      <c r="BH73" s="355">
        <v>4706</v>
      </c>
      <c r="BI73" s="355">
        <v>4648</v>
      </c>
      <c r="BJ73" s="355">
        <v>4665</v>
      </c>
      <c r="BK73" s="356">
        <v>4700</v>
      </c>
      <c r="BL73" s="354">
        <v>4725</v>
      </c>
      <c r="BM73" s="359">
        <v>4748</v>
      </c>
      <c r="BN73" s="359">
        <v>4758</v>
      </c>
      <c r="BO73" s="359">
        <v>4764</v>
      </c>
      <c r="BP73" s="359">
        <v>4771</v>
      </c>
      <c r="BQ73" s="359">
        <v>4764</v>
      </c>
      <c r="BR73" s="359">
        <v>4643</v>
      </c>
      <c r="BS73" s="359">
        <v>4610</v>
      </c>
      <c r="BT73" s="359">
        <v>4573</v>
      </c>
      <c r="BU73" s="359">
        <v>4585</v>
      </c>
      <c r="BV73" s="359">
        <v>4577</v>
      </c>
      <c r="BW73" s="356">
        <v>4588</v>
      </c>
      <c r="BX73" s="354">
        <v>4563</v>
      </c>
      <c r="BY73" s="359">
        <v>4461</v>
      </c>
      <c r="BZ73" s="359">
        <v>4448</v>
      </c>
      <c r="CA73" s="359">
        <v>4417</v>
      </c>
      <c r="CB73" s="359">
        <v>4406</v>
      </c>
      <c r="CC73" s="359">
        <v>4456</v>
      </c>
      <c r="CD73" s="359">
        <v>4424</v>
      </c>
      <c r="CE73" s="359">
        <v>4422</v>
      </c>
      <c r="CF73" s="359">
        <v>4394</v>
      </c>
      <c r="CG73" s="355">
        <v>4342</v>
      </c>
      <c r="CH73" s="355">
        <v>4322</v>
      </c>
      <c r="CI73" s="356">
        <v>4326</v>
      </c>
      <c r="CJ73" s="354">
        <v>4344</v>
      </c>
      <c r="CK73" s="355">
        <v>4347</v>
      </c>
      <c r="CL73" s="355">
        <v>4327</v>
      </c>
      <c r="CM73" s="355">
        <v>4333</v>
      </c>
      <c r="CN73" s="355">
        <v>4359</v>
      </c>
      <c r="CO73" s="355">
        <v>4396</v>
      </c>
      <c r="CP73" s="355">
        <v>4417</v>
      </c>
      <c r="CQ73" s="355">
        <v>4416</v>
      </c>
      <c r="CR73" s="355">
        <v>4376</v>
      </c>
      <c r="CS73" s="355">
        <v>4406</v>
      </c>
      <c r="CT73" s="355">
        <v>4406</v>
      </c>
      <c r="CU73" s="356">
        <v>4450</v>
      </c>
      <c r="CV73" s="354">
        <v>4439</v>
      </c>
      <c r="CW73" s="355">
        <v>4428</v>
      </c>
      <c r="CX73" s="355">
        <v>4385</v>
      </c>
      <c r="CY73" s="355">
        <v>4382</v>
      </c>
      <c r="CZ73" s="355">
        <v>4355</v>
      </c>
      <c r="DA73" s="355">
        <v>4327</v>
      </c>
      <c r="DB73" s="355">
        <v>4369</v>
      </c>
      <c r="DC73" s="355">
        <v>4400</v>
      </c>
      <c r="DD73" s="355">
        <v>4371</v>
      </c>
      <c r="DE73" s="355">
        <v>4366</v>
      </c>
      <c r="DF73" s="355">
        <v>4351</v>
      </c>
      <c r="DG73" s="356">
        <v>4327</v>
      </c>
      <c r="DH73" s="354">
        <v>4355</v>
      </c>
      <c r="DI73" s="355">
        <v>4354</v>
      </c>
      <c r="DJ73" s="355">
        <v>4355</v>
      </c>
      <c r="DK73" s="355">
        <v>4334</v>
      </c>
      <c r="DL73" s="355">
        <v>4325</v>
      </c>
      <c r="DM73" s="355">
        <v>4302</v>
      </c>
      <c r="DN73" s="355">
        <v>4279</v>
      </c>
      <c r="DO73" s="355">
        <v>4274</v>
      </c>
      <c r="DP73" s="355">
        <v>4266</v>
      </c>
      <c r="DQ73" s="355">
        <v>4234</v>
      </c>
      <c r="DR73" s="355">
        <v>4229</v>
      </c>
      <c r="DS73" s="358">
        <v>4305</v>
      </c>
      <c r="DT73" s="354">
        <v>4329</v>
      </c>
      <c r="DU73" s="355">
        <v>4363</v>
      </c>
      <c r="DV73" s="355">
        <v>4392</v>
      </c>
      <c r="DW73" s="355">
        <v>4395</v>
      </c>
      <c r="DX73" s="355">
        <v>4446</v>
      </c>
      <c r="DY73" s="355">
        <v>4474</v>
      </c>
      <c r="DZ73" s="355">
        <v>4518</v>
      </c>
      <c r="EA73" s="355">
        <v>4455</v>
      </c>
      <c r="EB73" s="355">
        <v>4461</v>
      </c>
      <c r="EC73" s="355">
        <v>4448</v>
      </c>
      <c r="ED73" s="355">
        <v>4448</v>
      </c>
      <c r="EE73" s="358">
        <v>4449</v>
      </c>
      <c r="EF73" s="354">
        <v>4455</v>
      </c>
      <c r="EG73" s="355">
        <v>4431</v>
      </c>
      <c r="EH73" s="355">
        <v>4399</v>
      </c>
      <c r="EI73" s="355">
        <v>4400</v>
      </c>
      <c r="EJ73" s="355">
        <v>4376</v>
      </c>
      <c r="EK73" s="355">
        <v>4356</v>
      </c>
      <c r="EL73" s="355">
        <v>4360</v>
      </c>
      <c r="EM73" s="355">
        <v>4361</v>
      </c>
      <c r="EN73" s="355">
        <v>4360</v>
      </c>
      <c r="EO73" s="355">
        <v>4353</v>
      </c>
      <c r="EP73" s="355">
        <v>4355</v>
      </c>
      <c r="EQ73" s="358">
        <v>4326</v>
      </c>
      <c r="ER73" s="354">
        <v>4323</v>
      </c>
      <c r="ES73" s="355">
        <v>4325</v>
      </c>
      <c r="ET73" s="355">
        <v>4285</v>
      </c>
      <c r="EU73" s="355">
        <v>4247</v>
      </c>
      <c r="EV73" s="355">
        <v>4267</v>
      </c>
      <c r="EW73" s="358">
        <v>4270</v>
      </c>
      <c r="EX73" s="358">
        <v>4410</v>
      </c>
      <c r="EY73" s="358">
        <v>4427</v>
      </c>
      <c r="EZ73" s="356">
        <v>4412</v>
      </c>
      <c r="FA73" s="356">
        <v>4436</v>
      </c>
      <c r="FB73" s="356">
        <v>4427</v>
      </c>
      <c r="FC73" s="356">
        <v>4476</v>
      </c>
      <c r="FD73" s="356">
        <v>4517</v>
      </c>
      <c r="FE73" s="356">
        <v>4552</v>
      </c>
      <c r="FF73" s="356">
        <v>4540</v>
      </c>
      <c r="FG73" s="356">
        <v>4464</v>
      </c>
      <c r="FH73" s="356">
        <v>4441</v>
      </c>
      <c r="FI73" s="356">
        <v>4429</v>
      </c>
      <c r="FJ73" s="356"/>
      <c r="FK73" s="356"/>
      <c r="FL73" s="356"/>
      <c r="FM73" s="356"/>
      <c r="FN73" s="356"/>
      <c r="FO73" s="356"/>
      <c r="FP73" s="105">
        <v>-12</v>
      </c>
      <c r="FQ73" s="86">
        <v>-0.27094152178821407</v>
      </c>
      <c r="FR73" s="105">
        <v>-47</v>
      </c>
      <c r="FS73" s="86">
        <v>-1.0864539990753583</v>
      </c>
    </row>
    <row r="74" spans="1:175" ht="15" outlineLevel="2">
      <c r="A74" s="344">
        <v>658</v>
      </c>
      <c r="B74" s="51" t="s">
        <v>295</v>
      </c>
      <c r="C74" s="328" t="s">
        <v>378</v>
      </c>
      <c r="D74" s="354">
        <v>1880</v>
      </c>
      <c r="E74" s="355">
        <v>1864</v>
      </c>
      <c r="F74" s="355">
        <v>1841</v>
      </c>
      <c r="G74" s="355">
        <v>1832</v>
      </c>
      <c r="H74" s="355">
        <v>1846</v>
      </c>
      <c r="I74" s="355">
        <v>1867</v>
      </c>
      <c r="J74" s="355">
        <v>1832</v>
      </c>
      <c r="K74" s="355">
        <v>1865</v>
      </c>
      <c r="L74" s="355">
        <v>1831</v>
      </c>
      <c r="M74" s="355">
        <v>1833</v>
      </c>
      <c r="N74" s="355">
        <v>1832</v>
      </c>
      <c r="O74" s="356">
        <v>1860</v>
      </c>
      <c r="P74" s="354">
        <v>1835</v>
      </c>
      <c r="Q74" s="355">
        <v>1786</v>
      </c>
      <c r="R74" s="357">
        <v>1789</v>
      </c>
      <c r="S74" s="355">
        <v>1334</v>
      </c>
      <c r="T74" s="355">
        <v>1986</v>
      </c>
      <c r="U74" s="355">
        <v>2018</v>
      </c>
      <c r="V74" s="355">
        <v>2022</v>
      </c>
      <c r="W74" s="355">
        <v>2007</v>
      </c>
      <c r="X74" s="355">
        <v>2020</v>
      </c>
      <c r="Y74" s="355">
        <v>2086</v>
      </c>
      <c r="Z74" s="355">
        <v>2107</v>
      </c>
      <c r="AA74" s="356">
        <v>2070</v>
      </c>
      <c r="AB74" s="354">
        <v>2072</v>
      </c>
      <c r="AC74" s="355">
        <v>2045</v>
      </c>
      <c r="AD74" s="355">
        <v>2045</v>
      </c>
      <c r="AE74" s="355">
        <v>2057</v>
      </c>
      <c r="AF74" s="355">
        <v>2072</v>
      </c>
      <c r="AG74" s="355">
        <v>2037</v>
      </c>
      <c r="AH74" s="355">
        <v>2050</v>
      </c>
      <c r="AI74" s="355">
        <v>2125</v>
      </c>
      <c r="AJ74" s="355">
        <v>2103</v>
      </c>
      <c r="AK74" s="355">
        <v>2119</v>
      </c>
      <c r="AL74" s="355">
        <v>2084</v>
      </c>
      <c r="AM74" s="356">
        <v>2113</v>
      </c>
      <c r="AN74" s="354">
        <v>2107</v>
      </c>
      <c r="AO74" s="355">
        <v>2175</v>
      </c>
      <c r="AP74" s="355">
        <v>2168</v>
      </c>
      <c r="AQ74" s="355">
        <v>2118</v>
      </c>
      <c r="AR74" s="355">
        <v>2128</v>
      </c>
      <c r="AS74" s="355">
        <v>2113</v>
      </c>
      <c r="AT74" s="355">
        <v>2104</v>
      </c>
      <c r="AU74" s="355">
        <v>2157</v>
      </c>
      <c r="AV74" s="355">
        <v>2131</v>
      </c>
      <c r="AW74" s="355">
        <v>2139</v>
      </c>
      <c r="AX74" s="355">
        <v>2098</v>
      </c>
      <c r="AY74" s="356">
        <v>2117</v>
      </c>
      <c r="AZ74" s="354">
        <v>2125</v>
      </c>
      <c r="BA74" s="355">
        <v>2171</v>
      </c>
      <c r="BB74" s="355">
        <v>2143</v>
      </c>
      <c r="BC74" s="355">
        <v>2148</v>
      </c>
      <c r="BD74" s="355">
        <v>2147</v>
      </c>
      <c r="BE74" s="355">
        <v>2128</v>
      </c>
      <c r="BF74" s="355">
        <v>2121</v>
      </c>
      <c r="BG74" s="355">
        <v>2092</v>
      </c>
      <c r="BH74" s="355">
        <v>2105</v>
      </c>
      <c r="BI74" s="355">
        <v>2071</v>
      </c>
      <c r="BJ74" s="355">
        <v>2087</v>
      </c>
      <c r="BK74" s="356">
        <v>2112</v>
      </c>
      <c r="BL74" s="354">
        <v>2103</v>
      </c>
      <c r="BM74" s="359">
        <v>2120</v>
      </c>
      <c r="BN74" s="359">
        <v>2120</v>
      </c>
      <c r="BO74" s="359">
        <v>2130</v>
      </c>
      <c r="BP74" s="359">
        <v>2126</v>
      </c>
      <c r="BQ74" s="359">
        <v>2128</v>
      </c>
      <c r="BR74" s="359">
        <v>2047</v>
      </c>
      <c r="BS74" s="359">
        <v>2013</v>
      </c>
      <c r="BT74" s="359">
        <v>2004</v>
      </c>
      <c r="BU74" s="359">
        <v>1998</v>
      </c>
      <c r="BV74" s="359">
        <v>1975</v>
      </c>
      <c r="BW74" s="356">
        <v>2004</v>
      </c>
      <c r="BX74" s="354">
        <v>2006</v>
      </c>
      <c r="BY74" s="359">
        <v>1987</v>
      </c>
      <c r="BZ74" s="359">
        <v>1958</v>
      </c>
      <c r="CA74" s="359">
        <v>1920</v>
      </c>
      <c r="CB74" s="359">
        <v>1962</v>
      </c>
      <c r="CC74" s="359">
        <v>1977</v>
      </c>
      <c r="CD74" s="359">
        <v>1969</v>
      </c>
      <c r="CE74" s="359">
        <v>1973</v>
      </c>
      <c r="CF74" s="359">
        <v>1945</v>
      </c>
      <c r="CG74" s="355">
        <v>1955</v>
      </c>
      <c r="CH74" s="355">
        <v>1979</v>
      </c>
      <c r="CI74" s="356">
        <v>1980</v>
      </c>
      <c r="CJ74" s="354">
        <v>1984</v>
      </c>
      <c r="CK74" s="355">
        <v>1957</v>
      </c>
      <c r="CL74" s="355">
        <v>1950</v>
      </c>
      <c r="CM74" s="355">
        <v>1951</v>
      </c>
      <c r="CN74" s="355">
        <v>1956</v>
      </c>
      <c r="CO74" s="355">
        <v>1977</v>
      </c>
      <c r="CP74" s="355">
        <v>2010</v>
      </c>
      <c r="CQ74" s="355">
        <v>2002</v>
      </c>
      <c r="CR74" s="355">
        <v>1969</v>
      </c>
      <c r="CS74" s="355">
        <v>1965</v>
      </c>
      <c r="CT74" s="355">
        <v>1974</v>
      </c>
      <c r="CU74" s="356">
        <v>1964</v>
      </c>
      <c r="CV74" s="354">
        <v>1982</v>
      </c>
      <c r="CW74" s="355">
        <v>2000</v>
      </c>
      <c r="CX74" s="355">
        <v>1991</v>
      </c>
      <c r="CY74" s="355">
        <v>1975</v>
      </c>
      <c r="CZ74" s="355">
        <v>1997</v>
      </c>
      <c r="DA74" s="355">
        <v>1982</v>
      </c>
      <c r="DB74" s="355">
        <v>1997</v>
      </c>
      <c r="DC74" s="355">
        <v>1981</v>
      </c>
      <c r="DD74" s="355">
        <v>1970</v>
      </c>
      <c r="DE74" s="355">
        <v>2000</v>
      </c>
      <c r="DF74" s="355">
        <v>1997</v>
      </c>
      <c r="DG74" s="356">
        <v>1997</v>
      </c>
      <c r="DH74" s="354">
        <v>1983</v>
      </c>
      <c r="DI74" s="355">
        <v>1974</v>
      </c>
      <c r="DJ74" s="355">
        <v>1975</v>
      </c>
      <c r="DK74" s="355">
        <v>1951</v>
      </c>
      <c r="DL74" s="355">
        <v>1924</v>
      </c>
      <c r="DM74" s="355">
        <v>1897</v>
      </c>
      <c r="DN74" s="355">
        <v>1872</v>
      </c>
      <c r="DO74" s="355">
        <v>1855</v>
      </c>
      <c r="DP74" s="355">
        <v>1849</v>
      </c>
      <c r="DQ74" s="355">
        <v>1828</v>
      </c>
      <c r="DR74" s="355">
        <v>1802</v>
      </c>
      <c r="DS74" s="358">
        <v>1845</v>
      </c>
      <c r="DT74" s="354">
        <v>1850</v>
      </c>
      <c r="DU74" s="355">
        <v>1904</v>
      </c>
      <c r="DV74" s="355">
        <v>1908</v>
      </c>
      <c r="DW74" s="355">
        <v>1901</v>
      </c>
      <c r="DX74" s="355">
        <v>1917</v>
      </c>
      <c r="DY74" s="355">
        <v>1941</v>
      </c>
      <c r="DZ74" s="355">
        <v>1976</v>
      </c>
      <c r="EA74" s="355">
        <v>1928</v>
      </c>
      <c r="EB74" s="355">
        <v>1929</v>
      </c>
      <c r="EC74" s="355">
        <v>1909</v>
      </c>
      <c r="ED74" s="355">
        <v>1888</v>
      </c>
      <c r="EE74" s="358">
        <v>1880</v>
      </c>
      <c r="EF74" s="354">
        <v>1879</v>
      </c>
      <c r="EG74" s="355">
        <v>1880</v>
      </c>
      <c r="EH74" s="355">
        <v>1884</v>
      </c>
      <c r="EI74" s="355">
        <v>1904</v>
      </c>
      <c r="EJ74" s="355">
        <v>1885</v>
      </c>
      <c r="EK74" s="355">
        <v>1887</v>
      </c>
      <c r="EL74" s="355">
        <v>1880</v>
      </c>
      <c r="EM74" s="355">
        <v>1864</v>
      </c>
      <c r="EN74" s="355">
        <v>1885</v>
      </c>
      <c r="EO74" s="355">
        <v>1859</v>
      </c>
      <c r="EP74" s="355">
        <v>1845</v>
      </c>
      <c r="EQ74" s="358">
        <v>1835</v>
      </c>
      <c r="ER74" s="354">
        <v>1834</v>
      </c>
      <c r="ES74" s="355">
        <v>1832</v>
      </c>
      <c r="ET74" s="355">
        <v>1818</v>
      </c>
      <c r="EU74" s="355">
        <v>1816</v>
      </c>
      <c r="EV74" s="355">
        <v>1811</v>
      </c>
      <c r="EW74" s="358">
        <v>1790</v>
      </c>
      <c r="EX74" s="358">
        <v>1836</v>
      </c>
      <c r="EY74" s="358">
        <v>1820</v>
      </c>
      <c r="EZ74" s="356">
        <v>1802</v>
      </c>
      <c r="FA74" s="356">
        <v>1820</v>
      </c>
      <c r="FB74" s="356">
        <v>1834</v>
      </c>
      <c r="FC74" s="356">
        <v>1844</v>
      </c>
      <c r="FD74" s="356">
        <v>1893</v>
      </c>
      <c r="FE74" s="356">
        <v>1882</v>
      </c>
      <c r="FF74" s="356">
        <v>1884</v>
      </c>
      <c r="FG74" s="356">
        <v>1869</v>
      </c>
      <c r="FH74" s="356">
        <v>1844</v>
      </c>
      <c r="FI74" s="356">
        <v>1841</v>
      </c>
      <c r="FJ74" s="356"/>
      <c r="FK74" s="356"/>
      <c r="FL74" s="356"/>
      <c r="FM74" s="356"/>
      <c r="FN74" s="356"/>
      <c r="FO74" s="356"/>
      <c r="FP74" s="105">
        <v>-3</v>
      </c>
      <c r="FQ74" s="86">
        <v>-0.16295491580662683</v>
      </c>
      <c r="FR74" s="105">
        <v>-3</v>
      </c>
      <c r="FS74" s="86">
        <v>-0.16348773841961853</v>
      </c>
    </row>
    <row r="75" spans="1:175" ht="15" outlineLevel="2">
      <c r="A75" s="344">
        <v>664</v>
      </c>
      <c r="B75" s="51" t="s">
        <v>295</v>
      </c>
      <c r="C75" s="328" t="s">
        <v>379</v>
      </c>
      <c r="D75" s="354">
        <v>8857</v>
      </c>
      <c r="E75" s="355">
        <v>8829</v>
      </c>
      <c r="F75" s="355">
        <v>8814</v>
      </c>
      <c r="G75" s="355">
        <v>8945</v>
      </c>
      <c r="H75" s="355">
        <v>8878</v>
      </c>
      <c r="I75" s="355">
        <v>8873</v>
      </c>
      <c r="J75" s="355">
        <v>8654</v>
      </c>
      <c r="K75" s="355">
        <v>8843</v>
      </c>
      <c r="L75" s="355">
        <v>8700</v>
      </c>
      <c r="M75" s="355">
        <v>8684</v>
      </c>
      <c r="N75" s="355">
        <v>8635</v>
      </c>
      <c r="O75" s="356">
        <v>8633</v>
      </c>
      <c r="P75" s="354">
        <v>8520</v>
      </c>
      <c r="Q75" s="355">
        <v>8471</v>
      </c>
      <c r="R75" s="357">
        <v>8557</v>
      </c>
      <c r="S75" s="355">
        <v>8952</v>
      </c>
      <c r="T75" s="355">
        <v>9098</v>
      </c>
      <c r="U75" s="355">
        <v>8848</v>
      </c>
      <c r="V75" s="355">
        <v>8913</v>
      </c>
      <c r="W75" s="355">
        <v>8994</v>
      </c>
      <c r="X75" s="355">
        <v>8974</v>
      </c>
      <c r="Y75" s="355">
        <v>9084</v>
      </c>
      <c r="Z75" s="355">
        <v>9074</v>
      </c>
      <c r="AA75" s="356">
        <v>9028</v>
      </c>
      <c r="AB75" s="354">
        <v>9121</v>
      </c>
      <c r="AC75" s="355">
        <v>9219</v>
      </c>
      <c r="AD75" s="355">
        <v>9238</v>
      </c>
      <c r="AE75" s="355">
        <v>9236</v>
      </c>
      <c r="AF75" s="355">
        <v>9310</v>
      </c>
      <c r="AG75" s="355">
        <v>9186</v>
      </c>
      <c r="AH75" s="355">
        <v>9096</v>
      </c>
      <c r="AI75" s="355">
        <v>9058</v>
      </c>
      <c r="AJ75" s="355">
        <v>9108</v>
      </c>
      <c r="AK75" s="355">
        <v>9267</v>
      </c>
      <c r="AL75" s="355">
        <v>9341</v>
      </c>
      <c r="AM75" s="356">
        <v>9349</v>
      </c>
      <c r="AN75" s="354">
        <v>9299</v>
      </c>
      <c r="AO75" s="355">
        <v>9284</v>
      </c>
      <c r="AP75" s="355">
        <v>9313</v>
      </c>
      <c r="AQ75" s="355">
        <v>9292</v>
      </c>
      <c r="AR75" s="355">
        <v>9501</v>
      </c>
      <c r="AS75" s="355">
        <v>9460</v>
      </c>
      <c r="AT75" s="355">
        <v>9472</v>
      </c>
      <c r="AU75" s="355">
        <v>9528</v>
      </c>
      <c r="AV75" s="355">
        <v>9405</v>
      </c>
      <c r="AW75" s="355">
        <v>9483</v>
      </c>
      <c r="AX75" s="355">
        <v>9481</v>
      </c>
      <c r="AY75" s="356">
        <v>9513</v>
      </c>
      <c r="AZ75" s="354">
        <v>9583</v>
      </c>
      <c r="BA75" s="355">
        <v>9659</v>
      </c>
      <c r="BB75" s="355">
        <v>9616</v>
      </c>
      <c r="BC75" s="355">
        <v>9636</v>
      </c>
      <c r="BD75" s="355">
        <v>9628</v>
      </c>
      <c r="BE75" s="355">
        <v>9604</v>
      </c>
      <c r="BF75" s="355">
        <v>9593</v>
      </c>
      <c r="BG75" s="355">
        <v>9493</v>
      </c>
      <c r="BH75" s="355">
        <v>9564</v>
      </c>
      <c r="BI75" s="355">
        <v>9456</v>
      </c>
      <c r="BJ75" s="355">
        <v>9514</v>
      </c>
      <c r="BK75" s="356">
        <v>9599</v>
      </c>
      <c r="BL75" s="354">
        <v>9634</v>
      </c>
      <c r="BM75" s="359">
        <v>9691</v>
      </c>
      <c r="BN75" s="359">
        <v>9704</v>
      </c>
      <c r="BO75" s="359">
        <v>9745</v>
      </c>
      <c r="BP75" s="359">
        <v>9802</v>
      </c>
      <c r="BQ75" s="359">
        <v>9837</v>
      </c>
      <c r="BR75" s="359">
        <v>9645</v>
      </c>
      <c r="BS75" s="359">
        <v>9565</v>
      </c>
      <c r="BT75" s="359">
        <v>9488</v>
      </c>
      <c r="BU75" s="359">
        <v>9526</v>
      </c>
      <c r="BV75" s="359">
        <v>9628</v>
      </c>
      <c r="BW75" s="356">
        <v>9690</v>
      </c>
      <c r="BX75" s="354">
        <v>9864</v>
      </c>
      <c r="BY75" s="359">
        <v>9810</v>
      </c>
      <c r="BZ75" s="359">
        <v>9615</v>
      </c>
      <c r="CA75" s="359">
        <v>9529</v>
      </c>
      <c r="CB75" s="359">
        <v>9542</v>
      </c>
      <c r="CC75" s="359">
        <v>9411</v>
      </c>
      <c r="CD75" s="359">
        <v>9315</v>
      </c>
      <c r="CE75" s="359">
        <v>9293</v>
      </c>
      <c r="CF75" s="359">
        <v>9168</v>
      </c>
      <c r="CG75" s="355">
        <v>9124</v>
      </c>
      <c r="CH75" s="355">
        <v>9086</v>
      </c>
      <c r="CI75" s="356">
        <v>9009</v>
      </c>
      <c r="CJ75" s="354">
        <v>8950</v>
      </c>
      <c r="CK75" s="355">
        <v>8973</v>
      </c>
      <c r="CL75" s="355">
        <v>8937</v>
      </c>
      <c r="CM75" s="355">
        <v>8962</v>
      </c>
      <c r="CN75" s="355">
        <v>9001</v>
      </c>
      <c r="CO75" s="355">
        <v>9092</v>
      </c>
      <c r="CP75" s="355">
        <v>9243</v>
      </c>
      <c r="CQ75" s="355">
        <v>9238</v>
      </c>
      <c r="CR75" s="355">
        <v>9173</v>
      </c>
      <c r="CS75" s="355">
        <v>9218</v>
      </c>
      <c r="CT75" s="355">
        <v>9313</v>
      </c>
      <c r="CU75" s="356">
        <v>9425</v>
      </c>
      <c r="CV75" s="354">
        <v>9452</v>
      </c>
      <c r="CW75" s="355">
        <v>9330</v>
      </c>
      <c r="CX75" s="355">
        <v>9316</v>
      </c>
      <c r="CY75" s="355">
        <v>9339</v>
      </c>
      <c r="CZ75" s="355">
        <v>9341</v>
      </c>
      <c r="DA75" s="355">
        <v>9311</v>
      </c>
      <c r="DB75" s="355">
        <v>9277</v>
      </c>
      <c r="DC75" s="355">
        <v>9245</v>
      </c>
      <c r="DD75" s="355">
        <v>9234</v>
      </c>
      <c r="DE75" s="355">
        <v>9162</v>
      </c>
      <c r="DF75" s="355">
        <v>9164</v>
      </c>
      <c r="DG75" s="356">
        <v>9152</v>
      </c>
      <c r="DH75" s="354">
        <v>9380</v>
      </c>
      <c r="DI75" s="355">
        <v>9422</v>
      </c>
      <c r="DJ75" s="355">
        <v>9473</v>
      </c>
      <c r="DK75" s="355">
        <v>9351</v>
      </c>
      <c r="DL75" s="355">
        <v>9275</v>
      </c>
      <c r="DM75" s="355">
        <v>9161</v>
      </c>
      <c r="DN75" s="355">
        <v>9047</v>
      </c>
      <c r="DO75" s="355">
        <v>8986</v>
      </c>
      <c r="DP75" s="355">
        <v>9003</v>
      </c>
      <c r="DQ75" s="355">
        <v>8937</v>
      </c>
      <c r="DR75" s="355">
        <v>8864</v>
      </c>
      <c r="DS75" s="358">
        <v>9010</v>
      </c>
      <c r="DT75" s="354">
        <v>9105</v>
      </c>
      <c r="DU75" s="355">
        <v>9258</v>
      </c>
      <c r="DV75" s="355">
        <v>9453</v>
      </c>
      <c r="DW75" s="355">
        <v>9531</v>
      </c>
      <c r="DX75" s="355">
        <v>9660</v>
      </c>
      <c r="DY75" s="355">
        <v>9651</v>
      </c>
      <c r="DZ75" s="355">
        <v>9709</v>
      </c>
      <c r="EA75" s="355">
        <v>9485</v>
      </c>
      <c r="EB75" s="355">
        <v>9588</v>
      </c>
      <c r="EC75" s="355">
        <v>9540</v>
      </c>
      <c r="ED75" s="355">
        <v>9440</v>
      </c>
      <c r="EE75" s="358">
        <v>9421</v>
      </c>
      <c r="EF75" s="354">
        <v>9467</v>
      </c>
      <c r="EG75" s="355">
        <v>9448</v>
      </c>
      <c r="EH75" s="355">
        <v>9394</v>
      </c>
      <c r="EI75" s="355">
        <v>9288</v>
      </c>
      <c r="EJ75" s="355">
        <v>9222</v>
      </c>
      <c r="EK75" s="355">
        <v>9264</v>
      </c>
      <c r="EL75" s="355">
        <v>9270</v>
      </c>
      <c r="EM75" s="355">
        <v>9256</v>
      </c>
      <c r="EN75" s="355">
        <v>9266</v>
      </c>
      <c r="EO75" s="355">
        <v>9263</v>
      </c>
      <c r="EP75" s="355">
        <v>9220</v>
      </c>
      <c r="EQ75" s="358">
        <v>9123</v>
      </c>
      <c r="ER75" s="354">
        <v>9114</v>
      </c>
      <c r="ES75" s="355">
        <v>9142</v>
      </c>
      <c r="ET75" s="355">
        <v>9609</v>
      </c>
      <c r="EU75" s="355">
        <v>9538</v>
      </c>
      <c r="EV75" s="355">
        <v>9693</v>
      </c>
      <c r="EW75" s="358">
        <v>9709</v>
      </c>
      <c r="EX75" s="358">
        <v>10340</v>
      </c>
      <c r="EY75" s="358">
        <v>10364</v>
      </c>
      <c r="EZ75" s="356">
        <v>10332</v>
      </c>
      <c r="FA75" s="356">
        <v>10373</v>
      </c>
      <c r="FB75" s="356">
        <v>10340</v>
      </c>
      <c r="FC75" s="356">
        <v>10467</v>
      </c>
      <c r="FD75" s="356">
        <v>10548</v>
      </c>
      <c r="FE75" s="356">
        <v>10578</v>
      </c>
      <c r="FF75" s="356">
        <v>10586</v>
      </c>
      <c r="FG75" s="356">
        <v>10560</v>
      </c>
      <c r="FH75" s="356">
        <v>10539</v>
      </c>
      <c r="FI75" s="356">
        <v>10500</v>
      </c>
      <c r="FJ75" s="356"/>
      <c r="FK75" s="356"/>
      <c r="FL75" s="356"/>
      <c r="FM75" s="356"/>
      <c r="FN75" s="356"/>
      <c r="FO75" s="356"/>
      <c r="FP75" s="105">
        <v>-39</v>
      </c>
      <c r="FQ75" s="86">
        <v>-0.37142857142857144</v>
      </c>
      <c r="FR75" s="105">
        <v>33</v>
      </c>
      <c r="FS75" s="86">
        <v>0.36172311739559354</v>
      </c>
    </row>
    <row r="76" spans="1:175" ht="15" outlineLevel="2">
      <c r="A76" s="344">
        <v>686</v>
      </c>
      <c r="B76" s="51" t="s">
        <v>295</v>
      </c>
      <c r="C76" s="328" t="s">
        <v>380</v>
      </c>
      <c r="D76" s="354">
        <v>15866</v>
      </c>
      <c r="E76" s="355">
        <v>15824</v>
      </c>
      <c r="F76" s="355">
        <v>15784</v>
      </c>
      <c r="G76" s="355">
        <v>15781</v>
      </c>
      <c r="H76" s="355">
        <v>15631</v>
      </c>
      <c r="I76" s="355">
        <v>15613</v>
      </c>
      <c r="J76" s="355">
        <v>15161</v>
      </c>
      <c r="K76" s="355">
        <v>15576</v>
      </c>
      <c r="L76" s="355">
        <v>15155</v>
      </c>
      <c r="M76" s="355">
        <v>15118</v>
      </c>
      <c r="N76" s="355">
        <v>15118</v>
      </c>
      <c r="O76" s="356">
        <v>15238</v>
      </c>
      <c r="P76" s="354">
        <v>15335</v>
      </c>
      <c r="Q76" s="355">
        <v>15348</v>
      </c>
      <c r="R76" s="357">
        <v>15570</v>
      </c>
      <c r="S76" s="355">
        <v>15714</v>
      </c>
      <c r="T76" s="355">
        <v>15888</v>
      </c>
      <c r="U76" s="355">
        <v>15974</v>
      </c>
      <c r="V76" s="355">
        <v>16028</v>
      </c>
      <c r="W76" s="355">
        <v>16051</v>
      </c>
      <c r="X76" s="355">
        <v>16074</v>
      </c>
      <c r="Y76" s="355">
        <v>16191</v>
      </c>
      <c r="Z76" s="355">
        <v>16236</v>
      </c>
      <c r="AA76" s="356">
        <v>16154</v>
      </c>
      <c r="AB76" s="354">
        <v>16205</v>
      </c>
      <c r="AC76" s="355">
        <v>16391</v>
      </c>
      <c r="AD76" s="355">
        <v>16421</v>
      </c>
      <c r="AE76" s="355">
        <v>16361</v>
      </c>
      <c r="AF76" s="355">
        <v>16489</v>
      </c>
      <c r="AG76" s="355">
        <v>16267</v>
      </c>
      <c r="AH76" s="355">
        <v>16129</v>
      </c>
      <c r="AI76" s="355">
        <v>16049</v>
      </c>
      <c r="AJ76" s="355">
        <v>15999</v>
      </c>
      <c r="AK76" s="355">
        <v>16204</v>
      </c>
      <c r="AL76" s="355">
        <v>16117</v>
      </c>
      <c r="AM76" s="356">
        <v>16200</v>
      </c>
      <c r="AN76" s="354">
        <v>16151</v>
      </c>
      <c r="AO76" s="355">
        <v>16105</v>
      </c>
      <c r="AP76" s="355">
        <v>16391</v>
      </c>
      <c r="AQ76" s="355">
        <v>16162</v>
      </c>
      <c r="AR76" s="355">
        <v>16342</v>
      </c>
      <c r="AS76" s="355">
        <v>16275</v>
      </c>
      <c r="AT76" s="355">
        <v>16326</v>
      </c>
      <c r="AU76" s="355">
        <v>16365</v>
      </c>
      <c r="AV76" s="355">
        <v>16225</v>
      </c>
      <c r="AW76" s="355">
        <v>16309</v>
      </c>
      <c r="AX76" s="355">
        <v>16242</v>
      </c>
      <c r="AY76" s="356">
        <v>16262</v>
      </c>
      <c r="AZ76" s="354">
        <v>16346</v>
      </c>
      <c r="BA76" s="355">
        <v>16529</v>
      </c>
      <c r="BB76" s="355">
        <v>16387</v>
      </c>
      <c r="BC76" s="355">
        <v>16353</v>
      </c>
      <c r="BD76" s="355">
        <v>16341</v>
      </c>
      <c r="BE76" s="355">
        <v>16286</v>
      </c>
      <c r="BF76" s="355">
        <v>16333</v>
      </c>
      <c r="BG76" s="355">
        <v>16092</v>
      </c>
      <c r="BH76" s="355">
        <v>16237</v>
      </c>
      <c r="BI76" s="355">
        <v>16175</v>
      </c>
      <c r="BJ76" s="355">
        <v>16371</v>
      </c>
      <c r="BK76" s="356">
        <v>16546</v>
      </c>
      <c r="BL76" s="354">
        <v>16622</v>
      </c>
      <c r="BM76" s="359">
        <v>16718</v>
      </c>
      <c r="BN76" s="359">
        <v>16856</v>
      </c>
      <c r="BO76" s="359">
        <v>16870</v>
      </c>
      <c r="BP76" s="359">
        <v>16976</v>
      </c>
      <c r="BQ76" s="359">
        <v>16965</v>
      </c>
      <c r="BR76" s="359">
        <v>16552</v>
      </c>
      <c r="BS76" s="359">
        <v>16461</v>
      </c>
      <c r="BT76" s="359">
        <v>16468</v>
      </c>
      <c r="BU76" s="359">
        <v>16585</v>
      </c>
      <c r="BV76" s="359">
        <v>16562</v>
      </c>
      <c r="BW76" s="356">
        <v>16715</v>
      </c>
      <c r="BX76" s="354">
        <v>16576</v>
      </c>
      <c r="BY76" s="359">
        <v>16508</v>
      </c>
      <c r="BZ76" s="359">
        <v>16119</v>
      </c>
      <c r="CA76" s="359">
        <v>15976</v>
      </c>
      <c r="CB76" s="359">
        <v>15975</v>
      </c>
      <c r="CC76" s="359">
        <v>15755</v>
      </c>
      <c r="CD76" s="359">
        <v>15663</v>
      </c>
      <c r="CE76" s="359">
        <v>15622</v>
      </c>
      <c r="CF76" s="359">
        <v>15502</v>
      </c>
      <c r="CG76" s="355">
        <v>15356</v>
      </c>
      <c r="CH76" s="355">
        <v>15362</v>
      </c>
      <c r="CI76" s="356">
        <v>15321</v>
      </c>
      <c r="CJ76" s="354">
        <v>15292</v>
      </c>
      <c r="CK76" s="355">
        <v>15306</v>
      </c>
      <c r="CL76" s="355">
        <v>15278</v>
      </c>
      <c r="CM76" s="355">
        <v>15245</v>
      </c>
      <c r="CN76" s="355">
        <v>15241</v>
      </c>
      <c r="CO76" s="355">
        <v>15448</v>
      </c>
      <c r="CP76" s="355">
        <v>15546</v>
      </c>
      <c r="CQ76" s="355">
        <v>15554</v>
      </c>
      <c r="CR76" s="355">
        <v>15481</v>
      </c>
      <c r="CS76" s="355">
        <v>15548</v>
      </c>
      <c r="CT76" s="355">
        <v>15706</v>
      </c>
      <c r="CU76" s="356">
        <v>15883</v>
      </c>
      <c r="CV76" s="354">
        <v>16106</v>
      </c>
      <c r="CW76" s="355">
        <v>16271</v>
      </c>
      <c r="CX76" s="355">
        <v>16138</v>
      </c>
      <c r="CY76" s="355">
        <v>16121</v>
      </c>
      <c r="CZ76" s="355">
        <v>16074</v>
      </c>
      <c r="DA76" s="355">
        <v>15914</v>
      </c>
      <c r="DB76" s="355">
        <v>15880</v>
      </c>
      <c r="DC76" s="355">
        <v>15775</v>
      </c>
      <c r="DD76" s="355">
        <v>15797</v>
      </c>
      <c r="DE76" s="355">
        <v>15725</v>
      </c>
      <c r="DF76" s="355">
        <v>16037</v>
      </c>
      <c r="DG76" s="356">
        <v>16145</v>
      </c>
      <c r="DH76" s="354">
        <v>15998</v>
      </c>
      <c r="DI76" s="355">
        <v>15895</v>
      </c>
      <c r="DJ76" s="355">
        <v>16043</v>
      </c>
      <c r="DK76" s="355">
        <v>15895</v>
      </c>
      <c r="DL76" s="355">
        <v>15828</v>
      </c>
      <c r="DM76" s="355">
        <v>15834</v>
      </c>
      <c r="DN76" s="355">
        <v>15700</v>
      </c>
      <c r="DO76" s="355">
        <v>15566</v>
      </c>
      <c r="DP76" s="355">
        <v>15524</v>
      </c>
      <c r="DQ76" s="355">
        <v>15318</v>
      </c>
      <c r="DR76" s="355">
        <v>15206</v>
      </c>
      <c r="DS76" s="358">
        <v>15460</v>
      </c>
      <c r="DT76" s="354">
        <v>15554</v>
      </c>
      <c r="DU76" s="355">
        <v>16022</v>
      </c>
      <c r="DV76" s="355">
        <v>16246</v>
      </c>
      <c r="DW76" s="355">
        <v>16296</v>
      </c>
      <c r="DX76" s="355">
        <v>16492</v>
      </c>
      <c r="DY76" s="355">
        <v>16748</v>
      </c>
      <c r="DZ76" s="355">
        <v>16828</v>
      </c>
      <c r="EA76" s="355">
        <v>16502</v>
      </c>
      <c r="EB76" s="355">
        <v>16503</v>
      </c>
      <c r="EC76" s="355">
        <v>16415</v>
      </c>
      <c r="ED76" s="355">
        <v>16165</v>
      </c>
      <c r="EE76" s="358">
        <v>16089</v>
      </c>
      <c r="EF76" s="354">
        <v>16080</v>
      </c>
      <c r="EG76" s="355">
        <v>15949</v>
      </c>
      <c r="EH76" s="355">
        <v>15784</v>
      </c>
      <c r="EI76" s="355">
        <v>15656</v>
      </c>
      <c r="EJ76" s="355">
        <v>15592</v>
      </c>
      <c r="EK76" s="355">
        <v>15562</v>
      </c>
      <c r="EL76" s="355">
        <v>15490</v>
      </c>
      <c r="EM76" s="355">
        <v>15424</v>
      </c>
      <c r="EN76" s="355">
        <v>15990</v>
      </c>
      <c r="EO76" s="355">
        <v>15936</v>
      </c>
      <c r="EP76" s="355">
        <v>15940</v>
      </c>
      <c r="EQ76" s="358">
        <v>16042</v>
      </c>
      <c r="ER76" s="354">
        <v>16080</v>
      </c>
      <c r="ES76" s="355">
        <v>16204</v>
      </c>
      <c r="ET76" s="355">
        <v>16696</v>
      </c>
      <c r="EU76" s="355">
        <v>16651</v>
      </c>
      <c r="EV76" s="355">
        <v>16793</v>
      </c>
      <c r="EW76" s="358">
        <v>16674</v>
      </c>
      <c r="EX76" s="358">
        <v>17181</v>
      </c>
      <c r="EY76" s="358">
        <v>17315</v>
      </c>
      <c r="EZ76" s="356">
        <v>17350</v>
      </c>
      <c r="FA76" s="356">
        <v>17466</v>
      </c>
      <c r="FB76" s="356">
        <v>17428</v>
      </c>
      <c r="FC76" s="356">
        <v>17662</v>
      </c>
      <c r="FD76" s="356">
        <v>17865</v>
      </c>
      <c r="FE76" s="356">
        <v>17895</v>
      </c>
      <c r="FF76" s="356">
        <v>17689</v>
      </c>
      <c r="FG76" s="356">
        <v>17620</v>
      </c>
      <c r="FH76" s="356">
        <v>17694</v>
      </c>
      <c r="FI76" s="356">
        <v>17711</v>
      </c>
      <c r="FJ76" s="356"/>
      <c r="FK76" s="356"/>
      <c r="FL76" s="356"/>
      <c r="FM76" s="356"/>
      <c r="FN76" s="356"/>
      <c r="FO76" s="356"/>
      <c r="FP76" s="105">
        <v>17</v>
      </c>
      <c r="FQ76" s="86">
        <v>9.5985545706058384E-2</v>
      </c>
      <c r="FR76" s="105">
        <v>49</v>
      </c>
      <c r="FS76" s="86">
        <v>0.30544819847899268</v>
      </c>
    </row>
    <row r="77" spans="1:175" ht="15" outlineLevel="2">
      <c r="A77" s="344">
        <v>819</v>
      </c>
      <c r="B77" s="51" t="s">
        <v>295</v>
      </c>
      <c r="C77" s="328" t="s">
        <v>381</v>
      </c>
      <c r="D77" s="354">
        <v>4649</v>
      </c>
      <c r="E77" s="355">
        <v>4680</v>
      </c>
      <c r="F77" s="355">
        <v>4646</v>
      </c>
      <c r="G77" s="355">
        <v>4633</v>
      </c>
      <c r="H77" s="355">
        <v>4632</v>
      </c>
      <c r="I77" s="355">
        <v>4621</v>
      </c>
      <c r="J77" s="355">
        <v>4506</v>
      </c>
      <c r="K77" s="355">
        <v>4618</v>
      </c>
      <c r="L77" s="355">
        <v>4439</v>
      </c>
      <c r="M77" s="355">
        <v>4486</v>
      </c>
      <c r="N77" s="355">
        <v>4491</v>
      </c>
      <c r="O77" s="356">
        <v>4532</v>
      </c>
      <c r="P77" s="354">
        <v>4508</v>
      </c>
      <c r="Q77" s="355">
        <v>4489</v>
      </c>
      <c r="R77" s="357">
        <v>4475</v>
      </c>
      <c r="S77" s="355">
        <v>4112</v>
      </c>
      <c r="T77" s="355">
        <v>4443</v>
      </c>
      <c r="U77" s="355">
        <v>4403</v>
      </c>
      <c r="V77" s="355">
        <v>4368</v>
      </c>
      <c r="W77" s="355">
        <v>4388</v>
      </c>
      <c r="X77" s="355">
        <v>4401</v>
      </c>
      <c r="Y77" s="355">
        <v>4379</v>
      </c>
      <c r="Z77" s="355">
        <v>4403</v>
      </c>
      <c r="AA77" s="356">
        <v>4419</v>
      </c>
      <c r="AB77" s="354">
        <v>4453</v>
      </c>
      <c r="AC77" s="355">
        <v>4454</v>
      </c>
      <c r="AD77" s="355">
        <v>4416</v>
      </c>
      <c r="AE77" s="355">
        <v>4419</v>
      </c>
      <c r="AF77" s="355">
        <v>4456</v>
      </c>
      <c r="AG77" s="355">
        <v>4401</v>
      </c>
      <c r="AH77" s="355">
        <v>4405</v>
      </c>
      <c r="AI77" s="355">
        <v>4264</v>
      </c>
      <c r="AJ77" s="355">
        <v>4273</v>
      </c>
      <c r="AK77" s="355">
        <v>4283</v>
      </c>
      <c r="AL77" s="355">
        <v>4276</v>
      </c>
      <c r="AM77" s="356">
        <v>4375</v>
      </c>
      <c r="AN77" s="354">
        <v>4410</v>
      </c>
      <c r="AO77" s="355">
        <v>4453</v>
      </c>
      <c r="AP77" s="355">
        <v>4458</v>
      </c>
      <c r="AQ77" s="355">
        <v>4434</v>
      </c>
      <c r="AR77" s="355">
        <v>4393</v>
      </c>
      <c r="AS77" s="355">
        <v>4360</v>
      </c>
      <c r="AT77" s="355">
        <v>4321</v>
      </c>
      <c r="AU77" s="355">
        <v>4304</v>
      </c>
      <c r="AV77" s="355">
        <v>4330</v>
      </c>
      <c r="AW77" s="355">
        <v>4370</v>
      </c>
      <c r="AX77" s="355">
        <v>4361</v>
      </c>
      <c r="AY77" s="356">
        <v>4395</v>
      </c>
      <c r="AZ77" s="354">
        <v>4401</v>
      </c>
      <c r="BA77" s="355">
        <v>4378</v>
      </c>
      <c r="BB77" s="355">
        <v>4377</v>
      </c>
      <c r="BC77" s="355">
        <v>4396</v>
      </c>
      <c r="BD77" s="355">
        <v>4411</v>
      </c>
      <c r="BE77" s="355">
        <v>4399</v>
      </c>
      <c r="BF77" s="355">
        <v>4382</v>
      </c>
      <c r="BG77" s="355">
        <v>4346</v>
      </c>
      <c r="BH77" s="355">
        <v>4339</v>
      </c>
      <c r="BI77" s="355">
        <v>4323</v>
      </c>
      <c r="BJ77" s="355">
        <v>4325</v>
      </c>
      <c r="BK77" s="356">
        <v>4334</v>
      </c>
      <c r="BL77" s="354">
        <v>4350</v>
      </c>
      <c r="BM77" s="359">
        <v>4385</v>
      </c>
      <c r="BN77" s="359">
        <v>4378</v>
      </c>
      <c r="BO77" s="359">
        <v>4386</v>
      </c>
      <c r="BP77" s="359">
        <v>4416</v>
      </c>
      <c r="BQ77" s="359">
        <v>4374</v>
      </c>
      <c r="BR77" s="359">
        <v>4309</v>
      </c>
      <c r="BS77" s="359">
        <v>4277</v>
      </c>
      <c r="BT77" s="359">
        <v>4260</v>
      </c>
      <c r="BU77" s="359">
        <v>4261</v>
      </c>
      <c r="BV77" s="359">
        <v>4261</v>
      </c>
      <c r="BW77" s="356">
        <v>4305</v>
      </c>
      <c r="BX77" s="354">
        <v>4327</v>
      </c>
      <c r="BY77" s="359">
        <v>4304</v>
      </c>
      <c r="BZ77" s="359">
        <v>4276</v>
      </c>
      <c r="CA77" s="359">
        <v>4226</v>
      </c>
      <c r="CB77" s="359">
        <v>4199</v>
      </c>
      <c r="CC77" s="359">
        <v>4120</v>
      </c>
      <c r="CD77" s="359">
        <v>4056</v>
      </c>
      <c r="CE77" s="359">
        <v>4053</v>
      </c>
      <c r="CF77" s="359">
        <v>4042</v>
      </c>
      <c r="CG77" s="355">
        <v>4035</v>
      </c>
      <c r="CH77" s="355">
        <v>4046</v>
      </c>
      <c r="CI77" s="356">
        <v>4036</v>
      </c>
      <c r="CJ77" s="354">
        <v>4036</v>
      </c>
      <c r="CK77" s="355">
        <v>4022</v>
      </c>
      <c r="CL77" s="355">
        <v>3997</v>
      </c>
      <c r="CM77" s="355">
        <v>3987</v>
      </c>
      <c r="CN77" s="355">
        <v>3970</v>
      </c>
      <c r="CO77" s="355">
        <v>4000</v>
      </c>
      <c r="CP77" s="355">
        <v>4036</v>
      </c>
      <c r="CQ77" s="355">
        <v>4015</v>
      </c>
      <c r="CR77" s="355">
        <v>3993</v>
      </c>
      <c r="CS77" s="355">
        <v>4021</v>
      </c>
      <c r="CT77" s="355">
        <v>4042</v>
      </c>
      <c r="CU77" s="356">
        <v>4050</v>
      </c>
      <c r="CV77" s="354">
        <v>4044</v>
      </c>
      <c r="CW77" s="355">
        <v>4028</v>
      </c>
      <c r="CX77" s="355">
        <v>4053</v>
      </c>
      <c r="CY77" s="355">
        <v>4049</v>
      </c>
      <c r="CZ77" s="355">
        <v>4018</v>
      </c>
      <c r="DA77" s="355">
        <v>3996</v>
      </c>
      <c r="DB77" s="355">
        <v>4002</v>
      </c>
      <c r="DC77" s="355">
        <v>3984</v>
      </c>
      <c r="DD77" s="355">
        <v>3985</v>
      </c>
      <c r="DE77" s="355">
        <v>3998</v>
      </c>
      <c r="DF77" s="355">
        <v>4013</v>
      </c>
      <c r="DG77" s="356">
        <v>4071</v>
      </c>
      <c r="DH77" s="354">
        <v>4087</v>
      </c>
      <c r="DI77" s="355">
        <v>4115</v>
      </c>
      <c r="DJ77" s="355">
        <v>4087</v>
      </c>
      <c r="DK77" s="355">
        <v>4063</v>
      </c>
      <c r="DL77" s="355">
        <v>4060</v>
      </c>
      <c r="DM77" s="355">
        <v>4032</v>
      </c>
      <c r="DN77" s="355">
        <v>3976</v>
      </c>
      <c r="DO77" s="355">
        <v>3946</v>
      </c>
      <c r="DP77" s="355">
        <v>3910</v>
      </c>
      <c r="DQ77" s="355">
        <v>3878</v>
      </c>
      <c r="DR77" s="355">
        <v>3869</v>
      </c>
      <c r="DS77" s="358">
        <v>3889</v>
      </c>
      <c r="DT77" s="354">
        <v>3880</v>
      </c>
      <c r="DU77" s="355">
        <v>3894</v>
      </c>
      <c r="DV77" s="355">
        <v>3942</v>
      </c>
      <c r="DW77" s="355">
        <v>3960</v>
      </c>
      <c r="DX77" s="355">
        <v>4004</v>
      </c>
      <c r="DY77" s="355">
        <v>4028</v>
      </c>
      <c r="DZ77" s="355">
        <v>4042</v>
      </c>
      <c r="EA77" s="355">
        <v>4006</v>
      </c>
      <c r="EB77" s="355">
        <v>3989</v>
      </c>
      <c r="EC77" s="355">
        <v>3958</v>
      </c>
      <c r="ED77" s="355">
        <v>3914</v>
      </c>
      <c r="EE77" s="358">
        <v>3916</v>
      </c>
      <c r="EF77" s="354">
        <v>3919</v>
      </c>
      <c r="EG77" s="355">
        <v>3888</v>
      </c>
      <c r="EH77" s="355">
        <v>3844</v>
      </c>
      <c r="EI77" s="355">
        <v>3848</v>
      </c>
      <c r="EJ77" s="355">
        <v>3841</v>
      </c>
      <c r="EK77" s="355">
        <v>3838</v>
      </c>
      <c r="EL77" s="355">
        <v>3830</v>
      </c>
      <c r="EM77" s="355">
        <v>3827</v>
      </c>
      <c r="EN77" s="355">
        <v>3828</v>
      </c>
      <c r="EO77" s="355">
        <v>3818</v>
      </c>
      <c r="EP77" s="355">
        <v>3820</v>
      </c>
      <c r="EQ77" s="358">
        <v>3836</v>
      </c>
      <c r="ER77" s="354">
        <v>3853</v>
      </c>
      <c r="ES77" s="355">
        <v>3825</v>
      </c>
      <c r="ET77" s="355">
        <v>3785</v>
      </c>
      <c r="EU77" s="355">
        <v>3740</v>
      </c>
      <c r="EV77" s="355">
        <v>3737</v>
      </c>
      <c r="EW77" s="358">
        <v>3743</v>
      </c>
      <c r="EX77" s="358">
        <v>3823</v>
      </c>
      <c r="EY77" s="358">
        <v>3797</v>
      </c>
      <c r="EZ77" s="356">
        <v>3781</v>
      </c>
      <c r="FA77" s="356">
        <v>3801</v>
      </c>
      <c r="FB77" s="356">
        <v>3813</v>
      </c>
      <c r="FC77" s="356">
        <v>3841</v>
      </c>
      <c r="FD77" s="356">
        <v>3878</v>
      </c>
      <c r="FE77" s="356">
        <v>3919</v>
      </c>
      <c r="FF77" s="356">
        <v>3917</v>
      </c>
      <c r="FG77" s="356">
        <v>3907</v>
      </c>
      <c r="FH77" s="356">
        <v>3900</v>
      </c>
      <c r="FI77" s="356">
        <v>3868</v>
      </c>
      <c r="FJ77" s="356"/>
      <c r="FK77" s="356"/>
      <c r="FL77" s="356"/>
      <c r="FM77" s="356"/>
      <c r="FN77" s="356"/>
      <c r="FO77" s="356"/>
      <c r="FP77" s="105">
        <v>-32</v>
      </c>
      <c r="FQ77" s="86">
        <v>-0.82730093071354716</v>
      </c>
      <c r="FR77" s="105">
        <v>27</v>
      </c>
      <c r="FS77" s="86">
        <v>0.70385818561001046</v>
      </c>
    </row>
    <row r="78" spans="1:175" ht="15" outlineLevel="2">
      <c r="A78" s="344">
        <v>854</v>
      </c>
      <c r="B78" s="51" t="s">
        <v>295</v>
      </c>
      <c r="C78" s="328" t="s">
        <v>382</v>
      </c>
      <c r="D78" s="354">
        <v>13382</v>
      </c>
      <c r="E78" s="355">
        <v>13467</v>
      </c>
      <c r="F78" s="355">
        <v>13457</v>
      </c>
      <c r="G78" s="355">
        <v>13364</v>
      </c>
      <c r="H78" s="355">
        <v>13252</v>
      </c>
      <c r="I78" s="355">
        <v>13333</v>
      </c>
      <c r="J78" s="355">
        <v>13304</v>
      </c>
      <c r="K78" s="355">
        <v>13276</v>
      </c>
      <c r="L78" s="355">
        <v>13241</v>
      </c>
      <c r="M78" s="355">
        <v>13410</v>
      </c>
      <c r="N78" s="355">
        <v>13298</v>
      </c>
      <c r="O78" s="356">
        <v>13680</v>
      </c>
      <c r="P78" s="354">
        <v>13668</v>
      </c>
      <c r="Q78" s="355">
        <v>13621</v>
      </c>
      <c r="R78" s="357">
        <v>13557</v>
      </c>
      <c r="S78" s="355">
        <v>13724</v>
      </c>
      <c r="T78" s="355">
        <v>13578</v>
      </c>
      <c r="U78" s="355">
        <v>13616</v>
      </c>
      <c r="V78" s="355">
        <v>13758</v>
      </c>
      <c r="W78" s="355">
        <v>13766</v>
      </c>
      <c r="X78" s="355">
        <v>13714</v>
      </c>
      <c r="Y78" s="355">
        <v>13737</v>
      </c>
      <c r="Z78" s="355">
        <v>13655</v>
      </c>
      <c r="AA78" s="356">
        <v>13784</v>
      </c>
      <c r="AB78" s="354">
        <v>13771</v>
      </c>
      <c r="AC78" s="355">
        <v>13764</v>
      </c>
      <c r="AD78" s="355">
        <v>13760</v>
      </c>
      <c r="AE78" s="355">
        <v>13775</v>
      </c>
      <c r="AF78" s="355">
        <v>13775</v>
      </c>
      <c r="AG78" s="355">
        <v>13818</v>
      </c>
      <c r="AH78" s="355">
        <v>13872</v>
      </c>
      <c r="AI78" s="355">
        <v>13728</v>
      </c>
      <c r="AJ78" s="355">
        <v>13865</v>
      </c>
      <c r="AK78" s="355">
        <v>13875</v>
      </c>
      <c r="AL78" s="355">
        <v>13847</v>
      </c>
      <c r="AM78" s="356">
        <v>13842</v>
      </c>
      <c r="AN78" s="354">
        <v>13837</v>
      </c>
      <c r="AO78" s="355">
        <v>13831</v>
      </c>
      <c r="AP78" s="355">
        <v>13948</v>
      </c>
      <c r="AQ78" s="355">
        <v>13892</v>
      </c>
      <c r="AR78" s="355">
        <v>13881</v>
      </c>
      <c r="AS78" s="355">
        <v>13840</v>
      </c>
      <c r="AT78" s="355">
        <v>13746</v>
      </c>
      <c r="AU78" s="355">
        <v>13734</v>
      </c>
      <c r="AV78" s="355">
        <v>13794</v>
      </c>
      <c r="AW78" s="355">
        <v>13783</v>
      </c>
      <c r="AX78" s="355">
        <v>13820</v>
      </c>
      <c r="AY78" s="356">
        <v>13849</v>
      </c>
      <c r="AZ78" s="354">
        <v>13804</v>
      </c>
      <c r="BA78" s="355">
        <v>13695</v>
      </c>
      <c r="BB78" s="355">
        <v>13743</v>
      </c>
      <c r="BC78" s="355">
        <v>13689</v>
      </c>
      <c r="BD78" s="355">
        <v>13552</v>
      </c>
      <c r="BE78" s="355">
        <v>13658</v>
      </c>
      <c r="BF78" s="355">
        <v>13665</v>
      </c>
      <c r="BG78" s="355">
        <v>13541</v>
      </c>
      <c r="BH78" s="355">
        <v>13654</v>
      </c>
      <c r="BI78" s="355">
        <v>13547</v>
      </c>
      <c r="BJ78" s="355">
        <v>13636</v>
      </c>
      <c r="BK78" s="356">
        <v>13686</v>
      </c>
      <c r="BL78" s="354">
        <v>13670</v>
      </c>
      <c r="BM78" s="359">
        <v>13753</v>
      </c>
      <c r="BN78" s="359">
        <v>13736</v>
      </c>
      <c r="BO78" s="359">
        <v>13776</v>
      </c>
      <c r="BP78" s="359">
        <v>13769</v>
      </c>
      <c r="BQ78" s="359">
        <v>13723</v>
      </c>
      <c r="BR78" s="359">
        <v>13746</v>
      </c>
      <c r="BS78" s="359">
        <v>13711</v>
      </c>
      <c r="BT78" s="359">
        <v>13751</v>
      </c>
      <c r="BU78" s="359">
        <v>13699</v>
      </c>
      <c r="BV78" s="359">
        <v>13644</v>
      </c>
      <c r="BW78" s="356">
        <v>13573</v>
      </c>
      <c r="BX78" s="354">
        <v>13580</v>
      </c>
      <c r="BY78" s="359">
        <v>13531</v>
      </c>
      <c r="BZ78" s="359">
        <v>13481</v>
      </c>
      <c r="CA78" s="359">
        <v>13459</v>
      </c>
      <c r="CB78" s="359">
        <v>13441</v>
      </c>
      <c r="CC78" s="359">
        <v>13136</v>
      </c>
      <c r="CD78" s="359">
        <v>13234</v>
      </c>
      <c r="CE78" s="359">
        <v>13232</v>
      </c>
      <c r="CF78" s="359">
        <v>13230</v>
      </c>
      <c r="CG78" s="355">
        <v>13224</v>
      </c>
      <c r="CH78" s="355">
        <v>13167</v>
      </c>
      <c r="CI78" s="356">
        <v>13099</v>
      </c>
      <c r="CJ78" s="354">
        <v>13064</v>
      </c>
      <c r="CK78" s="355">
        <v>13052</v>
      </c>
      <c r="CL78" s="355">
        <v>13084</v>
      </c>
      <c r="CM78" s="355">
        <v>13030</v>
      </c>
      <c r="CN78" s="355">
        <v>12991</v>
      </c>
      <c r="CO78" s="355">
        <v>12966</v>
      </c>
      <c r="CP78" s="355">
        <v>13007</v>
      </c>
      <c r="CQ78" s="355">
        <v>13040</v>
      </c>
      <c r="CR78" s="355">
        <v>13057</v>
      </c>
      <c r="CS78" s="355">
        <v>13018</v>
      </c>
      <c r="CT78" s="355">
        <v>13020</v>
      </c>
      <c r="CU78" s="356">
        <v>13123</v>
      </c>
      <c r="CV78" s="354">
        <v>13130</v>
      </c>
      <c r="CW78" s="355">
        <v>13169</v>
      </c>
      <c r="CX78" s="355">
        <v>13166</v>
      </c>
      <c r="CY78" s="355">
        <v>13083</v>
      </c>
      <c r="CZ78" s="355">
        <v>12959</v>
      </c>
      <c r="DA78" s="355">
        <v>12910</v>
      </c>
      <c r="DB78" s="355">
        <v>12866</v>
      </c>
      <c r="DC78" s="355">
        <v>12884</v>
      </c>
      <c r="DD78" s="355">
        <v>12851</v>
      </c>
      <c r="DE78" s="355">
        <v>12803</v>
      </c>
      <c r="DF78" s="355">
        <v>12844</v>
      </c>
      <c r="DG78" s="356">
        <v>12796</v>
      </c>
      <c r="DH78" s="354">
        <v>12816</v>
      </c>
      <c r="DI78" s="355">
        <v>12839</v>
      </c>
      <c r="DJ78" s="355">
        <v>12826</v>
      </c>
      <c r="DK78" s="355">
        <v>12770</v>
      </c>
      <c r="DL78" s="355">
        <v>12797</v>
      </c>
      <c r="DM78" s="355">
        <v>12775</v>
      </c>
      <c r="DN78" s="355">
        <v>12707</v>
      </c>
      <c r="DO78" s="355">
        <v>12751</v>
      </c>
      <c r="DP78" s="355">
        <v>12777</v>
      </c>
      <c r="DQ78" s="355">
        <v>12749</v>
      </c>
      <c r="DR78" s="355">
        <v>12719</v>
      </c>
      <c r="DS78" s="358">
        <v>12683</v>
      </c>
      <c r="DT78" s="354">
        <v>12691</v>
      </c>
      <c r="DU78" s="355">
        <v>12772</v>
      </c>
      <c r="DV78" s="355">
        <v>12781</v>
      </c>
      <c r="DW78" s="355">
        <v>12740</v>
      </c>
      <c r="DX78" s="355">
        <v>12833</v>
      </c>
      <c r="DY78" s="355">
        <v>12795</v>
      </c>
      <c r="DZ78" s="355">
        <v>12775</v>
      </c>
      <c r="EA78" s="355">
        <v>12776</v>
      </c>
      <c r="EB78" s="355">
        <v>12808</v>
      </c>
      <c r="EC78" s="355">
        <v>12881</v>
      </c>
      <c r="ED78" s="355">
        <v>12952</v>
      </c>
      <c r="EE78" s="358">
        <v>12920</v>
      </c>
      <c r="EF78" s="354">
        <v>12921</v>
      </c>
      <c r="EG78" s="355">
        <v>12942</v>
      </c>
      <c r="EH78" s="355">
        <v>13005</v>
      </c>
      <c r="EI78" s="355">
        <v>13013</v>
      </c>
      <c r="EJ78" s="355">
        <v>13023</v>
      </c>
      <c r="EK78" s="355">
        <v>13003</v>
      </c>
      <c r="EL78" s="355">
        <v>12999</v>
      </c>
      <c r="EM78" s="355">
        <v>13037</v>
      </c>
      <c r="EN78" s="355">
        <v>13288</v>
      </c>
      <c r="EO78" s="355">
        <v>13299</v>
      </c>
      <c r="EP78" s="355">
        <v>13321</v>
      </c>
      <c r="EQ78" s="358">
        <v>13362</v>
      </c>
      <c r="ER78" s="354">
        <v>13462</v>
      </c>
      <c r="ES78" s="355">
        <v>13457</v>
      </c>
      <c r="ET78" s="355">
        <v>13326</v>
      </c>
      <c r="EU78" s="355">
        <v>13257</v>
      </c>
      <c r="EV78" s="355">
        <v>13221</v>
      </c>
      <c r="EW78" s="358">
        <v>13218</v>
      </c>
      <c r="EX78" s="358">
        <v>13298</v>
      </c>
      <c r="EY78" s="358">
        <v>13325</v>
      </c>
      <c r="EZ78" s="356">
        <v>13300</v>
      </c>
      <c r="FA78" s="356">
        <v>13319</v>
      </c>
      <c r="FB78" s="356">
        <v>13365</v>
      </c>
      <c r="FC78" s="356">
        <v>13378</v>
      </c>
      <c r="FD78" s="356">
        <v>13425</v>
      </c>
      <c r="FE78" s="356">
        <v>13478</v>
      </c>
      <c r="FF78" s="356">
        <v>13397</v>
      </c>
      <c r="FG78" s="356">
        <v>13381</v>
      </c>
      <c r="FH78" s="356">
        <v>13426</v>
      </c>
      <c r="FI78" s="356">
        <v>13362</v>
      </c>
      <c r="FJ78" s="356"/>
      <c r="FK78" s="356"/>
      <c r="FL78" s="356"/>
      <c r="FM78" s="356"/>
      <c r="FN78" s="356"/>
      <c r="FO78" s="356"/>
      <c r="FP78" s="105">
        <v>-64</v>
      </c>
      <c r="FQ78" s="86">
        <v>-0.47897021403981443</v>
      </c>
      <c r="FR78" s="105">
        <v>-16</v>
      </c>
      <c r="FS78" s="86">
        <v>-0.11974255350995361</v>
      </c>
    </row>
    <row r="79" spans="1:175" ht="15" outlineLevel="2">
      <c r="A79" s="344">
        <v>887</v>
      </c>
      <c r="B79" s="51" t="s">
        <v>295</v>
      </c>
      <c r="C79" s="328" t="s">
        <v>383</v>
      </c>
      <c r="D79" s="354">
        <v>28624</v>
      </c>
      <c r="E79" s="355">
        <v>28850</v>
      </c>
      <c r="F79" s="355">
        <v>28960</v>
      </c>
      <c r="G79" s="355">
        <v>28941</v>
      </c>
      <c r="H79" s="355">
        <v>28767</v>
      </c>
      <c r="I79" s="355">
        <v>28933</v>
      </c>
      <c r="J79" s="355">
        <v>27921</v>
      </c>
      <c r="K79" s="355">
        <v>28817</v>
      </c>
      <c r="L79" s="355">
        <v>27845</v>
      </c>
      <c r="M79" s="355">
        <v>28013</v>
      </c>
      <c r="N79" s="355">
        <v>28093</v>
      </c>
      <c r="O79" s="356">
        <v>28378</v>
      </c>
      <c r="P79" s="354">
        <v>28359</v>
      </c>
      <c r="Q79" s="355">
        <v>28131</v>
      </c>
      <c r="R79" s="357">
        <v>28955</v>
      </c>
      <c r="S79" s="355">
        <v>28754</v>
      </c>
      <c r="T79" s="355">
        <v>29597</v>
      </c>
      <c r="U79" s="355">
        <v>29949</v>
      </c>
      <c r="V79" s="355">
        <v>30169</v>
      </c>
      <c r="W79" s="355">
        <v>30249</v>
      </c>
      <c r="X79" s="355">
        <v>30427</v>
      </c>
      <c r="Y79" s="355">
        <v>30539</v>
      </c>
      <c r="Z79" s="355">
        <v>30302</v>
      </c>
      <c r="AA79" s="356">
        <v>30119</v>
      </c>
      <c r="AB79" s="354">
        <v>30319</v>
      </c>
      <c r="AC79" s="355">
        <v>30464</v>
      </c>
      <c r="AD79" s="355">
        <v>30418</v>
      </c>
      <c r="AE79" s="355">
        <v>30398</v>
      </c>
      <c r="AF79" s="355">
        <v>30705</v>
      </c>
      <c r="AG79" s="355">
        <v>30640</v>
      </c>
      <c r="AH79" s="355">
        <v>30491</v>
      </c>
      <c r="AI79" s="355">
        <v>30365</v>
      </c>
      <c r="AJ79" s="355">
        <v>30418</v>
      </c>
      <c r="AK79" s="355">
        <v>30810</v>
      </c>
      <c r="AL79" s="355">
        <v>30798</v>
      </c>
      <c r="AM79" s="356">
        <v>30781</v>
      </c>
      <c r="AN79" s="354">
        <v>30609</v>
      </c>
      <c r="AO79" s="355">
        <v>30545</v>
      </c>
      <c r="AP79" s="355">
        <v>30654</v>
      </c>
      <c r="AQ79" s="355">
        <v>30562</v>
      </c>
      <c r="AR79" s="355">
        <v>30998</v>
      </c>
      <c r="AS79" s="355">
        <v>30915</v>
      </c>
      <c r="AT79" s="355">
        <v>30941</v>
      </c>
      <c r="AU79" s="355">
        <v>30993</v>
      </c>
      <c r="AV79" s="355">
        <v>30775</v>
      </c>
      <c r="AW79" s="355">
        <v>30862</v>
      </c>
      <c r="AX79" s="355">
        <v>30830</v>
      </c>
      <c r="AY79" s="356">
        <v>30828</v>
      </c>
      <c r="AZ79" s="354">
        <v>30853</v>
      </c>
      <c r="BA79" s="355">
        <v>30993</v>
      </c>
      <c r="BB79" s="355">
        <v>30991</v>
      </c>
      <c r="BC79" s="355">
        <v>30967</v>
      </c>
      <c r="BD79" s="355">
        <v>30969</v>
      </c>
      <c r="BE79" s="355">
        <v>30967</v>
      </c>
      <c r="BF79" s="355">
        <v>30929</v>
      </c>
      <c r="BG79" s="355">
        <v>30539</v>
      </c>
      <c r="BH79" s="355">
        <v>30497</v>
      </c>
      <c r="BI79" s="355">
        <v>30183</v>
      </c>
      <c r="BJ79" s="355">
        <v>30529</v>
      </c>
      <c r="BK79" s="356">
        <v>30777</v>
      </c>
      <c r="BL79" s="354">
        <v>30848</v>
      </c>
      <c r="BM79" s="359">
        <v>31052</v>
      </c>
      <c r="BN79" s="359">
        <v>31036</v>
      </c>
      <c r="BO79" s="359">
        <v>30974</v>
      </c>
      <c r="BP79" s="359">
        <v>30968</v>
      </c>
      <c r="BQ79" s="359">
        <v>30972</v>
      </c>
      <c r="BR79" s="359">
        <v>30419</v>
      </c>
      <c r="BS79" s="359">
        <v>30200</v>
      </c>
      <c r="BT79" s="359">
        <v>30171</v>
      </c>
      <c r="BU79" s="359">
        <v>30227</v>
      </c>
      <c r="BV79" s="359">
        <v>30187</v>
      </c>
      <c r="BW79" s="356">
        <v>30207</v>
      </c>
      <c r="BX79" s="354">
        <v>30015</v>
      </c>
      <c r="BY79" s="359">
        <v>29949</v>
      </c>
      <c r="BZ79" s="359">
        <v>29597</v>
      </c>
      <c r="CA79" s="359">
        <v>29224</v>
      </c>
      <c r="CB79" s="359">
        <v>29136</v>
      </c>
      <c r="CC79" s="359">
        <v>28675</v>
      </c>
      <c r="CD79" s="359">
        <v>28582</v>
      </c>
      <c r="CE79" s="359">
        <v>28569</v>
      </c>
      <c r="CF79" s="359">
        <v>28385</v>
      </c>
      <c r="CG79" s="355">
        <v>28221</v>
      </c>
      <c r="CH79" s="355">
        <v>28081</v>
      </c>
      <c r="CI79" s="356">
        <v>28016</v>
      </c>
      <c r="CJ79" s="354">
        <v>27849</v>
      </c>
      <c r="CK79" s="355">
        <v>27771</v>
      </c>
      <c r="CL79" s="355">
        <v>27672</v>
      </c>
      <c r="CM79" s="355">
        <v>27608</v>
      </c>
      <c r="CN79" s="355">
        <v>27707</v>
      </c>
      <c r="CO79" s="355">
        <v>27953</v>
      </c>
      <c r="CP79" s="355">
        <v>28221</v>
      </c>
      <c r="CQ79" s="355">
        <v>28303</v>
      </c>
      <c r="CR79" s="355">
        <v>28189</v>
      </c>
      <c r="CS79" s="355">
        <v>28262</v>
      </c>
      <c r="CT79" s="355">
        <v>28496</v>
      </c>
      <c r="CU79" s="356">
        <v>28531</v>
      </c>
      <c r="CV79" s="354">
        <v>28521</v>
      </c>
      <c r="CW79" s="355">
        <v>28466</v>
      </c>
      <c r="CX79" s="355">
        <v>28293</v>
      </c>
      <c r="CY79" s="355">
        <v>28300</v>
      </c>
      <c r="CZ79" s="355">
        <v>28492</v>
      </c>
      <c r="DA79" s="355">
        <v>28291</v>
      </c>
      <c r="DB79" s="355">
        <v>28220</v>
      </c>
      <c r="DC79" s="355">
        <v>28034</v>
      </c>
      <c r="DD79" s="355">
        <v>28002</v>
      </c>
      <c r="DE79" s="355">
        <v>27969</v>
      </c>
      <c r="DF79" s="355">
        <v>27939</v>
      </c>
      <c r="DG79" s="356">
        <v>27822</v>
      </c>
      <c r="DH79" s="354">
        <v>27850</v>
      </c>
      <c r="DI79" s="355">
        <v>27698</v>
      </c>
      <c r="DJ79" s="355">
        <v>27632</v>
      </c>
      <c r="DK79" s="355">
        <v>27408</v>
      </c>
      <c r="DL79" s="355">
        <v>27289</v>
      </c>
      <c r="DM79" s="355">
        <v>27180</v>
      </c>
      <c r="DN79" s="355">
        <v>27013</v>
      </c>
      <c r="DO79" s="355">
        <v>26901</v>
      </c>
      <c r="DP79" s="355">
        <v>26916</v>
      </c>
      <c r="DQ79" s="355">
        <v>26749</v>
      </c>
      <c r="DR79" s="355">
        <v>26687</v>
      </c>
      <c r="DS79" s="358">
        <v>26954</v>
      </c>
      <c r="DT79" s="354">
        <v>26973</v>
      </c>
      <c r="DU79" s="355">
        <v>27563</v>
      </c>
      <c r="DV79" s="355">
        <v>27656</v>
      </c>
      <c r="DW79" s="355">
        <v>27715</v>
      </c>
      <c r="DX79" s="355">
        <v>27909</v>
      </c>
      <c r="DY79" s="355">
        <v>27946</v>
      </c>
      <c r="DZ79" s="355">
        <v>27916</v>
      </c>
      <c r="EA79" s="355">
        <v>27597</v>
      </c>
      <c r="EB79" s="355">
        <v>27538</v>
      </c>
      <c r="EC79" s="355">
        <v>27376</v>
      </c>
      <c r="ED79" s="355">
        <v>27167</v>
      </c>
      <c r="EE79" s="358">
        <v>26999</v>
      </c>
      <c r="EF79" s="354">
        <v>27002</v>
      </c>
      <c r="EG79" s="355">
        <v>26996</v>
      </c>
      <c r="EH79" s="355">
        <v>26915</v>
      </c>
      <c r="EI79" s="355">
        <v>26699</v>
      </c>
      <c r="EJ79" s="355">
        <v>26487</v>
      </c>
      <c r="EK79" s="355">
        <v>26326</v>
      </c>
      <c r="EL79" s="355">
        <v>26139</v>
      </c>
      <c r="EM79" s="355">
        <v>26018</v>
      </c>
      <c r="EN79" s="355">
        <v>26486</v>
      </c>
      <c r="EO79" s="355">
        <v>26297</v>
      </c>
      <c r="EP79" s="355">
        <v>26216</v>
      </c>
      <c r="EQ79" s="358">
        <v>26212</v>
      </c>
      <c r="ER79" s="354">
        <v>26308</v>
      </c>
      <c r="ES79" s="355">
        <v>26362</v>
      </c>
      <c r="ET79" s="355">
        <v>26488</v>
      </c>
      <c r="EU79" s="355">
        <v>26346</v>
      </c>
      <c r="EV79" s="355">
        <v>26407</v>
      </c>
      <c r="EW79" s="358">
        <v>26357</v>
      </c>
      <c r="EX79" s="358">
        <v>26867</v>
      </c>
      <c r="EY79" s="358">
        <v>26889</v>
      </c>
      <c r="EZ79" s="356">
        <v>26745</v>
      </c>
      <c r="FA79" s="356">
        <v>26703</v>
      </c>
      <c r="FB79" s="356">
        <v>26631</v>
      </c>
      <c r="FC79" s="356">
        <v>26730</v>
      </c>
      <c r="FD79" s="356">
        <v>26926</v>
      </c>
      <c r="FE79" s="356">
        <v>27088</v>
      </c>
      <c r="FF79" s="356">
        <v>26828</v>
      </c>
      <c r="FG79" s="356">
        <v>26773</v>
      </c>
      <c r="FH79" s="356">
        <v>26823</v>
      </c>
      <c r="FI79" s="356">
        <v>26729</v>
      </c>
      <c r="FJ79" s="356"/>
      <c r="FK79" s="356"/>
      <c r="FL79" s="356"/>
      <c r="FM79" s="356"/>
      <c r="FN79" s="356"/>
      <c r="FO79" s="356"/>
      <c r="FP79" s="105">
        <v>-94</v>
      </c>
      <c r="FQ79" s="86">
        <v>-0.35167795278536423</v>
      </c>
      <c r="FR79" s="105">
        <v>-1</v>
      </c>
      <c r="FS79" s="86">
        <v>-3.8150465435678313E-3</v>
      </c>
    </row>
    <row r="80" spans="1:175" ht="15" outlineLevel="1">
      <c r="A80" s="44" t="s">
        <v>296</v>
      </c>
      <c r="B80" s="41"/>
      <c r="C80" s="45" t="s">
        <v>296</v>
      </c>
      <c r="D80" s="46">
        <v>237449</v>
      </c>
      <c r="E80" s="47">
        <v>238794</v>
      </c>
      <c r="F80" s="47">
        <v>238564</v>
      </c>
      <c r="G80" s="47">
        <v>238287</v>
      </c>
      <c r="H80" s="47">
        <v>236942</v>
      </c>
      <c r="I80" s="47">
        <v>238478</v>
      </c>
      <c r="J80" s="47">
        <v>233390</v>
      </c>
      <c r="K80" s="47">
        <v>237536</v>
      </c>
      <c r="L80" s="47">
        <v>233605</v>
      </c>
      <c r="M80" s="47">
        <v>234635</v>
      </c>
      <c r="N80" s="47">
        <v>234110</v>
      </c>
      <c r="O80" s="48">
        <v>235145</v>
      </c>
      <c r="P80" s="46">
        <v>235269</v>
      </c>
      <c r="Q80" s="47">
        <v>235059</v>
      </c>
      <c r="R80" s="49">
        <v>236461</v>
      </c>
      <c r="S80" s="47">
        <v>229263</v>
      </c>
      <c r="T80" s="47">
        <v>239519</v>
      </c>
      <c r="U80" s="47">
        <v>240161</v>
      </c>
      <c r="V80" s="47">
        <v>239850</v>
      </c>
      <c r="W80" s="47">
        <v>239687</v>
      </c>
      <c r="X80" s="47">
        <v>241088</v>
      </c>
      <c r="Y80" s="47">
        <v>242574</v>
      </c>
      <c r="Z80" s="47">
        <v>242780</v>
      </c>
      <c r="AA80" s="48">
        <v>240543</v>
      </c>
      <c r="AB80" s="46">
        <v>241332</v>
      </c>
      <c r="AC80" s="47">
        <v>242337</v>
      </c>
      <c r="AD80" s="47">
        <v>242115</v>
      </c>
      <c r="AE80" s="47">
        <v>241589</v>
      </c>
      <c r="AF80" s="47">
        <v>242601</v>
      </c>
      <c r="AG80" s="47">
        <v>238923</v>
      </c>
      <c r="AH80" s="47">
        <v>241027</v>
      </c>
      <c r="AI80" s="47">
        <v>241317</v>
      </c>
      <c r="AJ80" s="47">
        <v>241118</v>
      </c>
      <c r="AK80" s="47">
        <v>243370</v>
      </c>
      <c r="AL80" s="47">
        <v>243039</v>
      </c>
      <c r="AM80" s="48">
        <v>243632</v>
      </c>
      <c r="AN80" s="46">
        <v>242902</v>
      </c>
      <c r="AO80" s="47">
        <v>245896</v>
      </c>
      <c r="AP80" s="47">
        <v>245948</v>
      </c>
      <c r="AQ80" s="47">
        <v>246053</v>
      </c>
      <c r="AR80" s="47">
        <v>247811</v>
      </c>
      <c r="AS80" s="47">
        <v>247636</v>
      </c>
      <c r="AT80" s="47">
        <v>248194</v>
      </c>
      <c r="AU80" s="47">
        <v>248490</v>
      </c>
      <c r="AV80" s="47">
        <v>246640</v>
      </c>
      <c r="AW80" s="47">
        <v>246300</v>
      </c>
      <c r="AX80" s="47">
        <v>245910</v>
      </c>
      <c r="AY80" s="48">
        <v>245765</v>
      </c>
      <c r="AZ80" s="46">
        <v>246216</v>
      </c>
      <c r="BA80" s="47">
        <v>246569</v>
      </c>
      <c r="BB80" s="47">
        <v>245190</v>
      </c>
      <c r="BC80" s="47">
        <v>243164</v>
      </c>
      <c r="BD80" s="47">
        <v>242897</v>
      </c>
      <c r="BE80" s="47">
        <v>242157</v>
      </c>
      <c r="BF80" s="47">
        <v>241783</v>
      </c>
      <c r="BG80" s="47">
        <v>239730</v>
      </c>
      <c r="BH80" s="47">
        <v>240905</v>
      </c>
      <c r="BI80" s="47">
        <v>239001</v>
      </c>
      <c r="BJ80" s="47">
        <v>239767</v>
      </c>
      <c r="BK80" s="48">
        <v>241740</v>
      </c>
      <c r="BL80" s="46">
        <v>242450</v>
      </c>
      <c r="BM80" s="119">
        <v>244023</v>
      </c>
      <c r="BN80" s="119">
        <v>244676</v>
      </c>
      <c r="BO80" s="119">
        <v>244410</v>
      </c>
      <c r="BP80" s="119">
        <v>244816</v>
      </c>
      <c r="BQ80" s="119">
        <v>244118</v>
      </c>
      <c r="BR80" s="119">
        <v>240512</v>
      </c>
      <c r="BS80" s="119">
        <v>238830</v>
      </c>
      <c r="BT80" s="119">
        <v>237803</v>
      </c>
      <c r="BU80" s="119">
        <v>237894</v>
      </c>
      <c r="BV80" s="119">
        <v>237734</v>
      </c>
      <c r="BW80" s="48">
        <v>238718</v>
      </c>
      <c r="BX80" s="46">
        <v>239962</v>
      </c>
      <c r="BY80" s="119">
        <v>238485</v>
      </c>
      <c r="BZ80" s="119">
        <v>235163</v>
      </c>
      <c r="CA80" s="119">
        <v>232868</v>
      </c>
      <c r="CB80" s="119">
        <v>231514</v>
      </c>
      <c r="CC80" s="119">
        <v>232249</v>
      </c>
      <c r="CD80" s="119">
        <v>228819</v>
      </c>
      <c r="CE80" s="119">
        <v>229074</v>
      </c>
      <c r="CF80" s="119">
        <v>228026</v>
      </c>
      <c r="CG80" s="47">
        <v>227673</v>
      </c>
      <c r="CH80" s="47">
        <v>227157</v>
      </c>
      <c r="CI80" s="48">
        <v>226476</v>
      </c>
      <c r="CJ80" s="46">
        <v>225629</v>
      </c>
      <c r="CK80" s="47">
        <v>226226</v>
      </c>
      <c r="CL80" s="47">
        <v>226384</v>
      </c>
      <c r="CM80" s="47">
        <v>226154</v>
      </c>
      <c r="CN80" s="47">
        <v>227436</v>
      </c>
      <c r="CO80" s="47">
        <v>230246</v>
      </c>
      <c r="CP80" s="47">
        <v>232476</v>
      </c>
      <c r="CQ80" s="47">
        <v>232268</v>
      </c>
      <c r="CR80" s="47">
        <v>233863</v>
      </c>
      <c r="CS80" s="47">
        <v>234682</v>
      </c>
      <c r="CT80" s="47">
        <v>236101</v>
      </c>
      <c r="CU80" s="48">
        <v>237393</v>
      </c>
      <c r="CV80" s="46">
        <v>237578</v>
      </c>
      <c r="CW80" s="47">
        <v>236956</v>
      </c>
      <c r="CX80" s="47">
        <v>237127</v>
      </c>
      <c r="CY80" s="47">
        <v>237643</v>
      </c>
      <c r="CZ80" s="47">
        <v>238258</v>
      </c>
      <c r="DA80" s="47">
        <v>237383</v>
      </c>
      <c r="DB80" s="47">
        <v>237155</v>
      </c>
      <c r="DC80" s="47">
        <v>236856</v>
      </c>
      <c r="DD80" s="47">
        <v>236885</v>
      </c>
      <c r="DE80" s="47">
        <v>236451</v>
      </c>
      <c r="DF80" s="47">
        <v>237165</v>
      </c>
      <c r="DG80" s="48">
        <v>238550</v>
      </c>
      <c r="DH80" s="46">
        <v>238901</v>
      </c>
      <c r="DI80" s="47">
        <v>239089</v>
      </c>
      <c r="DJ80" s="47">
        <v>240395</v>
      </c>
      <c r="DK80" s="47">
        <v>239595</v>
      </c>
      <c r="DL80" s="47">
        <v>237883</v>
      </c>
      <c r="DM80" s="47">
        <v>236543</v>
      </c>
      <c r="DN80" s="47">
        <v>235485</v>
      </c>
      <c r="DO80" s="47">
        <v>235097</v>
      </c>
      <c r="DP80" s="47">
        <v>235681</v>
      </c>
      <c r="DQ80" s="47">
        <v>234522</v>
      </c>
      <c r="DR80" s="47">
        <v>233405</v>
      </c>
      <c r="DS80" s="50">
        <v>236118</v>
      </c>
      <c r="DT80" s="46">
        <v>237724</v>
      </c>
      <c r="DU80" s="47">
        <v>244537</v>
      </c>
      <c r="DV80" s="47">
        <v>247280</v>
      </c>
      <c r="DW80" s="47">
        <v>249616</v>
      </c>
      <c r="DX80" s="47">
        <v>255563</v>
      </c>
      <c r="DY80" s="47">
        <v>257698</v>
      </c>
      <c r="DZ80" s="47">
        <v>258258</v>
      </c>
      <c r="EA80" s="47">
        <v>251896</v>
      </c>
      <c r="EB80" s="47">
        <v>252577</v>
      </c>
      <c r="EC80" s="47">
        <v>251097</v>
      </c>
      <c r="ED80" s="47">
        <v>248906</v>
      </c>
      <c r="EE80" s="50">
        <v>247032</v>
      </c>
      <c r="EF80" s="46">
        <v>246985</v>
      </c>
      <c r="EG80" s="47">
        <v>245964</v>
      </c>
      <c r="EH80" s="47">
        <v>244629</v>
      </c>
      <c r="EI80" s="47">
        <v>243532</v>
      </c>
      <c r="EJ80" s="47">
        <v>242424</v>
      </c>
      <c r="EK80" s="47">
        <v>242587</v>
      </c>
      <c r="EL80" s="47">
        <v>242900</v>
      </c>
      <c r="EM80" s="47">
        <v>242894</v>
      </c>
      <c r="EN80" s="47">
        <v>248440</v>
      </c>
      <c r="EO80" s="47">
        <v>247698</v>
      </c>
      <c r="EP80" s="47">
        <v>247982</v>
      </c>
      <c r="EQ80" s="50">
        <v>248543</v>
      </c>
      <c r="ER80" s="46">
        <v>249359</v>
      </c>
      <c r="ES80" s="47">
        <v>249840</v>
      </c>
      <c r="ET80" s="47">
        <v>254602</v>
      </c>
      <c r="EU80" s="47">
        <v>255048</v>
      </c>
      <c r="EV80" s="47">
        <v>256993</v>
      </c>
      <c r="EW80" s="50">
        <v>257571</v>
      </c>
      <c r="EX80" s="50">
        <v>267766</v>
      </c>
      <c r="EY80" s="50">
        <v>268601</v>
      </c>
      <c r="EZ80" s="48">
        <v>268233</v>
      </c>
      <c r="FA80" s="48">
        <v>271005</v>
      </c>
      <c r="FB80" s="48">
        <v>271192</v>
      </c>
      <c r="FC80" s="48">
        <v>275216</v>
      </c>
      <c r="FD80" s="48">
        <v>278183</v>
      </c>
      <c r="FE80" s="48">
        <v>278455</v>
      </c>
      <c r="FF80" s="48">
        <v>277406</v>
      </c>
      <c r="FG80" s="48">
        <v>278196</v>
      </c>
      <c r="FH80" s="48">
        <v>279173</v>
      </c>
      <c r="FI80" s="48">
        <v>279150</v>
      </c>
      <c r="FJ80" s="48"/>
      <c r="FK80" s="48"/>
      <c r="FL80" s="48"/>
      <c r="FM80" s="48"/>
      <c r="FN80" s="48"/>
      <c r="FO80" s="48"/>
      <c r="FP80" s="105">
        <v>-23</v>
      </c>
      <c r="FQ80" s="86">
        <v>-8.239297868529465E-3</v>
      </c>
      <c r="FR80" s="105">
        <v>3934</v>
      </c>
      <c r="FS80" s="86">
        <v>1.5828247023653854</v>
      </c>
    </row>
    <row r="81" spans="1:175" ht="15" outlineLevel="2">
      <c r="A81" s="344">
        <v>2</v>
      </c>
      <c r="B81" s="51" t="s">
        <v>296</v>
      </c>
      <c r="C81" s="328" t="s">
        <v>384</v>
      </c>
      <c r="D81" s="354">
        <v>14815</v>
      </c>
      <c r="E81" s="355">
        <v>14876</v>
      </c>
      <c r="F81" s="355">
        <v>14860</v>
      </c>
      <c r="G81" s="355">
        <v>14931</v>
      </c>
      <c r="H81" s="355">
        <v>14905</v>
      </c>
      <c r="I81" s="355">
        <v>14991</v>
      </c>
      <c r="J81" s="355">
        <v>14701</v>
      </c>
      <c r="K81" s="355">
        <v>14935</v>
      </c>
      <c r="L81" s="355">
        <v>14585</v>
      </c>
      <c r="M81" s="355">
        <v>14830</v>
      </c>
      <c r="N81" s="355">
        <v>14788</v>
      </c>
      <c r="O81" s="356">
        <v>14819</v>
      </c>
      <c r="P81" s="354">
        <v>14939</v>
      </c>
      <c r="Q81" s="355">
        <v>14929</v>
      </c>
      <c r="R81" s="357">
        <v>14949</v>
      </c>
      <c r="S81" s="355">
        <v>14949</v>
      </c>
      <c r="T81" s="355">
        <v>14925</v>
      </c>
      <c r="U81" s="355">
        <v>14890</v>
      </c>
      <c r="V81" s="355">
        <v>14892</v>
      </c>
      <c r="W81" s="355">
        <v>14922</v>
      </c>
      <c r="X81" s="355">
        <v>14965</v>
      </c>
      <c r="Y81" s="355">
        <v>15018</v>
      </c>
      <c r="Z81" s="355">
        <v>14985</v>
      </c>
      <c r="AA81" s="356">
        <v>14895</v>
      </c>
      <c r="AB81" s="354">
        <v>14923</v>
      </c>
      <c r="AC81" s="355">
        <v>14885</v>
      </c>
      <c r="AD81" s="355">
        <v>14771</v>
      </c>
      <c r="AE81" s="355">
        <v>14712</v>
      </c>
      <c r="AF81" s="355">
        <v>14743</v>
      </c>
      <c r="AG81" s="355">
        <v>14637</v>
      </c>
      <c r="AH81" s="355">
        <v>14583</v>
      </c>
      <c r="AI81" s="355">
        <v>14535</v>
      </c>
      <c r="AJ81" s="355">
        <v>14665</v>
      </c>
      <c r="AK81" s="355">
        <v>14821</v>
      </c>
      <c r="AL81" s="355">
        <v>14745</v>
      </c>
      <c r="AM81" s="356">
        <v>14777</v>
      </c>
      <c r="AN81" s="354">
        <v>14742</v>
      </c>
      <c r="AO81" s="355">
        <v>14699</v>
      </c>
      <c r="AP81" s="355">
        <v>14697</v>
      </c>
      <c r="AQ81" s="355">
        <v>14735</v>
      </c>
      <c r="AR81" s="355">
        <v>14705</v>
      </c>
      <c r="AS81" s="355">
        <v>14721</v>
      </c>
      <c r="AT81" s="355">
        <v>14723</v>
      </c>
      <c r="AU81" s="355">
        <v>14689</v>
      </c>
      <c r="AV81" s="355">
        <v>14592</v>
      </c>
      <c r="AW81" s="355">
        <v>14540</v>
      </c>
      <c r="AX81" s="355">
        <v>14512</v>
      </c>
      <c r="AY81" s="356">
        <v>14484</v>
      </c>
      <c r="AZ81" s="354">
        <v>14480</v>
      </c>
      <c r="BA81" s="355">
        <v>14435</v>
      </c>
      <c r="BB81" s="355">
        <v>14431</v>
      </c>
      <c r="BC81" s="355">
        <v>14418</v>
      </c>
      <c r="BD81" s="355">
        <v>14399</v>
      </c>
      <c r="BE81" s="355">
        <v>14447</v>
      </c>
      <c r="BF81" s="355">
        <v>14338</v>
      </c>
      <c r="BG81" s="355">
        <v>14177</v>
      </c>
      <c r="BH81" s="355">
        <v>14221</v>
      </c>
      <c r="BI81" s="355">
        <v>14145</v>
      </c>
      <c r="BJ81" s="355">
        <v>14177</v>
      </c>
      <c r="BK81" s="356">
        <v>14209</v>
      </c>
      <c r="BL81" s="354">
        <v>14187</v>
      </c>
      <c r="BM81" s="359">
        <v>14240</v>
      </c>
      <c r="BN81" s="359">
        <v>14216</v>
      </c>
      <c r="BO81" s="359">
        <v>14171</v>
      </c>
      <c r="BP81" s="359">
        <v>14169</v>
      </c>
      <c r="BQ81" s="359">
        <v>14143</v>
      </c>
      <c r="BR81" s="359">
        <v>14009</v>
      </c>
      <c r="BS81" s="359">
        <v>13925</v>
      </c>
      <c r="BT81" s="359">
        <v>13872</v>
      </c>
      <c r="BU81" s="359">
        <v>13845</v>
      </c>
      <c r="BV81" s="359">
        <v>13809</v>
      </c>
      <c r="BW81" s="356">
        <v>13866</v>
      </c>
      <c r="BX81" s="354">
        <v>13938</v>
      </c>
      <c r="BY81" s="359">
        <v>13829</v>
      </c>
      <c r="BZ81" s="359">
        <v>13608</v>
      </c>
      <c r="CA81" s="359">
        <v>13533</v>
      </c>
      <c r="CB81" s="359">
        <v>13452</v>
      </c>
      <c r="CC81" s="359">
        <v>15932</v>
      </c>
      <c r="CD81" s="359">
        <v>13385</v>
      </c>
      <c r="CE81" s="359">
        <v>13257</v>
      </c>
      <c r="CF81" s="359">
        <v>13152</v>
      </c>
      <c r="CG81" s="355">
        <v>13009</v>
      </c>
      <c r="CH81" s="355">
        <v>12981</v>
      </c>
      <c r="CI81" s="356">
        <v>13034</v>
      </c>
      <c r="CJ81" s="354">
        <v>12926</v>
      </c>
      <c r="CK81" s="355">
        <v>12885</v>
      </c>
      <c r="CL81" s="355">
        <v>12890</v>
      </c>
      <c r="CM81" s="355">
        <v>12851</v>
      </c>
      <c r="CN81" s="355">
        <v>12838</v>
      </c>
      <c r="CO81" s="355">
        <v>12998</v>
      </c>
      <c r="CP81" s="355">
        <v>12949</v>
      </c>
      <c r="CQ81" s="355">
        <v>12899</v>
      </c>
      <c r="CR81" s="355">
        <v>13001</v>
      </c>
      <c r="CS81" s="355">
        <v>12965</v>
      </c>
      <c r="CT81" s="355">
        <v>12996</v>
      </c>
      <c r="CU81" s="356">
        <v>13025</v>
      </c>
      <c r="CV81" s="354">
        <v>12994</v>
      </c>
      <c r="CW81" s="355">
        <v>12913</v>
      </c>
      <c r="CX81" s="355">
        <v>12772</v>
      </c>
      <c r="CY81" s="355">
        <v>12765</v>
      </c>
      <c r="CZ81" s="355">
        <v>12764</v>
      </c>
      <c r="DA81" s="355">
        <v>12696</v>
      </c>
      <c r="DB81" s="355">
        <v>12715</v>
      </c>
      <c r="DC81" s="355">
        <v>12631</v>
      </c>
      <c r="DD81" s="355">
        <v>12629</v>
      </c>
      <c r="DE81" s="355">
        <v>12581</v>
      </c>
      <c r="DF81" s="355">
        <v>12597</v>
      </c>
      <c r="DG81" s="356">
        <v>12615</v>
      </c>
      <c r="DH81" s="354">
        <v>12618</v>
      </c>
      <c r="DI81" s="355">
        <v>12639</v>
      </c>
      <c r="DJ81" s="355">
        <v>12629</v>
      </c>
      <c r="DK81" s="355">
        <v>12543</v>
      </c>
      <c r="DL81" s="355">
        <v>12490</v>
      </c>
      <c r="DM81" s="355">
        <v>12440</v>
      </c>
      <c r="DN81" s="355">
        <v>12386</v>
      </c>
      <c r="DO81" s="355">
        <v>12400</v>
      </c>
      <c r="DP81" s="355">
        <v>12433</v>
      </c>
      <c r="DQ81" s="355">
        <v>12398</v>
      </c>
      <c r="DR81" s="355">
        <v>12338</v>
      </c>
      <c r="DS81" s="358">
        <v>12444</v>
      </c>
      <c r="DT81" s="354">
        <v>12506</v>
      </c>
      <c r="DU81" s="355">
        <v>12559</v>
      </c>
      <c r="DV81" s="355">
        <v>12481</v>
      </c>
      <c r="DW81" s="355">
        <v>12497</v>
      </c>
      <c r="DX81" s="355">
        <v>12571</v>
      </c>
      <c r="DY81" s="355">
        <v>12591</v>
      </c>
      <c r="DZ81" s="355">
        <v>12622</v>
      </c>
      <c r="EA81" s="355">
        <v>12538</v>
      </c>
      <c r="EB81" s="355">
        <v>12563</v>
      </c>
      <c r="EC81" s="355">
        <v>12570</v>
      </c>
      <c r="ED81" s="355">
        <v>12486</v>
      </c>
      <c r="EE81" s="358">
        <v>12445</v>
      </c>
      <c r="EF81" s="354">
        <v>12441</v>
      </c>
      <c r="EG81" s="355">
        <v>12379</v>
      </c>
      <c r="EH81" s="355">
        <v>12309</v>
      </c>
      <c r="EI81" s="355">
        <v>12224</v>
      </c>
      <c r="EJ81" s="355">
        <v>12149</v>
      </c>
      <c r="EK81" s="355">
        <v>12150</v>
      </c>
      <c r="EL81" s="355">
        <v>12149</v>
      </c>
      <c r="EM81" s="355">
        <v>12129</v>
      </c>
      <c r="EN81" s="355">
        <v>12115</v>
      </c>
      <c r="EO81" s="355">
        <v>12074</v>
      </c>
      <c r="EP81" s="355">
        <v>12086</v>
      </c>
      <c r="EQ81" s="358">
        <v>12071</v>
      </c>
      <c r="ER81" s="354">
        <v>12001</v>
      </c>
      <c r="ES81" s="355">
        <v>11943</v>
      </c>
      <c r="ET81" s="355">
        <v>11933</v>
      </c>
      <c r="EU81" s="355">
        <v>11865</v>
      </c>
      <c r="EV81" s="355">
        <v>11863</v>
      </c>
      <c r="EW81" s="358">
        <v>11840</v>
      </c>
      <c r="EX81" s="358">
        <v>11909</v>
      </c>
      <c r="EY81" s="358">
        <v>11947</v>
      </c>
      <c r="EZ81" s="356">
        <v>11864</v>
      </c>
      <c r="FA81" s="356">
        <v>11910</v>
      </c>
      <c r="FB81" s="356">
        <v>11874</v>
      </c>
      <c r="FC81" s="356">
        <v>11860</v>
      </c>
      <c r="FD81" s="356">
        <v>11880</v>
      </c>
      <c r="FE81" s="356">
        <v>11861</v>
      </c>
      <c r="FF81" s="356">
        <v>11767</v>
      </c>
      <c r="FG81" s="356">
        <v>11707</v>
      </c>
      <c r="FH81" s="356">
        <v>11666</v>
      </c>
      <c r="FI81" s="356">
        <v>11724</v>
      </c>
      <c r="FJ81" s="356"/>
      <c r="FK81" s="356"/>
      <c r="FL81" s="356"/>
      <c r="FM81" s="356"/>
      <c r="FN81" s="356"/>
      <c r="FO81" s="356"/>
      <c r="FP81" s="105">
        <v>58</v>
      </c>
      <c r="FQ81" s="86">
        <v>0.49471170249061752</v>
      </c>
      <c r="FR81" s="105">
        <v>-136</v>
      </c>
      <c r="FS81" s="86">
        <v>-1.126667218954519</v>
      </c>
    </row>
    <row r="82" spans="1:175" ht="15" outlineLevel="2">
      <c r="A82" s="344">
        <v>21</v>
      </c>
      <c r="B82" s="51" t="s">
        <v>296</v>
      </c>
      <c r="C82" s="328" t="s">
        <v>385</v>
      </c>
      <c r="D82" s="354">
        <v>2968</v>
      </c>
      <c r="E82" s="355">
        <v>2966</v>
      </c>
      <c r="F82" s="355">
        <v>2966</v>
      </c>
      <c r="G82" s="355">
        <v>2979</v>
      </c>
      <c r="H82" s="355">
        <v>2978</v>
      </c>
      <c r="I82" s="355">
        <v>3002</v>
      </c>
      <c r="J82" s="355">
        <v>2918</v>
      </c>
      <c r="K82" s="355">
        <v>2995</v>
      </c>
      <c r="L82" s="355">
        <v>2886</v>
      </c>
      <c r="M82" s="355">
        <v>2882</v>
      </c>
      <c r="N82" s="355">
        <v>2881</v>
      </c>
      <c r="O82" s="356">
        <v>2891</v>
      </c>
      <c r="P82" s="354">
        <v>2910</v>
      </c>
      <c r="Q82" s="355">
        <v>2899</v>
      </c>
      <c r="R82" s="357">
        <v>2894</v>
      </c>
      <c r="S82" s="355">
        <v>2836</v>
      </c>
      <c r="T82" s="355">
        <v>2860</v>
      </c>
      <c r="U82" s="355">
        <v>2827</v>
      </c>
      <c r="V82" s="355">
        <v>2803</v>
      </c>
      <c r="W82" s="355">
        <v>2812</v>
      </c>
      <c r="X82" s="355">
        <v>2832</v>
      </c>
      <c r="Y82" s="355">
        <v>2856</v>
      </c>
      <c r="Z82" s="355">
        <v>2832</v>
      </c>
      <c r="AA82" s="356">
        <v>2802</v>
      </c>
      <c r="AB82" s="354">
        <v>2830</v>
      </c>
      <c r="AC82" s="355">
        <v>2864</v>
      </c>
      <c r="AD82" s="355">
        <v>2847</v>
      </c>
      <c r="AE82" s="355">
        <v>2830</v>
      </c>
      <c r="AF82" s="355">
        <v>2903</v>
      </c>
      <c r="AG82" s="355">
        <v>2879</v>
      </c>
      <c r="AH82" s="355">
        <v>2887</v>
      </c>
      <c r="AI82" s="355">
        <v>2796</v>
      </c>
      <c r="AJ82" s="355">
        <v>2794</v>
      </c>
      <c r="AK82" s="355">
        <v>2842</v>
      </c>
      <c r="AL82" s="355">
        <v>2836</v>
      </c>
      <c r="AM82" s="356">
        <v>2855</v>
      </c>
      <c r="AN82" s="354">
        <v>2850</v>
      </c>
      <c r="AO82" s="355">
        <v>2936</v>
      </c>
      <c r="AP82" s="355">
        <v>2966</v>
      </c>
      <c r="AQ82" s="355">
        <v>2980</v>
      </c>
      <c r="AR82" s="355">
        <v>3067</v>
      </c>
      <c r="AS82" s="355">
        <v>3060</v>
      </c>
      <c r="AT82" s="355">
        <v>3055</v>
      </c>
      <c r="AU82" s="355">
        <v>3050</v>
      </c>
      <c r="AV82" s="355">
        <v>3032</v>
      </c>
      <c r="AW82" s="355">
        <v>3016</v>
      </c>
      <c r="AX82" s="355">
        <v>2989</v>
      </c>
      <c r="AY82" s="356">
        <v>2975</v>
      </c>
      <c r="AZ82" s="354">
        <v>2985</v>
      </c>
      <c r="BA82" s="355">
        <v>2990</v>
      </c>
      <c r="BB82" s="355">
        <v>2968</v>
      </c>
      <c r="BC82" s="355">
        <v>2976</v>
      </c>
      <c r="BD82" s="355">
        <v>2987</v>
      </c>
      <c r="BE82" s="355">
        <v>3005</v>
      </c>
      <c r="BF82" s="355">
        <v>3004</v>
      </c>
      <c r="BG82" s="355">
        <v>2982</v>
      </c>
      <c r="BH82" s="355">
        <v>3000</v>
      </c>
      <c r="BI82" s="355">
        <v>2988</v>
      </c>
      <c r="BJ82" s="355">
        <v>2981</v>
      </c>
      <c r="BK82" s="356">
        <v>2987</v>
      </c>
      <c r="BL82" s="354">
        <v>2983</v>
      </c>
      <c r="BM82" s="359">
        <v>2987</v>
      </c>
      <c r="BN82" s="359">
        <v>2963</v>
      </c>
      <c r="BO82" s="359">
        <v>2964</v>
      </c>
      <c r="BP82" s="359">
        <v>2956</v>
      </c>
      <c r="BQ82" s="359">
        <v>2931</v>
      </c>
      <c r="BR82" s="359">
        <v>2858</v>
      </c>
      <c r="BS82" s="359">
        <v>2828</v>
      </c>
      <c r="BT82" s="359">
        <v>2805</v>
      </c>
      <c r="BU82" s="359">
        <v>2798</v>
      </c>
      <c r="BV82" s="359">
        <v>2819</v>
      </c>
      <c r="BW82" s="356">
        <v>2837</v>
      </c>
      <c r="BX82" s="354">
        <v>2866</v>
      </c>
      <c r="BY82" s="359">
        <v>2871</v>
      </c>
      <c r="BZ82" s="359">
        <v>2881</v>
      </c>
      <c r="CA82" s="359">
        <v>2886</v>
      </c>
      <c r="CB82" s="359">
        <v>2868</v>
      </c>
      <c r="CC82" s="359">
        <v>2892</v>
      </c>
      <c r="CD82" s="359">
        <v>2917</v>
      </c>
      <c r="CE82" s="359">
        <v>2922</v>
      </c>
      <c r="CF82" s="359">
        <v>2929</v>
      </c>
      <c r="CG82" s="355">
        <v>2921</v>
      </c>
      <c r="CH82" s="355">
        <v>2940</v>
      </c>
      <c r="CI82" s="356">
        <v>2933</v>
      </c>
      <c r="CJ82" s="354">
        <v>2945</v>
      </c>
      <c r="CK82" s="355">
        <v>2966</v>
      </c>
      <c r="CL82" s="355">
        <v>2954</v>
      </c>
      <c r="CM82" s="355">
        <v>2960</v>
      </c>
      <c r="CN82" s="355">
        <v>2943</v>
      </c>
      <c r="CO82" s="355">
        <v>3005</v>
      </c>
      <c r="CP82" s="355">
        <v>3043</v>
      </c>
      <c r="CQ82" s="355">
        <v>3051</v>
      </c>
      <c r="CR82" s="355">
        <v>3052</v>
      </c>
      <c r="CS82" s="355">
        <v>3048</v>
      </c>
      <c r="CT82" s="355">
        <v>3054</v>
      </c>
      <c r="CU82" s="356">
        <v>3048</v>
      </c>
      <c r="CV82" s="354">
        <v>3029</v>
      </c>
      <c r="CW82" s="355">
        <v>3013</v>
      </c>
      <c r="CX82" s="355">
        <v>3008</v>
      </c>
      <c r="CY82" s="355">
        <v>3026</v>
      </c>
      <c r="CZ82" s="355">
        <v>3020</v>
      </c>
      <c r="DA82" s="355">
        <v>2989</v>
      </c>
      <c r="DB82" s="355">
        <v>2981</v>
      </c>
      <c r="DC82" s="355">
        <v>2965</v>
      </c>
      <c r="DD82" s="355">
        <v>2959</v>
      </c>
      <c r="DE82" s="355">
        <v>2942</v>
      </c>
      <c r="DF82" s="355">
        <v>2957</v>
      </c>
      <c r="DG82" s="356">
        <v>2952</v>
      </c>
      <c r="DH82" s="354">
        <v>2956</v>
      </c>
      <c r="DI82" s="355">
        <v>2972</v>
      </c>
      <c r="DJ82" s="355">
        <v>2961</v>
      </c>
      <c r="DK82" s="355">
        <v>2940</v>
      </c>
      <c r="DL82" s="355">
        <v>2929</v>
      </c>
      <c r="DM82" s="355">
        <v>2903</v>
      </c>
      <c r="DN82" s="355">
        <v>2896</v>
      </c>
      <c r="DO82" s="355">
        <v>2855</v>
      </c>
      <c r="DP82" s="355">
        <v>2825</v>
      </c>
      <c r="DQ82" s="355">
        <v>2806</v>
      </c>
      <c r="DR82" s="355">
        <v>2778</v>
      </c>
      <c r="DS82" s="358">
        <v>2850</v>
      </c>
      <c r="DT82" s="354">
        <v>2861</v>
      </c>
      <c r="DU82" s="355">
        <v>2897</v>
      </c>
      <c r="DV82" s="355">
        <v>2949</v>
      </c>
      <c r="DW82" s="355">
        <v>2932</v>
      </c>
      <c r="DX82" s="355">
        <v>2974</v>
      </c>
      <c r="DY82" s="355">
        <v>2963</v>
      </c>
      <c r="DZ82" s="355">
        <v>2962</v>
      </c>
      <c r="EA82" s="355">
        <v>2947</v>
      </c>
      <c r="EB82" s="355">
        <v>2935</v>
      </c>
      <c r="EC82" s="355">
        <v>2962</v>
      </c>
      <c r="ED82" s="355">
        <v>2947</v>
      </c>
      <c r="EE82" s="358">
        <v>2949</v>
      </c>
      <c r="EF82" s="354">
        <v>2975</v>
      </c>
      <c r="EG82" s="355">
        <v>2983</v>
      </c>
      <c r="EH82" s="355">
        <v>2965</v>
      </c>
      <c r="EI82" s="355">
        <v>2919</v>
      </c>
      <c r="EJ82" s="355">
        <v>2906</v>
      </c>
      <c r="EK82" s="355">
        <v>2907</v>
      </c>
      <c r="EL82" s="355">
        <v>2915</v>
      </c>
      <c r="EM82" s="355">
        <v>2930</v>
      </c>
      <c r="EN82" s="355">
        <v>2921</v>
      </c>
      <c r="EO82" s="355">
        <v>2897</v>
      </c>
      <c r="EP82" s="355">
        <v>2912</v>
      </c>
      <c r="EQ82" s="358">
        <v>2919</v>
      </c>
      <c r="ER82" s="354">
        <v>2937</v>
      </c>
      <c r="ES82" s="355">
        <v>2912</v>
      </c>
      <c r="ET82" s="355">
        <v>2902</v>
      </c>
      <c r="EU82" s="355">
        <v>2914</v>
      </c>
      <c r="EV82" s="355">
        <v>2906</v>
      </c>
      <c r="EW82" s="358">
        <v>2877</v>
      </c>
      <c r="EX82" s="358">
        <v>2919</v>
      </c>
      <c r="EY82" s="358">
        <v>2912</v>
      </c>
      <c r="EZ82" s="356">
        <v>2922</v>
      </c>
      <c r="FA82" s="356">
        <v>2940</v>
      </c>
      <c r="FB82" s="356">
        <v>2943</v>
      </c>
      <c r="FC82" s="356">
        <v>2934</v>
      </c>
      <c r="FD82" s="356">
        <v>2954</v>
      </c>
      <c r="FE82" s="356">
        <v>2917</v>
      </c>
      <c r="FF82" s="356">
        <v>2904</v>
      </c>
      <c r="FG82" s="356">
        <v>2884</v>
      </c>
      <c r="FH82" s="356">
        <v>2885</v>
      </c>
      <c r="FI82" s="356">
        <v>2862</v>
      </c>
      <c r="FJ82" s="356"/>
      <c r="FK82" s="356"/>
      <c r="FL82" s="356"/>
      <c r="FM82" s="356"/>
      <c r="FN82" s="356"/>
      <c r="FO82" s="356"/>
      <c r="FP82" s="105">
        <v>-23</v>
      </c>
      <c r="FQ82" s="86">
        <v>-0.80363382250174709</v>
      </c>
      <c r="FR82" s="105">
        <v>-72</v>
      </c>
      <c r="FS82" s="86">
        <v>-2.4665981500513872</v>
      </c>
    </row>
    <row r="83" spans="1:175" ht="15" outlineLevel="2">
      <c r="A83" s="344">
        <v>55</v>
      </c>
      <c r="B83" s="51" t="s">
        <v>296</v>
      </c>
      <c r="C83" s="328" t="s">
        <v>386</v>
      </c>
      <c r="D83" s="354">
        <v>6913</v>
      </c>
      <c r="E83" s="355">
        <v>7087</v>
      </c>
      <c r="F83" s="355">
        <v>7022</v>
      </c>
      <c r="G83" s="355">
        <v>6992</v>
      </c>
      <c r="H83" s="355">
        <v>6918</v>
      </c>
      <c r="I83" s="355">
        <v>7057</v>
      </c>
      <c r="J83" s="355">
        <v>7043</v>
      </c>
      <c r="K83" s="355">
        <v>6982</v>
      </c>
      <c r="L83" s="355">
        <v>6962</v>
      </c>
      <c r="M83" s="355">
        <v>7027</v>
      </c>
      <c r="N83" s="355">
        <v>7090</v>
      </c>
      <c r="O83" s="356">
        <v>7179</v>
      </c>
      <c r="P83" s="354">
        <v>7057</v>
      </c>
      <c r="Q83" s="355">
        <v>7055</v>
      </c>
      <c r="R83" s="357">
        <v>7088</v>
      </c>
      <c r="S83" s="355">
        <v>6069</v>
      </c>
      <c r="T83" s="355">
        <v>7127</v>
      </c>
      <c r="U83" s="355">
        <v>7240</v>
      </c>
      <c r="V83" s="355">
        <v>7223</v>
      </c>
      <c r="W83" s="355">
        <v>7220</v>
      </c>
      <c r="X83" s="355">
        <v>7292</v>
      </c>
      <c r="Y83" s="355">
        <v>7304</v>
      </c>
      <c r="Z83" s="355">
        <v>7309</v>
      </c>
      <c r="AA83" s="356">
        <v>7243</v>
      </c>
      <c r="AB83" s="354">
        <v>7237</v>
      </c>
      <c r="AC83" s="355">
        <v>7232</v>
      </c>
      <c r="AD83" s="355">
        <v>7230</v>
      </c>
      <c r="AE83" s="355">
        <v>7230</v>
      </c>
      <c r="AF83" s="355">
        <v>7227</v>
      </c>
      <c r="AG83" s="355">
        <v>7188</v>
      </c>
      <c r="AH83" s="355">
        <v>7186</v>
      </c>
      <c r="AI83" s="355">
        <v>7219</v>
      </c>
      <c r="AJ83" s="355">
        <v>7182</v>
      </c>
      <c r="AK83" s="355">
        <v>7250</v>
      </c>
      <c r="AL83" s="355">
        <v>7254</v>
      </c>
      <c r="AM83" s="356">
        <v>7298</v>
      </c>
      <c r="AN83" s="354">
        <v>7298</v>
      </c>
      <c r="AO83" s="355">
        <v>7254</v>
      </c>
      <c r="AP83" s="355">
        <v>7286</v>
      </c>
      <c r="AQ83" s="355">
        <v>7304</v>
      </c>
      <c r="AR83" s="355">
        <v>7296</v>
      </c>
      <c r="AS83" s="355">
        <v>7301</v>
      </c>
      <c r="AT83" s="355">
        <v>7319</v>
      </c>
      <c r="AU83" s="355">
        <v>7329</v>
      </c>
      <c r="AV83" s="355">
        <v>7234</v>
      </c>
      <c r="AW83" s="355">
        <v>7220</v>
      </c>
      <c r="AX83" s="355">
        <v>7217</v>
      </c>
      <c r="AY83" s="356">
        <v>7218</v>
      </c>
      <c r="AZ83" s="354">
        <v>7204</v>
      </c>
      <c r="BA83" s="355">
        <v>7290</v>
      </c>
      <c r="BB83" s="355">
        <v>7332</v>
      </c>
      <c r="BC83" s="355">
        <v>7154</v>
      </c>
      <c r="BD83" s="355">
        <v>7142</v>
      </c>
      <c r="BE83" s="355">
        <v>7089</v>
      </c>
      <c r="BF83" s="355">
        <v>7077</v>
      </c>
      <c r="BG83" s="355">
        <v>7021</v>
      </c>
      <c r="BH83" s="355">
        <v>6999</v>
      </c>
      <c r="BI83" s="355">
        <v>6913</v>
      </c>
      <c r="BJ83" s="355">
        <v>6899</v>
      </c>
      <c r="BK83" s="356">
        <v>6900</v>
      </c>
      <c r="BL83" s="354">
        <v>6932</v>
      </c>
      <c r="BM83" s="359">
        <v>6991</v>
      </c>
      <c r="BN83" s="359">
        <v>6974</v>
      </c>
      <c r="BO83" s="359">
        <v>6920</v>
      </c>
      <c r="BP83" s="359">
        <v>6916</v>
      </c>
      <c r="BQ83" s="359">
        <v>6898</v>
      </c>
      <c r="BR83" s="359">
        <v>6812</v>
      </c>
      <c r="BS83" s="359">
        <v>6796</v>
      </c>
      <c r="BT83" s="359">
        <v>6792</v>
      </c>
      <c r="BU83" s="359">
        <v>6791</v>
      </c>
      <c r="BV83" s="359">
        <v>6800</v>
      </c>
      <c r="BW83" s="356">
        <v>6798</v>
      </c>
      <c r="BX83" s="354">
        <v>6779</v>
      </c>
      <c r="BY83" s="359">
        <v>6741</v>
      </c>
      <c r="BZ83" s="359">
        <v>6726</v>
      </c>
      <c r="CA83" s="359">
        <v>6704</v>
      </c>
      <c r="CB83" s="359">
        <v>6677</v>
      </c>
      <c r="CC83" s="359">
        <v>6643</v>
      </c>
      <c r="CD83" s="359">
        <v>6601</v>
      </c>
      <c r="CE83" s="359">
        <v>6587</v>
      </c>
      <c r="CF83" s="359">
        <v>6578</v>
      </c>
      <c r="CG83" s="355">
        <v>6536</v>
      </c>
      <c r="CH83" s="355">
        <v>6575</v>
      </c>
      <c r="CI83" s="356">
        <v>6560</v>
      </c>
      <c r="CJ83" s="354">
        <v>6537</v>
      </c>
      <c r="CK83" s="355">
        <v>6572</v>
      </c>
      <c r="CL83" s="355">
        <v>6566</v>
      </c>
      <c r="CM83" s="355">
        <v>6579</v>
      </c>
      <c r="CN83" s="355">
        <v>6594</v>
      </c>
      <c r="CO83" s="355">
        <v>6731</v>
      </c>
      <c r="CP83" s="355">
        <v>6768</v>
      </c>
      <c r="CQ83" s="355">
        <v>6744</v>
      </c>
      <c r="CR83" s="355">
        <v>6743</v>
      </c>
      <c r="CS83" s="355">
        <v>6686</v>
      </c>
      <c r="CT83" s="355">
        <v>6722</v>
      </c>
      <c r="CU83" s="356">
        <v>6722</v>
      </c>
      <c r="CV83" s="354">
        <v>6697</v>
      </c>
      <c r="CW83" s="355">
        <v>6689</v>
      </c>
      <c r="CX83" s="355">
        <v>6630</v>
      </c>
      <c r="CY83" s="355">
        <v>6619</v>
      </c>
      <c r="CZ83" s="355">
        <v>6615</v>
      </c>
      <c r="DA83" s="355">
        <v>6613</v>
      </c>
      <c r="DB83" s="355">
        <v>6561</v>
      </c>
      <c r="DC83" s="355">
        <v>6490</v>
      </c>
      <c r="DD83" s="355">
        <v>6487</v>
      </c>
      <c r="DE83" s="355">
        <v>6455</v>
      </c>
      <c r="DF83" s="355">
        <v>6446</v>
      </c>
      <c r="DG83" s="356">
        <v>6462</v>
      </c>
      <c r="DH83" s="354">
        <v>6449</v>
      </c>
      <c r="DI83" s="355">
        <v>6436</v>
      </c>
      <c r="DJ83" s="355">
        <v>6444</v>
      </c>
      <c r="DK83" s="355">
        <v>6423</v>
      </c>
      <c r="DL83" s="355">
        <v>6418</v>
      </c>
      <c r="DM83" s="355">
        <v>6403</v>
      </c>
      <c r="DN83" s="355">
        <v>6386</v>
      </c>
      <c r="DO83" s="355">
        <v>6379</v>
      </c>
      <c r="DP83" s="355">
        <v>6376</v>
      </c>
      <c r="DQ83" s="355">
        <v>6352</v>
      </c>
      <c r="DR83" s="355">
        <v>6305</v>
      </c>
      <c r="DS83" s="358">
        <v>6345</v>
      </c>
      <c r="DT83" s="354">
        <v>6381</v>
      </c>
      <c r="DU83" s="355">
        <v>6461</v>
      </c>
      <c r="DV83" s="355">
        <v>6409</v>
      </c>
      <c r="DW83" s="355">
        <v>6402</v>
      </c>
      <c r="DX83" s="355">
        <v>6480</v>
      </c>
      <c r="DY83" s="355">
        <v>6507</v>
      </c>
      <c r="DZ83" s="355">
        <v>6535</v>
      </c>
      <c r="EA83" s="355">
        <v>6457</v>
      </c>
      <c r="EB83" s="355">
        <v>6485</v>
      </c>
      <c r="EC83" s="355">
        <v>6479</v>
      </c>
      <c r="ED83" s="355">
        <v>6460</v>
      </c>
      <c r="EE83" s="358">
        <v>6475</v>
      </c>
      <c r="EF83" s="354">
        <v>6504</v>
      </c>
      <c r="EG83" s="355">
        <v>6530</v>
      </c>
      <c r="EH83" s="355">
        <v>6553</v>
      </c>
      <c r="EI83" s="355">
        <v>6505</v>
      </c>
      <c r="EJ83" s="355">
        <v>6513</v>
      </c>
      <c r="EK83" s="355">
        <v>6512</v>
      </c>
      <c r="EL83" s="355">
        <v>6504</v>
      </c>
      <c r="EM83" s="355">
        <v>6521</v>
      </c>
      <c r="EN83" s="355">
        <v>6505</v>
      </c>
      <c r="EO83" s="355">
        <v>6498</v>
      </c>
      <c r="EP83" s="355">
        <v>6518</v>
      </c>
      <c r="EQ83" s="358">
        <v>6506</v>
      </c>
      <c r="ER83" s="354">
        <v>6553</v>
      </c>
      <c r="ES83" s="355">
        <v>6530</v>
      </c>
      <c r="ET83" s="355">
        <v>6496</v>
      </c>
      <c r="EU83" s="355">
        <v>6451</v>
      </c>
      <c r="EV83" s="355">
        <v>6447</v>
      </c>
      <c r="EW83" s="358">
        <v>6431</v>
      </c>
      <c r="EX83" s="358">
        <v>6414</v>
      </c>
      <c r="EY83" s="358">
        <v>6461</v>
      </c>
      <c r="EZ83" s="356">
        <v>6478</v>
      </c>
      <c r="FA83" s="356">
        <v>6489</v>
      </c>
      <c r="FB83" s="356">
        <v>6495</v>
      </c>
      <c r="FC83" s="356">
        <v>6530</v>
      </c>
      <c r="FD83" s="356">
        <v>6563</v>
      </c>
      <c r="FE83" s="356">
        <v>6524</v>
      </c>
      <c r="FF83" s="356">
        <v>6468</v>
      </c>
      <c r="FG83" s="356">
        <v>6413</v>
      </c>
      <c r="FH83" s="356">
        <v>6376</v>
      </c>
      <c r="FI83" s="356">
        <v>6335</v>
      </c>
      <c r="FJ83" s="356"/>
      <c r="FK83" s="356"/>
      <c r="FL83" s="356"/>
      <c r="FM83" s="356"/>
      <c r="FN83" s="356"/>
      <c r="FO83" s="356"/>
      <c r="FP83" s="105">
        <v>-41</v>
      </c>
      <c r="FQ83" s="86">
        <v>-0.64719810576164172</v>
      </c>
      <c r="FR83" s="105">
        <v>-195</v>
      </c>
      <c r="FS83" s="86">
        <v>-2.9972333230863817</v>
      </c>
    </row>
    <row r="84" spans="1:175" ht="15" outlineLevel="2">
      <c r="A84" s="344">
        <v>148</v>
      </c>
      <c r="B84" s="51" t="s">
        <v>296</v>
      </c>
      <c r="C84" s="328" t="s">
        <v>387</v>
      </c>
      <c r="D84" s="354">
        <v>15996</v>
      </c>
      <c r="E84" s="355">
        <v>16125</v>
      </c>
      <c r="F84" s="355">
        <v>16051</v>
      </c>
      <c r="G84" s="355">
        <v>16048</v>
      </c>
      <c r="H84" s="355">
        <v>15803</v>
      </c>
      <c r="I84" s="355">
        <v>15874</v>
      </c>
      <c r="J84" s="355">
        <v>15100</v>
      </c>
      <c r="K84" s="355">
        <v>15850</v>
      </c>
      <c r="L84" s="355">
        <v>14904</v>
      </c>
      <c r="M84" s="355">
        <v>14878</v>
      </c>
      <c r="N84" s="355">
        <v>14746</v>
      </c>
      <c r="O84" s="356">
        <v>14651</v>
      </c>
      <c r="P84" s="354">
        <v>14576</v>
      </c>
      <c r="Q84" s="355">
        <v>14451</v>
      </c>
      <c r="R84" s="357">
        <v>14378</v>
      </c>
      <c r="S84" s="355">
        <v>14675</v>
      </c>
      <c r="T84" s="355">
        <v>14803</v>
      </c>
      <c r="U84" s="355">
        <v>14671</v>
      </c>
      <c r="V84" s="355">
        <v>14633</v>
      </c>
      <c r="W84" s="355">
        <v>14596</v>
      </c>
      <c r="X84" s="355">
        <v>14640</v>
      </c>
      <c r="Y84" s="355">
        <v>14779</v>
      </c>
      <c r="Z84" s="355">
        <v>14751</v>
      </c>
      <c r="AA84" s="356">
        <v>14556</v>
      </c>
      <c r="AB84" s="354">
        <v>14713</v>
      </c>
      <c r="AC84" s="355">
        <v>14684</v>
      </c>
      <c r="AD84" s="355">
        <v>14611</v>
      </c>
      <c r="AE84" s="355">
        <v>14511</v>
      </c>
      <c r="AF84" s="355">
        <v>14727</v>
      </c>
      <c r="AG84" s="355">
        <v>14635</v>
      </c>
      <c r="AH84" s="355">
        <v>14604</v>
      </c>
      <c r="AI84" s="355">
        <v>14611</v>
      </c>
      <c r="AJ84" s="355">
        <v>14636</v>
      </c>
      <c r="AK84" s="355">
        <v>14824</v>
      </c>
      <c r="AL84" s="355">
        <v>14764</v>
      </c>
      <c r="AM84" s="356">
        <v>14762</v>
      </c>
      <c r="AN84" s="354">
        <v>14638</v>
      </c>
      <c r="AO84" s="355">
        <v>14711</v>
      </c>
      <c r="AP84" s="355">
        <v>14651</v>
      </c>
      <c r="AQ84" s="355">
        <v>14657</v>
      </c>
      <c r="AR84" s="355">
        <v>14962</v>
      </c>
      <c r="AS84" s="355">
        <v>14922</v>
      </c>
      <c r="AT84" s="355">
        <v>14987</v>
      </c>
      <c r="AU84" s="355">
        <v>14895</v>
      </c>
      <c r="AV84" s="355">
        <v>14714</v>
      </c>
      <c r="AW84" s="355">
        <v>14624</v>
      </c>
      <c r="AX84" s="355">
        <v>14637</v>
      </c>
      <c r="AY84" s="356">
        <v>14572</v>
      </c>
      <c r="AZ84" s="354">
        <v>14618</v>
      </c>
      <c r="BA84" s="355">
        <v>14557</v>
      </c>
      <c r="BB84" s="355">
        <v>14398</v>
      </c>
      <c r="BC84" s="355">
        <v>14345</v>
      </c>
      <c r="BD84" s="355">
        <v>14289</v>
      </c>
      <c r="BE84" s="355">
        <v>14180</v>
      </c>
      <c r="BF84" s="355">
        <v>14115</v>
      </c>
      <c r="BG84" s="355">
        <v>13965</v>
      </c>
      <c r="BH84" s="355">
        <v>14087</v>
      </c>
      <c r="BI84" s="355">
        <v>13920</v>
      </c>
      <c r="BJ84" s="355">
        <v>13943</v>
      </c>
      <c r="BK84" s="356">
        <v>14027</v>
      </c>
      <c r="BL84" s="354">
        <v>14139</v>
      </c>
      <c r="BM84" s="359">
        <v>14336</v>
      </c>
      <c r="BN84" s="359">
        <v>14447</v>
      </c>
      <c r="BO84" s="359">
        <v>14501</v>
      </c>
      <c r="BP84" s="359">
        <v>14534</v>
      </c>
      <c r="BQ84" s="359">
        <v>14493</v>
      </c>
      <c r="BR84" s="359">
        <v>14129</v>
      </c>
      <c r="BS84" s="359">
        <v>13996</v>
      </c>
      <c r="BT84" s="359">
        <v>13895</v>
      </c>
      <c r="BU84" s="359">
        <v>13985</v>
      </c>
      <c r="BV84" s="359">
        <v>14008</v>
      </c>
      <c r="BW84" s="356">
        <v>14049</v>
      </c>
      <c r="BX84" s="354">
        <v>14254</v>
      </c>
      <c r="BY84" s="359">
        <v>14045</v>
      </c>
      <c r="BZ84" s="359">
        <v>13746</v>
      </c>
      <c r="CA84" s="359">
        <v>13639</v>
      </c>
      <c r="CB84" s="359">
        <v>13548</v>
      </c>
      <c r="CC84" s="359">
        <v>13368</v>
      </c>
      <c r="CD84" s="359">
        <v>13270</v>
      </c>
      <c r="CE84" s="359">
        <v>13291</v>
      </c>
      <c r="CF84" s="359">
        <v>13182</v>
      </c>
      <c r="CG84" s="355">
        <v>13077</v>
      </c>
      <c r="CH84" s="355">
        <v>13023</v>
      </c>
      <c r="CI84" s="356">
        <v>12975</v>
      </c>
      <c r="CJ84" s="354">
        <v>12986</v>
      </c>
      <c r="CK84" s="355">
        <v>13086</v>
      </c>
      <c r="CL84" s="355">
        <v>13150</v>
      </c>
      <c r="CM84" s="355">
        <v>13140</v>
      </c>
      <c r="CN84" s="355">
        <v>13242</v>
      </c>
      <c r="CO84" s="355">
        <v>13450</v>
      </c>
      <c r="CP84" s="355">
        <v>13680</v>
      </c>
      <c r="CQ84" s="355">
        <v>13736</v>
      </c>
      <c r="CR84" s="355">
        <v>13745</v>
      </c>
      <c r="CS84" s="355">
        <v>13810</v>
      </c>
      <c r="CT84" s="355">
        <v>13970</v>
      </c>
      <c r="CU84" s="356">
        <v>14532</v>
      </c>
      <c r="CV84" s="354">
        <v>14562</v>
      </c>
      <c r="CW84" s="355">
        <v>14457</v>
      </c>
      <c r="CX84" s="355">
        <v>14477</v>
      </c>
      <c r="CY84" s="355">
        <v>14676</v>
      </c>
      <c r="CZ84" s="355">
        <v>14637</v>
      </c>
      <c r="DA84" s="355">
        <v>14575</v>
      </c>
      <c r="DB84" s="355">
        <v>14605</v>
      </c>
      <c r="DC84" s="355">
        <v>14544</v>
      </c>
      <c r="DD84" s="355">
        <v>14552</v>
      </c>
      <c r="DE84" s="355">
        <v>14422</v>
      </c>
      <c r="DF84" s="355">
        <v>14467</v>
      </c>
      <c r="DG84" s="356">
        <v>14499</v>
      </c>
      <c r="DH84" s="354">
        <v>14585</v>
      </c>
      <c r="DI84" s="355">
        <v>14638</v>
      </c>
      <c r="DJ84" s="355">
        <v>14701</v>
      </c>
      <c r="DK84" s="355">
        <v>14875</v>
      </c>
      <c r="DL84" s="355">
        <v>14735</v>
      </c>
      <c r="DM84" s="355">
        <v>14726</v>
      </c>
      <c r="DN84" s="355">
        <v>14603</v>
      </c>
      <c r="DO84" s="355">
        <v>14609</v>
      </c>
      <c r="DP84" s="355">
        <v>14690</v>
      </c>
      <c r="DQ84" s="355">
        <v>14539</v>
      </c>
      <c r="DR84" s="355">
        <v>14450</v>
      </c>
      <c r="DS84" s="358">
        <v>14673</v>
      </c>
      <c r="DT84" s="354">
        <v>14838</v>
      </c>
      <c r="DU84" s="355">
        <v>15309</v>
      </c>
      <c r="DV84" s="355">
        <v>15560</v>
      </c>
      <c r="DW84" s="355">
        <v>15842</v>
      </c>
      <c r="DX84" s="355">
        <v>16440</v>
      </c>
      <c r="DY84" s="355">
        <v>16710</v>
      </c>
      <c r="DZ84" s="355">
        <v>16901</v>
      </c>
      <c r="EA84" s="355">
        <v>16221</v>
      </c>
      <c r="EB84" s="355">
        <v>16380</v>
      </c>
      <c r="EC84" s="355">
        <v>16218</v>
      </c>
      <c r="ED84" s="355">
        <v>16000</v>
      </c>
      <c r="EE84" s="358">
        <v>15834</v>
      </c>
      <c r="EF84" s="354">
        <v>15804</v>
      </c>
      <c r="EG84" s="355">
        <v>15654</v>
      </c>
      <c r="EH84" s="355">
        <v>15597</v>
      </c>
      <c r="EI84" s="355">
        <v>15447</v>
      </c>
      <c r="EJ84" s="355">
        <v>15328</v>
      </c>
      <c r="EK84" s="355">
        <v>15325</v>
      </c>
      <c r="EL84" s="355">
        <v>15347</v>
      </c>
      <c r="EM84" s="355">
        <v>15370</v>
      </c>
      <c r="EN84" s="355">
        <v>15904</v>
      </c>
      <c r="EO84" s="355">
        <v>15835</v>
      </c>
      <c r="EP84" s="355">
        <v>15817</v>
      </c>
      <c r="EQ84" s="358">
        <v>15859</v>
      </c>
      <c r="ER84" s="354">
        <v>15863</v>
      </c>
      <c r="ES84" s="355">
        <v>16027</v>
      </c>
      <c r="ET84" s="355">
        <v>16295</v>
      </c>
      <c r="EU84" s="355">
        <v>16310</v>
      </c>
      <c r="EV84" s="355">
        <v>16473</v>
      </c>
      <c r="EW84" s="358">
        <v>16614</v>
      </c>
      <c r="EX84" s="358">
        <v>17684</v>
      </c>
      <c r="EY84" s="358">
        <v>17800</v>
      </c>
      <c r="EZ84" s="356">
        <v>17811</v>
      </c>
      <c r="FA84" s="356">
        <v>17839</v>
      </c>
      <c r="FB84" s="356">
        <v>17746</v>
      </c>
      <c r="FC84" s="356">
        <v>17903</v>
      </c>
      <c r="FD84" s="356">
        <v>18224</v>
      </c>
      <c r="FE84" s="356">
        <v>18154</v>
      </c>
      <c r="FF84" s="356">
        <v>18175</v>
      </c>
      <c r="FG84" s="356">
        <v>18048</v>
      </c>
      <c r="FH84" s="356">
        <v>18186</v>
      </c>
      <c r="FI84" s="356">
        <v>18144</v>
      </c>
      <c r="FJ84" s="356"/>
      <c r="FK84" s="356"/>
      <c r="FL84" s="356"/>
      <c r="FM84" s="356"/>
      <c r="FN84" s="356"/>
      <c r="FO84" s="356"/>
      <c r="FP84" s="105">
        <v>-42</v>
      </c>
      <c r="FQ84" s="86">
        <v>-0.23148148148148145</v>
      </c>
      <c r="FR84" s="105">
        <v>241</v>
      </c>
      <c r="FS84" s="86">
        <v>1.5196418437480295</v>
      </c>
    </row>
    <row r="85" spans="1:175" ht="15" outlineLevel="2">
      <c r="A85" s="344">
        <v>197</v>
      </c>
      <c r="B85" s="51" t="s">
        <v>296</v>
      </c>
      <c r="C85" s="328" t="s">
        <v>388</v>
      </c>
      <c r="D85" s="354">
        <v>10443</v>
      </c>
      <c r="E85" s="355">
        <v>10514</v>
      </c>
      <c r="F85" s="355">
        <v>10538</v>
      </c>
      <c r="G85" s="355">
        <v>10342</v>
      </c>
      <c r="H85" s="355">
        <v>10310</v>
      </c>
      <c r="I85" s="355">
        <v>10342</v>
      </c>
      <c r="J85" s="355">
        <v>10245</v>
      </c>
      <c r="K85" s="355">
        <v>10307</v>
      </c>
      <c r="L85" s="355">
        <v>10272</v>
      </c>
      <c r="M85" s="355">
        <v>10296</v>
      </c>
      <c r="N85" s="355">
        <v>10310</v>
      </c>
      <c r="O85" s="356">
        <v>10233</v>
      </c>
      <c r="P85" s="354">
        <v>10227</v>
      </c>
      <c r="Q85" s="355">
        <v>10241</v>
      </c>
      <c r="R85" s="357">
        <v>10253</v>
      </c>
      <c r="S85" s="355">
        <v>10169</v>
      </c>
      <c r="T85" s="355">
        <v>10362</v>
      </c>
      <c r="U85" s="355">
        <v>10474</v>
      </c>
      <c r="V85" s="355">
        <v>10465</v>
      </c>
      <c r="W85" s="355">
        <v>10436</v>
      </c>
      <c r="X85" s="355">
        <v>10515</v>
      </c>
      <c r="Y85" s="355">
        <v>10567</v>
      </c>
      <c r="Z85" s="355">
        <v>10559</v>
      </c>
      <c r="AA85" s="356">
        <v>10488</v>
      </c>
      <c r="AB85" s="354">
        <v>10533</v>
      </c>
      <c r="AC85" s="355">
        <v>10527</v>
      </c>
      <c r="AD85" s="355">
        <v>10573</v>
      </c>
      <c r="AE85" s="355">
        <v>10545</v>
      </c>
      <c r="AF85" s="355">
        <v>10503</v>
      </c>
      <c r="AG85" s="355">
        <v>10554</v>
      </c>
      <c r="AH85" s="355">
        <v>10569</v>
      </c>
      <c r="AI85" s="355">
        <v>10629</v>
      </c>
      <c r="AJ85" s="355">
        <v>10694</v>
      </c>
      <c r="AK85" s="355">
        <v>10720</v>
      </c>
      <c r="AL85" s="355">
        <v>10747</v>
      </c>
      <c r="AM85" s="356">
        <v>10710</v>
      </c>
      <c r="AN85" s="354">
        <v>10733</v>
      </c>
      <c r="AO85" s="355">
        <v>10995</v>
      </c>
      <c r="AP85" s="355">
        <v>11012</v>
      </c>
      <c r="AQ85" s="355">
        <v>11051</v>
      </c>
      <c r="AR85" s="355">
        <v>11067</v>
      </c>
      <c r="AS85" s="355">
        <v>10996</v>
      </c>
      <c r="AT85" s="355">
        <v>11069</v>
      </c>
      <c r="AU85" s="355">
        <v>11090</v>
      </c>
      <c r="AV85" s="355">
        <v>11047</v>
      </c>
      <c r="AW85" s="355">
        <v>11050</v>
      </c>
      <c r="AX85" s="355">
        <v>11039</v>
      </c>
      <c r="AY85" s="356">
        <v>11056</v>
      </c>
      <c r="AZ85" s="354">
        <v>11082</v>
      </c>
      <c r="BA85" s="355">
        <v>11134</v>
      </c>
      <c r="BB85" s="355">
        <v>11089</v>
      </c>
      <c r="BC85" s="355">
        <v>11024</v>
      </c>
      <c r="BD85" s="355">
        <v>11010</v>
      </c>
      <c r="BE85" s="355">
        <v>10977</v>
      </c>
      <c r="BF85" s="355">
        <v>10930</v>
      </c>
      <c r="BG85" s="355">
        <v>10865</v>
      </c>
      <c r="BH85" s="355">
        <v>10903</v>
      </c>
      <c r="BI85" s="355">
        <v>10876</v>
      </c>
      <c r="BJ85" s="355">
        <v>10844</v>
      </c>
      <c r="BK85" s="356">
        <v>10946</v>
      </c>
      <c r="BL85" s="354">
        <v>10981</v>
      </c>
      <c r="BM85" s="359">
        <v>11009</v>
      </c>
      <c r="BN85" s="359">
        <v>11055</v>
      </c>
      <c r="BO85" s="359">
        <v>11030</v>
      </c>
      <c r="BP85" s="359">
        <v>11107</v>
      </c>
      <c r="BQ85" s="359">
        <v>11002</v>
      </c>
      <c r="BR85" s="359">
        <v>10818</v>
      </c>
      <c r="BS85" s="359">
        <v>10768</v>
      </c>
      <c r="BT85" s="359">
        <v>10738</v>
      </c>
      <c r="BU85" s="359">
        <v>10738</v>
      </c>
      <c r="BV85" s="359">
        <v>10757</v>
      </c>
      <c r="BW85" s="356">
        <v>10788</v>
      </c>
      <c r="BX85" s="354">
        <v>10853</v>
      </c>
      <c r="BY85" s="359">
        <v>10793</v>
      </c>
      <c r="BZ85" s="359">
        <v>10835</v>
      </c>
      <c r="CA85" s="359">
        <v>10820</v>
      </c>
      <c r="CB85" s="359">
        <v>10807</v>
      </c>
      <c r="CC85" s="359">
        <v>10746</v>
      </c>
      <c r="CD85" s="359">
        <v>10723</v>
      </c>
      <c r="CE85" s="359">
        <v>10930</v>
      </c>
      <c r="CF85" s="359">
        <v>10935</v>
      </c>
      <c r="CG85" s="355">
        <v>10881</v>
      </c>
      <c r="CH85" s="355">
        <v>10798</v>
      </c>
      <c r="CI85" s="356">
        <v>10747</v>
      </c>
      <c r="CJ85" s="354">
        <v>10697</v>
      </c>
      <c r="CK85" s="355">
        <v>10711</v>
      </c>
      <c r="CL85" s="355">
        <v>10690</v>
      </c>
      <c r="CM85" s="355">
        <v>10664</v>
      </c>
      <c r="CN85" s="355">
        <v>10652</v>
      </c>
      <c r="CO85" s="355">
        <v>10760</v>
      </c>
      <c r="CP85" s="355">
        <v>10761</v>
      </c>
      <c r="CQ85" s="355">
        <v>10819</v>
      </c>
      <c r="CR85" s="355">
        <v>10831</v>
      </c>
      <c r="CS85" s="355">
        <v>10912</v>
      </c>
      <c r="CT85" s="355">
        <v>10949</v>
      </c>
      <c r="CU85" s="356">
        <v>10979</v>
      </c>
      <c r="CV85" s="354">
        <v>10984</v>
      </c>
      <c r="CW85" s="355">
        <v>10978</v>
      </c>
      <c r="CX85" s="355">
        <v>11069</v>
      </c>
      <c r="CY85" s="355">
        <v>11096</v>
      </c>
      <c r="CZ85" s="355">
        <v>11117</v>
      </c>
      <c r="DA85" s="355">
        <v>11090</v>
      </c>
      <c r="DB85" s="355">
        <v>11103</v>
      </c>
      <c r="DC85" s="355">
        <v>11043</v>
      </c>
      <c r="DD85" s="355">
        <v>11037</v>
      </c>
      <c r="DE85" s="355">
        <v>11020</v>
      </c>
      <c r="DF85" s="355">
        <v>11017</v>
      </c>
      <c r="DG85" s="356">
        <v>11037</v>
      </c>
      <c r="DH85" s="354">
        <v>11025</v>
      </c>
      <c r="DI85" s="355">
        <v>10992</v>
      </c>
      <c r="DJ85" s="355">
        <v>11115</v>
      </c>
      <c r="DK85" s="355">
        <v>11078</v>
      </c>
      <c r="DL85" s="355">
        <v>10994</v>
      </c>
      <c r="DM85" s="355">
        <v>10944</v>
      </c>
      <c r="DN85" s="355">
        <v>10890</v>
      </c>
      <c r="DO85" s="355">
        <v>10836</v>
      </c>
      <c r="DP85" s="355">
        <v>10869</v>
      </c>
      <c r="DQ85" s="355">
        <v>10858</v>
      </c>
      <c r="DR85" s="355">
        <v>10792</v>
      </c>
      <c r="DS85" s="358">
        <v>10875</v>
      </c>
      <c r="DT85" s="354">
        <v>10873</v>
      </c>
      <c r="DU85" s="355">
        <v>11033</v>
      </c>
      <c r="DV85" s="355">
        <v>11006</v>
      </c>
      <c r="DW85" s="355">
        <v>11068</v>
      </c>
      <c r="DX85" s="355">
        <v>11232</v>
      </c>
      <c r="DY85" s="355">
        <v>11292</v>
      </c>
      <c r="DZ85" s="355">
        <v>11321</v>
      </c>
      <c r="EA85" s="355">
        <v>11208</v>
      </c>
      <c r="EB85" s="355">
        <v>11210</v>
      </c>
      <c r="EC85" s="355">
        <v>11216</v>
      </c>
      <c r="ED85" s="355">
        <v>11148</v>
      </c>
      <c r="EE85" s="358">
        <v>11098</v>
      </c>
      <c r="EF85" s="354">
        <v>11194</v>
      </c>
      <c r="EG85" s="355">
        <v>11190</v>
      </c>
      <c r="EH85" s="355">
        <v>11136</v>
      </c>
      <c r="EI85" s="355">
        <v>11059</v>
      </c>
      <c r="EJ85" s="355">
        <v>11101</v>
      </c>
      <c r="EK85" s="355">
        <v>11104</v>
      </c>
      <c r="EL85" s="355">
        <v>11165</v>
      </c>
      <c r="EM85" s="355">
        <v>11158</v>
      </c>
      <c r="EN85" s="355">
        <v>11165</v>
      </c>
      <c r="EO85" s="355">
        <v>11181</v>
      </c>
      <c r="EP85" s="355">
        <v>11243</v>
      </c>
      <c r="EQ85" s="358">
        <v>11190</v>
      </c>
      <c r="ER85" s="354">
        <v>11256</v>
      </c>
      <c r="ES85" s="355">
        <v>11191</v>
      </c>
      <c r="ET85" s="355">
        <v>11204</v>
      </c>
      <c r="EU85" s="355">
        <v>11177</v>
      </c>
      <c r="EV85" s="355">
        <v>11216</v>
      </c>
      <c r="EW85" s="358">
        <v>11218</v>
      </c>
      <c r="EX85" s="358">
        <v>11455</v>
      </c>
      <c r="EY85" s="358">
        <v>11476</v>
      </c>
      <c r="EZ85" s="356">
        <v>11423</v>
      </c>
      <c r="FA85" s="356">
        <v>11450</v>
      </c>
      <c r="FB85" s="356">
        <v>11442</v>
      </c>
      <c r="FC85" s="356">
        <v>11503</v>
      </c>
      <c r="FD85" s="356">
        <v>11523</v>
      </c>
      <c r="FE85" s="356">
        <v>11535</v>
      </c>
      <c r="FF85" s="356">
        <v>11567</v>
      </c>
      <c r="FG85" s="356">
        <v>11558</v>
      </c>
      <c r="FH85" s="356">
        <v>11580</v>
      </c>
      <c r="FI85" s="356">
        <v>11536</v>
      </c>
      <c r="FJ85" s="356"/>
      <c r="FK85" s="356"/>
      <c r="FL85" s="356"/>
      <c r="FM85" s="356"/>
      <c r="FN85" s="356"/>
      <c r="FO85" s="356"/>
      <c r="FP85" s="105">
        <v>-44</v>
      </c>
      <c r="FQ85" s="86">
        <v>-0.38141470180305131</v>
      </c>
      <c r="FR85" s="105">
        <v>33</v>
      </c>
      <c r="FS85" s="86">
        <v>0.29490616621983912</v>
      </c>
    </row>
    <row r="86" spans="1:175" ht="15" outlineLevel="2">
      <c r="A86" s="344">
        <v>206</v>
      </c>
      <c r="B86" s="51" t="s">
        <v>296</v>
      </c>
      <c r="C86" s="328" t="s">
        <v>389</v>
      </c>
      <c r="D86" s="354">
        <v>3284</v>
      </c>
      <c r="E86" s="355">
        <v>3279</v>
      </c>
      <c r="F86" s="355">
        <v>3249</v>
      </c>
      <c r="G86" s="355">
        <v>3241</v>
      </c>
      <c r="H86" s="355">
        <v>3222</v>
      </c>
      <c r="I86" s="355">
        <v>3211</v>
      </c>
      <c r="J86" s="355">
        <v>3151</v>
      </c>
      <c r="K86" s="355">
        <v>3203</v>
      </c>
      <c r="L86" s="355">
        <v>3154</v>
      </c>
      <c r="M86" s="355">
        <v>3170</v>
      </c>
      <c r="N86" s="355">
        <v>3166</v>
      </c>
      <c r="O86" s="356">
        <v>3172</v>
      </c>
      <c r="P86" s="354">
        <v>3179</v>
      </c>
      <c r="Q86" s="355">
        <v>3182</v>
      </c>
      <c r="R86" s="357">
        <v>3177</v>
      </c>
      <c r="S86" s="355">
        <v>3192</v>
      </c>
      <c r="T86" s="355">
        <v>3198</v>
      </c>
      <c r="U86" s="355">
        <v>3198</v>
      </c>
      <c r="V86" s="355">
        <v>3180</v>
      </c>
      <c r="W86" s="355">
        <v>3171</v>
      </c>
      <c r="X86" s="355">
        <v>3188</v>
      </c>
      <c r="Y86" s="355">
        <v>3249</v>
      </c>
      <c r="Z86" s="355">
        <v>3256</v>
      </c>
      <c r="AA86" s="356">
        <v>3244</v>
      </c>
      <c r="AB86" s="354">
        <v>3255</v>
      </c>
      <c r="AC86" s="355">
        <v>3237</v>
      </c>
      <c r="AD86" s="355">
        <v>3211</v>
      </c>
      <c r="AE86" s="355">
        <v>3192</v>
      </c>
      <c r="AF86" s="355">
        <v>3219</v>
      </c>
      <c r="AG86" s="355">
        <v>3194</v>
      </c>
      <c r="AH86" s="355">
        <v>3210</v>
      </c>
      <c r="AI86" s="355">
        <v>3209</v>
      </c>
      <c r="AJ86" s="355">
        <v>3217</v>
      </c>
      <c r="AK86" s="355">
        <v>3233</v>
      </c>
      <c r="AL86" s="355">
        <v>3219</v>
      </c>
      <c r="AM86" s="356">
        <v>3224</v>
      </c>
      <c r="AN86" s="354">
        <v>3200</v>
      </c>
      <c r="AO86" s="355">
        <v>3218</v>
      </c>
      <c r="AP86" s="355">
        <v>3235</v>
      </c>
      <c r="AQ86" s="355">
        <v>3218</v>
      </c>
      <c r="AR86" s="355">
        <v>3245</v>
      </c>
      <c r="AS86" s="355">
        <v>3259</v>
      </c>
      <c r="AT86" s="355">
        <v>3250</v>
      </c>
      <c r="AU86" s="355">
        <v>3272</v>
      </c>
      <c r="AV86" s="355">
        <v>3241</v>
      </c>
      <c r="AW86" s="355">
        <v>3234</v>
      </c>
      <c r="AX86" s="355">
        <v>3247</v>
      </c>
      <c r="AY86" s="356">
        <v>3225</v>
      </c>
      <c r="AZ86" s="354">
        <v>3233</v>
      </c>
      <c r="BA86" s="355">
        <v>3247</v>
      </c>
      <c r="BB86" s="355">
        <v>3245</v>
      </c>
      <c r="BC86" s="355">
        <v>3199</v>
      </c>
      <c r="BD86" s="355">
        <v>3216</v>
      </c>
      <c r="BE86" s="355">
        <v>3208</v>
      </c>
      <c r="BF86" s="355">
        <v>3184</v>
      </c>
      <c r="BG86" s="355">
        <v>3137</v>
      </c>
      <c r="BH86" s="355">
        <v>3129</v>
      </c>
      <c r="BI86" s="355">
        <v>3102</v>
      </c>
      <c r="BJ86" s="355">
        <v>3107</v>
      </c>
      <c r="BK86" s="356">
        <v>3103</v>
      </c>
      <c r="BL86" s="354">
        <v>3122</v>
      </c>
      <c r="BM86" s="359">
        <v>3140</v>
      </c>
      <c r="BN86" s="359">
        <v>3126</v>
      </c>
      <c r="BO86" s="359">
        <v>3120</v>
      </c>
      <c r="BP86" s="359">
        <v>3131</v>
      </c>
      <c r="BQ86" s="359">
        <v>3122</v>
      </c>
      <c r="BR86" s="359">
        <v>3065</v>
      </c>
      <c r="BS86" s="359">
        <v>3032</v>
      </c>
      <c r="BT86" s="359">
        <v>3027</v>
      </c>
      <c r="BU86" s="359">
        <v>2999</v>
      </c>
      <c r="BV86" s="359">
        <v>2997</v>
      </c>
      <c r="BW86" s="356">
        <v>2981</v>
      </c>
      <c r="BX86" s="354">
        <v>2982</v>
      </c>
      <c r="BY86" s="359">
        <v>2993</v>
      </c>
      <c r="BZ86" s="359">
        <v>2977</v>
      </c>
      <c r="CA86" s="359">
        <v>2947</v>
      </c>
      <c r="CB86" s="359">
        <v>2930</v>
      </c>
      <c r="CC86" s="359">
        <v>2913</v>
      </c>
      <c r="CD86" s="359">
        <v>2919</v>
      </c>
      <c r="CE86" s="359">
        <v>2935</v>
      </c>
      <c r="CF86" s="359">
        <v>2938</v>
      </c>
      <c r="CG86" s="355">
        <v>2933</v>
      </c>
      <c r="CH86" s="355">
        <v>2931</v>
      </c>
      <c r="CI86" s="356">
        <v>2912</v>
      </c>
      <c r="CJ86" s="354">
        <v>2919</v>
      </c>
      <c r="CK86" s="355">
        <v>2913</v>
      </c>
      <c r="CL86" s="355">
        <v>2901</v>
      </c>
      <c r="CM86" s="355">
        <v>2904</v>
      </c>
      <c r="CN86" s="355">
        <v>2903</v>
      </c>
      <c r="CO86" s="355">
        <v>2906</v>
      </c>
      <c r="CP86" s="355">
        <v>2923</v>
      </c>
      <c r="CQ86" s="355">
        <v>2930</v>
      </c>
      <c r="CR86" s="355">
        <v>2908</v>
      </c>
      <c r="CS86" s="355">
        <v>2895</v>
      </c>
      <c r="CT86" s="355">
        <v>2916</v>
      </c>
      <c r="CU86" s="356">
        <v>2935</v>
      </c>
      <c r="CV86" s="354">
        <v>2947</v>
      </c>
      <c r="CW86" s="355">
        <v>2919</v>
      </c>
      <c r="CX86" s="355">
        <v>2919</v>
      </c>
      <c r="CY86" s="355">
        <v>2910</v>
      </c>
      <c r="CZ86" s="355">
        <v>2916</v>
      </c>
      <c r="DA86" s="355">
        <v>2902</v>
      </c>
      <c r="DB86" s="355">
        <v>2907</v>
      </c>
      <c r="DC86" s="355">
        <v>2899</v>
      </c>
      <c r="DD86" s="355">
        <v>2903</v>
      </c>
      <c r="DE86" s="355">
        <v>2890</v>
      </c>
      <c r="DF86" s="355">
        <v>2887</v>
      </c>
      <c r="DG86" s="356">
        <v>2877</v>
      </c>
      <c r="DH86" s="354">
        <v>2880</v>
      </c>
      <c r="DI86" s="355">
        <v>2878</v>
      </c>
      <c r="DJ86" s="355">
        <v>2894</v>
      </c>
      <c r="DK86" s="355">
        <v>2875</v>
      </c>
      <c r="DL86" s="355">
        <v>2842</v>
      </c>
      <c r="DM86" s="355">
        <v>2831</v>
      </c>
      <c r="DN86" s="355">
        <v>2824</v>
      </c>
      <c r="DO86" s="355">
        <v>2803</v>
      </c>
      <c r="DP86" s="355">
        <v>2795</v>
      </c>
      <c r="DQ86" s="355">
        <v>2773</v>
      </c>
      <c r="DR86" s="355">
        <v>2760</v>
      </c>
      <c r="DS86" s="358">
        <v>2777</v>
      </c>
      <c r="DT86" s="354">
        <v>2783</v>
      </c>
      <c r="DU86" s="355">
        <v>2802</v>
      </c>
      <c r="DV86" s="355">
        <v>2810</v>
      </c>
      <c r="DW86" s="355">
        <v>2824</v>
      </c>
      <c r="DX86" s="355">
        <v>2852</v>
      </c>
      <c r="DY86" s="355">
        <v>2850</v>
      </c>
      <c r="DZ86" s="355">
        <v>2846</v>
      </c>
      <c r="EA86" s="355">
        <v>2822</v>
      </c>
      <c r="EB86" s="355">
        <v>2833</v>
      </c>
      <c r="EC86" s="355">
        <v>2833</v>
      </c>
      <c r="ED86" s="355">
        <v>2814</v>
      </c>
      <c r="EE86" s="358">
        <v>2805</v>
      </c>
      <c r="EF86" s="354">
        <v>2817</v>
      </c>
      <c r="EG86" s="355">
        <v>2795</v>
      </c>
      <c r="EH86" s="355">
        <v>2766</v>
      </c>
      <c r="EI86" s="355">
        <v>2744</v>
      </c>
      <c r="EJ86" s="355">
        <v>2753</v>
      </c>
      <c r="EK86" s="355">
        <v>2738</v>
      </c>
      <c r="EL86" s="355">
        <v>2729</v>
      </c>
      <c r="EM86" s="355">
        <v>2720</v>
      </c>
      <c r="EN86" s="355">
        <v>2729</v>
      </c>
      <c r="EO86" s="355">
        <v>2741</v>
      </c>
      <c r="EP86" s="355">
        <v>2725</v>
      </c>
      <c r="EQ86" s="358">
        <v>2722</v>
      </c>
      <c r="ER86" s="354">
        <v>2743</v>
      </c>
      <c r="ES86" s="355">
        <v>2739</v>
      </c>
      <c r="ET86" s="355">
        <v>2721</v>
      </c>
      <c r="EU86" s="355">
        <v>2720</v>
      </c>
      <c r="EV86" s="355">
        <v>2727</v>
      </c>
      <c r="EW86" s="358">
        <v>2709</v>
      </c>
      <c r="EX86" s="358">
        <v>2747</v>
      </c>
      <c r="EY86" s="358">
        <v>2763</v>
      </c>
      <c r="EZ86" s="356">
        <v>2750</v>
      </c>
      <c r="FA86" s="356">
        <v>2738</v>
      </c>
      <c r="FB86" s="356">
        <v>2730</v>
      </c>
      <c r="FC86" s="356">
        <v>2738</v>
      </c>
      <c r="FD86" s="356">
        <v>2742</v>
      </c>
      <c r="FE86" s="356">
        <v>2733</v>
      </c>
      <c r="FF86" s="356">
        <v>2711</v>
      </c>
      <c r="FG86" s="356">
        <v>2716</v>
      </c>
      <c r="FH86" s="356">
        <v>2726</v>
      </c>
      <c r="FI86" s="356">
        <v>2716</v>
      </c>
      <c r="FJ86" s="356"/>
      <c r="FK86" s="356"/>
      <c r="FL86" s="356"/>
      <c r="FM86" s="356"/>
      <c r="FN86" s="356"/>
      <c r="FO86" s="356"/>
      <c r="FP86" s="105">
        <v>-10</v>
      </c>
      <c r="FQ86" s="86">
        <v>-0.36818851251840939</v>
      </c>
      <c r="FR86" s="105">
        <v>-22</v>
      </c>
      <c r="FS86" s="86">
        <v>-0.80822924320352685</v>
      </c>
    </row>
    <row r="87" spans="1:175" ht="15" outlineLevel="2">
      <c r="A87" s="344">
        <v>313</v>
      </c>
      <c r="B87" s="51" t="s">
        <v>296</v>
      </c>
      <c r="C87" s="328" t="s">
        <v>390</v>
      </c>
      <c r="D87" s="354">
        <v>6870</v>
      </c>
      <c r="E87" s="355">
        <v>6917</v>
      </c>
      <c r="F87" s="355">
        <v>6870</v>
      </c>
      <c r="G87" s="355">
        <v>6865</v>
      </c>
      <c r="H87" s="355">
        <v>6788</v>
      </c>
      <c r="I87" s="355">
        <v>6897</v>
      </c>
      <c r="J87" s="355">
        <v>6796</v>
      </c>
      <c r="K87" s="355">
        <v>6883</v>
      </c>
      <c r="L87" s="355">
        <v>6762</v>
      </c>
      <c r="M87" s="355">
        <v>6816</v>
      </c>
      <c r="N87" s="355">
        <v>6776</v>
      </c>
      <c r="O87" s="356">
        <v>6851</v>
      </c>
      <c r="P87" s="354">
        <v>6932</v>
      </c>
      <c r="Q87" s="355">
        <v>6959</v>
      </c>
      <c r="R87" s="357">
        <v>7009</v>
      </c>
      <c r="S87" s="355">
        <v>6925</v>
      </c>
      <c r="T87" s="355">
        <v>7149</v>
      </c>
      <c r="U87" s="355">
        <v>7133</v>
      </c>
      <c r="V87" s="355">
        <v>7063</v>
      </c>
      <c r="W87" s="355">
        <v>7022</v>
      </c>
      <c r="X87" s="355">
        <v>6979</v>
      </c>
      <c r="Y87" s="355">
        <v>6896</v>
      </c>
      <c r="Z87" s="355">
        <v>6858</v>
      </c>
      <c r="AA87" s="356">
        <v>6773</v>
      </c>
      <c r="AB87" s="354">
        <v>6740</v>
      </c>
      <c r="AC87" s="355">
        <v>6740</v>
      </c>
      <c r="AD87" s="355">
        <v>6763</v>
      </c>
      <c r="AE87" s="355">
        <v>6749</v>
      </c>
      <c r="AF87" s="355">
        <v>6761</v>
      </c>
      <c r="AG87" s="355">
        <v>6748</v>
      </c>
      <c r="AH87" s="355">
        <v>6745</v>
      </c>
      <c r="AI87" s="355">
        <v>6773</v>
      </c>
      <c r="AJ87" s="355">
        <v>6725</v>
      </c>
      <c r="AK87" s="355">
        <v>6694</v>
      </c>
      <c r="AL87" s="355">
        <v>6686</v>
      </c>
      <c r="AM87" s="356">
        <v>6665</v>
      </c>
      <c r="AN87" s="354">
        <v>6643</v>
      </c>
      <c r="AO87" s="355">
        <v>6895</v>
      </c>
      <c r="AP87" s="355">
        <v>6955</v>
      </c>
      <c r="AQ87" s="355">
        <v>7020</v>
      </c>
      <c r="AR87" s="355">
        <v>7065</v>
      </c>
      <c r="AS87" s="355">
        <v>7045</v>
      </c>
      <c r="AT87" s="355">
        <v>7038</v>
      </c>
      <c r="AU87" s="355">
        <v>7038</v>
      </c>
      <c r="AV87" s="355">
        <v>7012</v>
      </c>
      <c r="AW87" s="355">
        <v>6951</v>
      </c>
      <c r="AX87" s="355">
        <v>6942</v>
      </c>
      <c r="AY87" s="356">
        <v>6915</v>
      </c>
      <c r="AZ87" s="354">
        <v>6901</v>
      </c>
      <c r="BA87" s="355">
        <v>6890</v>
      </c>
      <c r="BB87" s="355">
        <v>6913</v>
      </c>
      <c r="BC87" s="355">
        <v>6884</v>
      </c>
      <c r="BD87" s="355">
        <v>6985</v>
      </c>
      <c r="BE87" s="355">
        <v>6914</v>
      </c>
      <c r="BF87" s="355">
        <v>6905</v>
      </c>
      <c r="BG87" s="355">
        <v>6831</v>
      </c>
      <c r="BH87" s="355">
        <v>6855</v>
      </c>
      <c r="BI87" s="355">
        <v>6846</v>
      </c>
      <c r="BJ87" s="355">
        <v>6863</v>
      </c>
      <c r="BK87" s="356">
        <v>6902</v>
      </c>
      <c r="BL87" s="354">
        <v>6898</v>
      </c>
      <c r="BM87" s="359">
        <v>6959</v>
      </c>
      <c r="BN87" s="359">
        <v>6964</v>
      </c>
      <c r="BO87" s="359">
        <v>6972</v>
      </c>
      <c r="BP87" s="359">
        <v>6966</v>
      </c>
      <c r="BQ87" s="359">
        <v>6929</v>
      </c>
      <c r="BR87" s="359">
        <v>6832</v>
      </c>
      <c r="BS87" s="359">
        <v>6790</v>
      </c>
      <c r="BT87" s="359">
        <v>6775</v>
      </c>
      <c r="BU87" s="359">
        <v>6687</v>
      </c>
      <c r="BV87" s="359">
        <v>6631</v>
      </c>
      <c r="BW87" s="356">
        <v>6640</v>
      </c>
      <c r="BX87" s="354">
        <v>6681</v>
      </c>
      <c r="BY87" s="359">
        <v>6688</v>
      </c>
      <c r="BZ87" s="359">
        <v>6660</v>
      </c>
      <c r="CA87" s="359">
        <v>6631</v>
      </c>
      <c r="CB87" s="359">
        <v>6620</v>
      </c>
      <c r="CC87" s="359">
        <v>6577</v>
      </c>
      <c r="CD87" s="359">
        <v>6562</v>
      </c>
      <c r="CE87" s="359">
        <v>6559</v>
      </c>
      <c r="CF87" s="359">
        <v>6621</v>
      </c>
      <c r="CG87" s="355">
        <v>6573</v>
      </c>
      <c r="CH87" s="355">
        <v>6526</v>
      </c>
      <c r="CI87" s="356">
        <v>6503</v>
      </c>
      <c r="CJ87" s="354">
        <v>6464</v>
      </c>
      <c r="CK87" s="355">
        <v>6517</v>
      </c>
      <c r="CL87" s="355">
        <v>6528</v>
      </c>
      <c r="CM87" s="355">
        <v>6527</v>
      </c>
      <c r="CN87" s="355">
        <v>6520</v>
      </c>
      <c r="CO87" s="355">
        <v>6569</v>
      </c>
      <c r="CP87" s="355">
        <v>6628</v>
      </c>
      <c r="CQ87" s="355">
        <v>6639</v>
      </c>
      <c r="CR87" s="355">
        <v>6667</v>
      </c>
      <c r="CS87" s="355">
        <v>6644</v>
      </c>
      <c r="CT87" s="355">
        <v>6655</v>
      </c>
      <c r="CU87" s="356">
        <v>6644</v>
      </c>
      <c r="CV87" s="354">
        <v>6630</v>
      </c>
      <c r="CW87" s="355">
        <v>6621</v>
      </c>
      <c r="CX87" s="355">
        <v>6659</v>
      </c>
      <c r="CY87" s="355">
        <v>6616</v>
      </c>
      <c r="CZ87" s="355">
        <v>6606</v>
      </c>
      <c r="DA87" s="355">
        <v>6604</v>
      </c>
      <c r="DB87" s="355">
        <v>6617</v>
      </c>
      <c r="DC87" s="355">
        <v>6608</v>
      </c>
      <c r="DD87" s="355">
        <v>6617</v>
      </c>
      <c r="DE87" s="355">
        <v>6612</v>
      </c>
      <c r="DF87" s="355">
        <v>6610</v>
      </c>
      <c r="DG87" s="356">
        <v>6720</v>
      </c>
      <c r="DH87" s="354">
        <v>6713</v>
      </c>
      <c r="DI87" s="355">
        <v>6752</v>
      </c>
      <c r="DJ87" s="355">
        <v>6772</v>
      </c>
      <c r="DK87" s="355">
        <v>6737</v>
      </c>
      <c r="DL87" s="355">
        <v>6668</v>
      </c>
      <c r="DM87" s="355">
        <v>6646</v>
      </c>
      <c r="DN87" s="355">
        <v>6622</v>
      </c>
      <c r="DO87" s="355">
        <v>6608</v>
      </c>
      <c r="DP87" s="355">
        <v>6603</v>
      </c>
      <c r="DQ87" s="355">
        <v>6565</v>
      </c>
      <c r="DR87" s="355">
        <v>6513</v>
      </c>
      <c r="DS87" s="358">
        <v>6553</v>
      </c>
      <c r="DT87" s="354">
        <v>6588</v>
      </c>
      <c r="DU87" s="355">
        <v>6671</v>
      </c>
      <c r="DV87" s="355">
        <v>6711</v>
      </c>
      <c r="DW87" s="355">
        <v>6721</v>
      </c>
      <c r="DX87" s="355">
        <v>6804</v>
      </c>
      <c r="DY87" s="355">
        <v>6806</v>
      </c>
      <c r="DZ87" s="355">
        <v>6851</v>
      </c>
      <c r="EA87" s="355">
        <v>6799</v>
      </c>
      <c r="EB87" s="355">
        <v>6799</v>
      </c>
      <c r="EC87" s="355">
        <v>6852</v>
      </c>
      <c r="ED87" s="355">
        <v>6836</v>
      </c>
      <c r="EE87" s="358">
        <v>6817</v>
      </c>
      <c r="EF87" s="354">
        <v>6805</v>
      </c>
      <c r="EG87" s="355">
        <v>6873</v>
      </c>
      <c r="EH87" s="355">
        <v>6846</v>
      </c>
      <c r="EI87" s="355">
        <v>6833</v>
      </c>
      <c r="EJ87" s="355">
        <v>6822</v>
      </c>
      <c r="EK87" s="355">
        <v>6813</v>
      </c>
      <c r="EL87" s="355">
        <v>6838</v>
      </c>
      <c r="EM87" s="355">
        <v>6847</v>
      </c>
      <c r="EN87" s="355">
        <v>6822</v>
      </c>
      <c r="EO87" s="355">
        <v>6808</v>
      </c>
      <c r="EP87" s="355">
        <v>6820</v>
      </c>
      <c r="EQ87" s="358">
        <v>6777</v>
      </c>
      <c r="ER87" s="354">
        <v>6797</v>
      </c>
      <c r="ES87" s="355">
        <v>6737</v>
      </c>
      <c r="ET87" s="355">
        <v>6716</v>
      </c>
      <c r="EU87" s="355">
        <v>6728</v>
      </c>
      <c r="EV87" s="355">
        <v>6726</v>
      </c>
      <c r="EW87" s="358">
        <v>6670</v>
      </c>
      <c r="EX87" s="358">
        <v>6790</v>
      </c>
      <c r="EY87" s="358">
        <v>6764</v>
      </c>
      <c r="EZ87" s="356">
        <v>6753</v>
      </c>
      <c r="FA87" s="356">
        <v>6767</v>
      </c>
      <c r="FB87" s="356">
        <v>6755</v>
      </c>
      <c r="FC87" s="356">
        <v>6796</v>
      </c>
      <c r="FD87" s="356">
        <v>6787</v>
      </c>
      <c r="FE87" s="356">
        <v>6714</v>
      </c>
      <c r="FF87" s="356">
        <v>6734</v>
      </c>
      <c r="FG87" s="356">
        <v>6690</v>
      </c>
      <c r="FH87" s="356">
        <v>6665</v>
      </c>
      <c r="FI87" s="356">
        <v>6658</v>
      </c>
      <c r="FJ87" s="356"/>
      <c r="FK87" s="356"/>
      <c r="FL87" s="356"/>
      <c r="FM87" s="356"/>
      <c r="FN87" s="356"/>
      <c r="FO87" s="356"/>
      <c r="FP87" s="105">
        <v>-7</v>
      </c>
      <c r="FQ87" s="86">
        <v>-0.10513667768098528</v>
      </c>
      <c r="FR87" s="105">
        <v>-138</v>
      </c>
      <c r="FS87" s="86">
        <v>-2.0362992474546262</v>
      </c>
    </row>
    <row r="88" spans="1:175" ht="15" outlineLevel="2">
      <c r="A88" s="344">
        <v>318</v>
      </c>
      <c r="B88" s="51" t="s">
        <v>296</v>
      </c>
      <c r="C88" s="328" t="s">
        <v>391</v>
      </c>
      <c r="D88" s="354">
        <v>10333</v>
      </c>
      <c r="E88" s="355">
        <v>10254</v>
      </c>
      <c r="F88" s="355">
        <v>10202</v>
      </c>
      <c r="G88" s="355">
        <v>10190</v>
      </c>
      <c r="H88" s="355">
        <v>10108</v>
      </c>
      <c r="I88" s="355">
        <v>10157</v>
      </c>
      <c r="J88" s="355">
        <v>9768</v>
      </c>
      <c r="K88" s="355">
        <v>10138</v>
      </c>
      <c r="L88" s="355">
        <v>9636</v>
      </c>
      <c r="M88" s="355">
        <v>9570</v>
      </c>
      <c r="N88" s="355">
        <v>9494</v>
      </c>
      <c r="O88" s="356">
        <v>9547</v>
      </c>
      <c r="P88" s="354">
        <v>9562</v>
      </c>
      <c r="Q88" s="355">
        <v>9504</v>
      </c>
      <c r="R88" s="357">
        <v>9640</v>
      </c>
      <c r="S88" s="355">
        <v>9629</v>
      </c>
      <c r="T88" s="355">
        <v>9783</v>
      </c>
      <c r="U88" s="355">
        <v>9898</v>
      </c>
      <c r="V88" s="355">
        <v>10111</v>
      </c>
      <c r="W88" s="355">
        <v>10588</v>
      </c>
      <c r="X88" s="355">
        <v>10983</v>
      </c>
      <c r="Y88" s="355">
        <v>11244</v>
      </c>
      <c r="Z88" s="355">
        <v>11314</v>
      </c>
      <c r="AA88" s="356">
        <v>11200</v>
      </c>
      <c r="AB88" s="354">
        <v>11347</v>
      </c>
      <c r="AC88" s="355">
        <v>11372</v>
      </c>
      <c r="AD88" s="355">
        <v>11424</v>
      </c>
      <c r="AE88" s="355">
        <v>11323</v>
      </c>
      <c r="AF88" s="355">
        <v>11426</v>
      </c>
      <c r="AG88" s="355">
        <v>11379</v>
      </c>
      <c r="AH88" s="355">
        <v>11375</v>
      </c>
      <c r="AI88" s="355">
        <v>11461</v>
      </c>
      <c r="AJ88" s="355">
        <v>11463</v>
      </c>
      <c r="AK88" s="355">
        <v>11645</v>
      </c>
      <c r="AL88" s="355">
        <v>11670</v>
      </c>
      <c r="AM88" s="356">
        <v>11731</v>
      </c>
      <c r="AN88" s="354">
        <v>11757</v>
      </c>
      <c r="AO88" s="355">
        <v>11782</v>
      </c>
      <c r="AP88" s="355">
        <v>11818</v>
      </c>
      <c r="AQ88" s="355">
        <v>11706</v>
      </c>
      <c r="AR88" s="355">
        <v>11932</v>
      </c>
      <c r="AS88" s="355">
        <v>11990</v>
      </c>
      <c r="AT88" s="355">
        <v>12054</v>
      </c>
      <c r="AU88" s="355">
        <v>12090</v>
      </c>
      <c r="AV88" s="355">
        <v>12015</v>
      </c>
      <c r="AW88" s="355">
        <v>11962</v>
      </c>
      <c r="AX88" s="355">
        <v>11910</v>
      </c>
      <c r="AY88" s="356">
        <v>11911</v>
      </c>
      <c r="AZ88" s="354">
        <v>12149</v>
      </c>
      <c r="BA88" s="355">
        <v>12195</v>
      </c>
      <c r="BB88" s="355">
        <v>12047</v>
      </c>
      <c r="BC88" s="355">
        <v>12099</v>
      </c>
      <c r="BD88" s="355">
        <v>12133</v>
      </c>
      <c r="BE88" s="355">
        <v>11987</v>
      </c>
      <c r="BF88" s="355">
        <v>12027</v>
      </c>
      <c r="BG88" s="355">
        <v>11859</v>
      </c>
      <c r="BH88" s="355">
        <v>11969</v>
      </c>
      <c r="BI88" s="355">
        <v>11902</v>
      </c>
      <c r="BJ88" s="355">
        <v>11951</v>
      </c>
      <c r="BK88" s="356">
        <v>12155</v>
      </c>
      <c r="BL88" s="354">
        <v>12286</v>
      </c>
      <c r="BM88" s="359">
        <v>12406</v>
      </c>
      <c r="BN88" s="359">
        <v>12460</v>
      </c>
      <c r="BO88" s="359">
        <v>12437</v>
      </c>
      <c r="BP88" s="359">
        <v>12426</v>
      </c>
      <c r="BQ88" s="359">
        <v>12392</v>
      </c>
      <c r="BR88" s="359">
        <v>12133</v>
      </c>
      <c r="BS88" s="359">
        <v>12064</v>
      </c>
      <c r="BT88" s="359">
        <v>11989</v>
      </c>
      <c r="BU88" s="359">
        <v>12019</v>
      </c>
      <c r="BV88" s="359">
        <v>11936</v>
      </c>
      <c r="BW88" s="356">
        <v>12072</v>
      </c>
      <c r="BX88" s="354">
        <v>12212</v>
      </c>
      <c r="BY88" s="359">
        <v>12174</v>
      </c>
      <c r="BZ88" s="359">
        <v>11803</v>
      </c>
      <c r="CA88" s="359">
        <v>11649</v>
      </c>
      <c r="CB88" s="359">
        <v>11524</v>
      </c>
      <c r="CC88" s="359">
        <v>11348</v>
      </c>
      <c r="CD88" s="359">
        <v>11267</v>
      </c>
      <c r="CE88" s="359">
        <v>11270</v>
      </c>
      <c r="CF88" s="359">
        <v>11117</v>
      </c>
      <c r="CG88" s="355">
        <v>11006</v>
      </c>
      <c r="CH88" s="355">
        <v>10906</v>
      </c>
      <c r="CI88" s="356">
        <v>10787</v>
      </c>
      <c r="CJ88" s="354">
        <v>10725</v>
      </c>
      <c r="CK88" s="355">
        <v>10746</v>
      </c>
      <c r="CL88" s="355">
        <v>10698</v>
      </c>
      <c r="CM88" s="355">
        <v>10690</v>
      </c>
      <c r="CN88" s="355">
        <v>10690</v>
      </c>
      <c r="CO88" s="355">
        <v>10841</v>
      </c>
      <c r="CP88" s="355">
        <v>10912</v>
      </c>
      <c r="CQ88" s="355">
        <v>10882</v>
      </c>
      <c r="CR88" s="355">
        <v>11002</v>
      </c>
      <c r="CS88" s="355">
        <v>11006</v>
      </c>
      <c r="CT88" s="355">
        <v>11010</v>
      </c>
      <c r="CU88" s="356">
        <v>11063</v>
      </c>
      <c r="CV88" s="354">
        <v>11124</v>
      </c>
      <c r="CW88" s="355">
        <v>11154</v>
      </c>
      <c r="CX88" s="355">
        <v>11107</v>
      </c>
      <c r="CY88" s="355">
        <v>11071</v>
      </c>
      <c r="CZ88" s="355">
        <v>11010</v>
      </c>
      <c r="DA88" s="355">
        <v>10948</v>
      </c>
      <c r="DB88" s="355">
        <v>10921</v>
      </c>
      <c r="DC88" s="355">
        <v>10950</v>
      </c>
      <c r="DD88" s="355">
        <v>10989</v>
      </c>
      <c r="DE88" s="355">
        <v>11006</v>
      </c>
      <c r="DF88" s="355">
        <v>11074</v>
      </c>
      <c r="DG88" s="356">
        <v>11107</v>
      </c>
      <c r="DH88" s="354">
        <v>11132</v>
      </c>
      <c r="DI88" s="355">
        <v>11215</v>
      </c>
      <c r="DJ88" s="355">
        <v>11321</v>
      </c>
      <c r="DK88" s="355">
        <v>11390</v>
      </c>
      <c r="DL88" s="355">
        <v>11323</v>
      </c>
      <c r="DM88" s="355">
        <v>11206</v>
      </c>
      <c r="DN88" s="355">
        <v>11130</v>
      </c>
      <c r="DO88" s="355">
        <v>11081</v>
      </c>
      <c r="DP88" s="355">
        <v>11124</v>
      </c>
      <c r="DQ88" s="355">
        <v>11052</v>
      </c>
      <c r="DR88" s="355">
        <v>10971</v>
      </c>
      <c r="DS88" s="358">
        <v>11128</v>
      </c>
      <c r="DT88" s="354">
        <v>11248</v>
      </c>
      <c r="DU88" s="355">
        <v>11718</v>
      </c>
      <c r="DV88" s="355">
        <v>11952</v>
      </c>
      <c r="DW88" s="355">
        <v>12083</v>
      </c>
      <c r="DX88" s="355">
        <v>12439</v>
      </c>
      <c r="DY88" s="355">
        <v>12653</v>
      </c>
      <c r="DZ88" s="355">
        <v>12685</v>
      </c>
      <c r="EA88" s="355">
        <v>12313</v>
      </c>
      <c r="EB88" s="355">
        <v>12288</v>
      </c>
      <c r="EC88" s="355">
        <v>12163</v>
      </c>
      <c r="ED88" s="355">
        <v>12035</v>
      </c>
      <c r="EE88" s="358">
        <v>11870</v>
      </c>
      <c r="EF88" s="354">
        <v>11828</v>
      </c>
      <c r="EG88" s="355">
        <v>11751</v>
      </c>
      <c r="EH88" s="355">
        <v>11678</v>
      </c>
      <c r="EI88" s="355">
        <v>11633</v>
      </c>
      <c r="EJ88" s="355">
        <v>11574</v>
      </c>
      <c r="EK88" s="355">
        <v>11623</v>
      </c>
      <c r="EL88" s="355">
        <v>11604</v>
      </c>
      <c r="EM88" s="355">
        <v>11549</v>
      </c>
      <c r="EN88" s="355">
        <v>12048</v>
      </c>
      <c r="EO88" s="355">
        <v>11975</v>
      </c>
      <c r="EP88" s="355">
        <v>11962</v>
      </c>
      <c r="EQ88" s="358">
        <v>12019</v>
      </c>
      <c r="ER88" s="354">
        <v>12039</v>
      </c>
      <c r="ES88" s="355">
        <v>12109</v>
      </c>
      <c r="ET88" s="355">
        <v>12615</v>
      </c>
      <c r="EU88" s="355">
        <v>12658</v>
      </c>
      <c r="EV88" s="355">
        <v>13061</v>
      </c>
      <c r="EW88" s="358">
        <v>13045</v>
      </c>
      <c r="EX88" s="358">
        <v>13739</v>
      </c>
      <c r="EY88" s="358">
        <v>13734</v>
      </c>
      <c r="EZ88" s="356">
        <v>13722</v>
      </c>
      <c r="FA88" s="356">
        <v>14686</v>
      </c>
      <c r="FB88" s="356">
        <v>14666</v>
      </c>
      <c r="FC88" s="356">
        <v>14717</v>
      </c>
      <c r="FD88" s="356">
        <v>14969</v>
      </c>
      <c r="FE88" s="356">
        <v>15009</v>
      </c>
      <c r="FF88" s="356">
        <v>14922</v>
      </c>
      <c r="FG88" s="356">
        <v>14846</v>
      </c>
      <c r="FH88" s="356">
        <v>14982</v>
      </c>
      <c r="FI88" s="356">
        <v>14991</v>
      </c>
      <c r="FJ88" s="356"/>
      <c r="FK88" s="356"/>
      <c r="FL88" s="356"/>
      <c r="FM88" s="356"/>
      <c r="FN88" s="356"/>
      <c r="FO88" s="356"/>
      <c r="FP88" s="105">
        <v>9</v>
      </c>
      <c r="FQ88" s="86">
        <v>6.0036021612967783E-2</v>
      </c>
      <c r="FR88" s="105">
        <v>274</v>
      </c>
      <c r="FS88" s="86">
        <v>2.2797237706963975</v>
      </c>
    </row>
    <row r="89" spans="1:175" ht="15" outlineLevel="2">
      <c r="A89" s="344">
        <v>321</v>
      </c>
      <c r="B89" s="51" t="s">
        <v>296</v>
      </c>
      <c r="C89" s="328" t="s">
        <v>392</v>
      </c>
      <c r="D89" s="354">
        <v>2395</v>
      </c>
      <c r="E89" s="355">
        <v>2418</v>
      </c>
      <c r="F89" s="355">
        <v>2456</v>
      </c>
      <c r="G89" s="355">
        <v>2419</v>
      </c>
      <c r="H89" s="355">
        <v>2361</v>
      </c>
      <c r="I89" s="355">
        <v>2376</v>
      </c>
      <c r="J89" s="355">
        <v>2364</v>
      </c>
      <c r="K89" s="355">
        <v>2370</v>
      </c>
      <c r="L89" s="355">
        <v>2344</v>
      </c>
      <c r="M89" s="355">
        <v>2342</v>
      </c>
      <c r="N89" s="355">
        <v>2329</v>
      </c>
      <c r="O89" s="356">
        <v>2315</v>
      </c>
      <c r="P89" s="354">
        <v>2265</v>
      </c>
      <c r="Q89" s="355">
        <v>2285</v>
      </c>
      <c r="R89" s="357">
        <v>2282</v>
      </c>
      <c r="S89" s="355">
        <v>2320</v>
      </c>
      <c r="T89" s="355">
        <v>2345</v>
      </c>
      <c r="U89" s="355">
        <v>2327</v>
      </c>
      <c r="V89" s="355">
        <v>2296</v>
      </c>
      <c r="W89" s="355">
        <v>2293</v>
      </c>
      <c r="X89" s="355">
        <v>2304</v>
      </c>
      <c r="Y89" s="355">
        <v>2359</v>
      </c>
      <c r="Z89" s="355">
        <v>2386</v>
      </c>
      <c r="AA89" s="356">
        <v>2329</v>
      </c>
      <c r="AB89" s="354">
        <v>2346</v>
      </c>
      <c r="AC89" s="355">
        <v>2446</v>
      </c>
      <c r="AD89" s="355">
        <v>2450</v>
      </c>
      <c r="AE89" s="355">
        <v>2449</v>
      </c>
      <c r="AF89" s="355">
        <v>2435</v>
      </c>
      <c r="AG89" s="355">
        <v>2389</v>
      </c>
      <c r="AH89" s="355">
        <v>2371</v>
      </c>
      <c r="AI89" s="355">
        <v>2335</v>
      </c>
      <c r="AJ89" s="355">
        <v>2361</v>
      </c>
      <c r="AK89" s="355">
        <v>2393</v>
      </c>
      <c r="AL89" s="355">
        <v>2405</v>
      </c>
      <c r="AM89" s="356">
        <v>2438</v>
      </c>
      <c r="AN89" s="354">
        <v>2446</v>
      </c>
      <c r="AO89" s="355">
        <v>2448</v>
      </c>
      <c r="AP89" s="355">
        <v>2452</v>
      </c>
      <c r="AQ89" s="355">
        <v>2472</v>
      </c>
      <c r="AR89" s="355">
        <v>2620</v>
      </c>
      <c r="AS89" s="355">
        <v>2611</v>
      </c>
      <c r="AT89" s="355">
        <v>2642</v>
      </c>
      <c r="AU89" s="355">
        <v>2632</v>
      </c>
      <c r="AV89" s="355">
        <v>2641</v>
      </c>
      <c r="AW89" s="355">
        <v>2646</v>
      </c>
      <c r="AX89" s="355">
        <v>2646</v>
      </c>
      <c r="AY89" s="356">
        <v>2663</v>
      </c>
      <c r="AZ89" s="354">
        <v>2686</v>
      </c>
      <c r="BA89" s="355">
        <v>2713</v>
      </c>
      <c r="BB89" s="355">
        <v>2681</v>
      </c>
      <c r="BC89" s="355">
        <v>2676</v>
      </c>
      <c r="BD89" s="355">
        <v>2691</v>
      </c>
      <c r="BE89" s="355">
        <v>2687</v>
      </c>
      <c r="BF89" s="355">
        <v>2660</v>
      </c>
      <c r="BG89" s="355">
        <v>2638</v>
      </c>
      <c r="BH89" s="355">
        <v>2687</v>
      </c>
      <c r="BI89" s="355">
        <v>2647</v>
      </c>
      <c r="BJ89" s="355">
        <v>2668</v>
      </c>
      <c r="BK89" s="356">
        <v>2703</v>
      </c>
      <c r="BL89" s="354">
        <v>2733</v>
      </c>
      <c r="BM89" s="359">
        <v>2780</v>
      </c>
      <c r="BN89" s="359">
        <v>2794</v>
      </c>
      <c r="BO89" s="359">
        <v>2827</v>
      </c>
      <c r="BP89" s="359">
        <v>2855</v>
      </c>
      <c r="BQ89" s="359">
        <v>2827</v>
      </c>
      <c r="BR89" s="359">
        <v>2730</v>
      </c>
      <c r="BS89" s="359">
        <v>2684</v>
      </c>
      <c r="BT89" s="359">
        <v>2700</v>
      </c>
      <c r="BU89" s="359">
        <v>2710</v>
      </c>
      <c r="BV89" s="359">
        <v>2717</v>
      </c>
      <c r="BW89" s="356">
        <v>2758</v>
      </c>
      <c r="BX89" s="354">
        <v>2793</v>
      </c>
      <c r="BY89" s="359">
        <v>2810</v>
      </c>
      <c r="BZ89" s="359">
        <v>2813</v>
      </c>
      <c r="CA89" s="359">
        <v>2799</v>
      </c>
      <c r="CB89" s="359">
        <v>2767</v>
      </c>
      <c r="CC89" s="359">
        <v>2815</v>
      </c>
      <c r="CD89" s="359">
        <v>2817</v>
      </c>
      <c r="CE89" s="359">
        <v>2832</v>
      </c>
      <c r="CF89" s="359">
        <v>2825</v>
      </c>
      <c r="CG89" s="355">
        <v>2828</v>
      </c>
      <c r="CH89" s="355">
        <v>2834</v>
      </c>
      <c r="CI89" s="356">
        <v>2818</v>
      </c>
      <c r="CJ89" s="354">
        <v>2815</v>
      </c>
      <c r="CK89" s="355">
        <v>2820</v>
      </c>
      <c r="CL89" s="355">
        <v>2805</v>
      </c>
      <c r="CM89" s="355">
        <v>2787</v>
      </c>
      <c r="CN89" s="355">
        <v>2792</v>
      </c>
      <c r="CO89" s="355">
        <v>2833</v>
      </c>
      <c r="CP89" s="355">
        <v>2839</v>
      </c>
      <c r="CQ89" s="355">
        <v>2825</v>
      </c>
      <c r="CR89" s="355">
        <v>2809</v>
      </c>
      <c r="CS89" s="355">
        <v>2828</v>
      </c>
      <c r="CT89" s="355">
        <v>2854</v>
      </c>
      <c r="CU89" s="356">
        <v>2869</v>
      </c>
      <c r="CV89" s="354">
        <v>2854</v>
      </c>
      <c r="CW89" s="355">
        <v>2844</v>
      </c>
      <c r="CX89" s="355">
        <v>2833</v>
      </c>
      <c r="CY89" s="355">
        <v>2836</v>
      </c>
      <c r="CZ89" s="355">
        <v>2851</v>
      </c>
      <c r="DA89" s="355">
        <v>2831</v>
      </c>
      <c r="DB89" s="355">
        <v>2838</v>
      </c>
      <c r="DC89" s="355">
        <v>2852</v>
      </c>
      <c r="DD89" s="355">
        <v>2820</v>
      </c>
      <c r="DE89" s="355">
        <v>2810</v>
      </c>
      <c r="DF89" s="355">
        <v>2795</v>
      </c>
      <c r="DG89" s="356">
        <v>2758</v>
      </c>
      <c r="DH89" s="354">
        <v>2746</v>
      </c>
      <c r="DI89" s="355">
        <v>2732</v>
      </c>
      <c r="DJ89" s="355">
        <v>2737</v>
      </c>
      <c r="DK89" s="355">
        <v>2755</v>
      </c>
      <c r="DL89" s="355">
        <v>2740</v>
      </c>
      <c r="DM89" s="355">
        <v>2722</v>
      </c>
      <c r="DN89" s="355">
        <v>2705</v>
      </c>
      <c r="DO89" s="355">
        <v>2713</v>
      </c>
      <c r="DP89" s="355">
        <v>2735</v>
      </c>
      <c r="DQ89" s="355">
        <v>2706</v>
      </c>
      <c r="DR89" s="355">
        <v>2696</v>
      </c>
      <c r="DS89" s="358">
        <v>2765</v>
      </c>
      <c r="DT89" s="354">
        <v>2777</v>
      </c>
      <c r="DU89" s="355">
        <v>2876</v>
      </c>
      <c r="DV89" s="355">
        <v>2927</v>
      </c>
      <c r="DW89" s="355">
        <v>2956</v>
      </c>
      <c r="DX89" s="355">
        <v>3030</v>
      </c>
      <c r="DY89" s="355">
        <v>3088</v>
      </c>
      <c r="DZ89" s="355">
        <v>3158</v>
      </c>
      <c r="EA89" s="355">
        <v>2980</v>
      </c>
      <c r="EB89" s="355">
        <v>3154</v>
      </c>
      <c r="EC89" s="355">
        <v>3166</v>
      </c>
      <c r="ED89" s="355">
        <v>3104</v>
      </c>
      <c r="EE89" s="358">
        <v>3104</v>
      </c>
      <c r="EF89" s="354">
        <v>3109</v>
      </c>
      <c r="EG89" s="355">
        <v>3110</v>
      </c>
      <c r="EH89" s="355">
        <v>3096</v>
      </c>
      <c r="EI89" s="355">
        <v>3112</v>
      </c>
      <c r="EJ89" s="355">
        <v>3097</v>
      </c>
      <c r="EK89" s="355">
        <v>3119</v>
      </c>
      <c r="EL89" s="355">
        <v>3126</v>
      </c>
      <c r="EM89" s="355">
        <v>3151</v>
      </c>
      <c r="EN89" s="355">
        <v>3156</v>
      </c>
      <c r="EO89" s="355">
        <v>3148</v>
      </c>
      <c r="EP89" s="355">
        <v>3154</v>
      </c>
      <c r="EQ89" s="358">
        <v>3184</v>
      </c>
      <c r="ER89" s="354">
        <v>3217</v>
      </c>
      <c r="ES89" s="355">
        <v>3232</v>
      </c>
      <c r="ET89" s="355">
        <v>3297</v>
      </c>
      <c r="EU89" s="355">
        <v>3379</v>
      </c>
      <c r="EV89" s="355">
        <v>3403</v>
      </c>
      <c r="EW89" s="358">
        <v>3423</v>
      </c>
      <c r="EX89" s="358">
        <v>3755</v>
      </c>
      <c r="EY89" s="358">
        <v>3776</v>
      </c>
      <c r="EZ89" s="356">
        <v>3794</v>
      </c>
      <c r="FA89" s="356">
        <v>3810</v>
      </c>
      <c r="FB89" s="356">
        <v>3809</v>
      </c>
      <c r="FC89" s="356">
        <v>3871</v>
      </c>
      <c r="FD89" s="356">
        <v>3901</v>
      </c>
      <c r="FE89" s="356">
        <v>3939</v>
      </c>
      <c r="FF89" s="356">
        <v>3937</v>
      </c>
      <c r="FG89" s="356">
        <v>3943</v>
      </c>
      <c r="FH89" s="356">
        <v>3967</v>
      </c>
      <c r="FI89" s="356">
        <v>3953</v>
      </c>
      <c r="FJ89" s="356"/>
      <c r="FK89" s="356"/>
      <c r="FL89" s="356"/>
      <c r="FM89" s="356"/>
      <c r="FN89" s="356"/>
      <c r="FO89" s="356"/>
      <c r="FP89" s="105">
        <v>-14</v>
      </c>
      <c r="FQ89" s="86">
        <v>-0.35416139640779154</v>
      </c>
      <c r="FR89" s="105">
        <v>82</v>
      </c>
      <c r="FS89" s="86">
        <v>2.5753768844221105</v>
      </c>
    </row>
    <row r="90" spans="1:175" ht="15" outlineLevel="2">
      <c r="A90" s="344">
        <v>376</v>
      </c>
      <c r="B90" s="51" t="s">
        <v>296</v>
      </c>
      <c r="C90" s="328" t="s">
        <v>393</v>
      </c>
      <c r="D90" s="354">
        <v>11001</v>
      </c>
      <c r="E90" s="355">
        <v>11055</v>
      </c>
      <c r="F90" s="355">
        <v>10986</v>
      </c>
      <c r="G90" s="355">
        <v>10944</v>
      </c>
      <c r="H90" s="355">
        <v>10651</v>
      </c>
      <c r="I90" s="355">
        <v>10831</v>
      </c>
      <c r="J90" s="355">
        <v>10526</v>
      </c>
      <c r="K90" s="355">
        <v>10760</v>
      </c>
      <c r="L90" s="355">
        <v>10716</v>
      </c>
      <c r="M90" s="355">
        <v>10659</v>
      </c>
      <c r="N90" s="355">
        <v>10619</v>
      </c>
      <c r="O90" s="356">
        <v>10609</v>
      </c>
      <c r="P90" s="354">
        <v>10679</v>
      </c>
      <c r="Q90" s="355">
        <v>10445</v>
      </c>
      <c r="R90" s="357">
        <v>10491</v>
      </c>
      <c r="S90" s="355">
        <v>11072</v>
      </c>
      <c r="T90" s="355">
        <v>11150</v>
      </c>
      <c r="U90" s="355">
        <v>11069</v>
      </c>
      <c r="V90" s="355">
        <v>11022</v>
      </c>
      <c r="W90" s="355">
        <v>10952</v>
      </c>
      <c r="X90" s="355">
        <v>10864</v>
      </c>
      <c r="Y90" s="355">
        <v>10874</v>
      </c>
      <c r="Z90" s="355">
        <v>10848</v>
      </c>
      <c r="AA90" s="356">
        <v>10579</v>
      </c>
      <c r="AB90" s="354">
        <v>10604</v>
      </c>
      <c r="AC90" s="355">
        <v>10473</v>
      </c>
      <c r="AD90" s="355">
        <v>10535</v>
      </c>
      <c r="AE90" s="355">
        <v>10607</v>
      </c>
      <c r="AF90" s="355">
        <v>10673</v>
      </c>
      <c r="AG90" s="355">
        <v>10456</v>
      </c>
      <c r="AH90" s="355">
        <v>10507</v>
      </c>
      <c r="AI90" s="355">
        <v>10673</v>
      </c>
      <c r="AJ90" s="355">
        <v>10626</v>
      </c>
      <c r="AK90" s="355">
        <v>10605</v>
      </c>
      <c r="AL90" s="355">
        <v>10633</v>
      </c>
      <c r="AM90" s="356">
        <v>10703</v>
      </c>
      <c r="AN90" s="354">
        <v>10647</v>
      </c>
      <c r="AO90" s="355">
        <v>11467</v>
      </c>
      <c r="AP90" s="355">
        <v>11315</v>
      </c>
      <c r="AQ90" s="355">
        <v>11272</v>
      </c>
      <c r="AR90" s="355">
        <v>11176</v>
      </c>
      <c r="AS90" s="355">
        <v>11136</v>
      </c>
      <c r="AT90" s="355">
        <v>11165</v>
      </c>
      <c r="AU90" s="355">
        <v>11138</v>
      </c>
      <c r="AV90" s="355">
        <v>11112</v>
      </c>
      <c r="AW90" s="355">
        <v>11070</v>
      </c>
      <c r="AX90" s="355">
        <v>11006</v>
      </c>
      <c r="AY90" s="356">
        <v>11060</v>
      </c>
      <c r="AZ90" s="354">
        <v>10864</v>
      </c>
      <c r="BA90" s="355">
        <v>10670</v>
      </c>
      <c r="BB90" s="355">
        <v>10567</v>
      </c>
      <c r="BC90" s="355">
        <v>10387</v>
      </c>
      <c r="BD90" s="355">
        <v>10388</v>
      </c>
      <c r="BE90" s="355">
        <v>10378</v>
      </c>
      <c r="BF90" s="355">
        <v>10341</v>
      </c>
      <c r="BG90" s="355">
        <v>10372</v>
      </c>
      <c r="BH90" s="355">
        <v>10427</v>
      </c>
      <c r="BI90" s="355">
        <v>10293</v>
      </c>
      <c r="BJ90" s="355">
        <v>10612</v>
      </c>
      <c r="BK90" s="356">
        <v>10815</v>
      </c>
      <c r="BL90" s="354">
        <v>10839</v>
      </c>
      <c r="BM90" s="359">
        <v>10883</v>
      </c>
      <c r="BN90" s="359">
        <v>11131</v>
      </c>
      <c r="BO90" s="359">
        <v>11111</v>
      </c>
      <c r="BP90" s="359">
        <v>11177</v>
      </c>
      <c r="BQ90" s="359">
        <v>11218</v>
      </c>
      <c r="BR90" s="359">
        <v>11250</v>
      </c>
      <c r="BS90" s="359">
        <v>11185</v>
      </c>
      <c r="BT90" s="359">
        <v>11096</v>
      </c>
      <c r="BU90" s="359">
        <v>11077</v>
      </c>
      <c r="BV90" s="359">
        <v>11116</v>
      </c>
      <c r="BW90" s="356">
        <v>11209</v>
      </c>
      <c r="BX90" s="354">
        <v>10896</v>
      </c>
      <c r="BY90" s="359">
        <v>10676</v>
      </c>
      <c r="BZ90" s="359">
        <v>10283</v>
      </c>
      <c r="CA90" s="359">
        <v>10104</v>
      </c>
      <c r="CB90" s="359">
        <v>10009</v>
      </c>
      <c r="CC90" s="359">
        <v>9915</v>
      </c>
      <c r="CD90" s="359">
        <v>9900</v>
      </c>
      <c r="CE90" s="359">
        <v>9859</v>
      </c>
      <c r="CF90" s="359">
        <v>9740</v>
      </c>
      <c r="CG90" s="355">
        <v>9649</v>
      </c>
      <c r="CH90" s="355">
        <v>9590</v>
      </c>
      <c r="CI90" s="356">
        <v>9602</v>
      </c>
      <c r="CJ90" s="354">
        <v>9521</v>
      </c>
      <c r="CK90" s="355">
        <v>9593</v>
      </c>
      <c r="CL90" s="355">
        <v>9673</v>
      </c>
      <c r="CM90" s="355">
        <v>9671</v>
      </c>
      <c r="CN90" s="355">
        <v>9748</v>
      </c>
      <c r="CO90" s="355">
        <v>9963</v>
      </c>
      <c r="CP90" s="355">
        <v>10127</v>
      </c>
      <c r="CQ90" s="355">
        <v>10240</v>
      </c>
      <c r="CR90" s="355">
        <v>10200</v>
      </c>
      <c r="CS90" s="355">
        <v>10317</v>
      </c>
      <c r="CT90" s="355">
        <v>10438</v>
      </c>
      <c r="CU90" s="356">
        <v>10540</v>
      </c>
      <c r="CV90" s="354">
        <v>10563</v>
      </c>
      <c r="CW90" s="355">
        <v>10474</v>
      </c>
      <c r="CX90" s="355">
        <v>10535</v>
      </c>
      <c r="CY90" s="355">
        <v>10583</v>
      </c>
      <c r="CZ90" s="355">
        <v>10621</v>
      </c>
      <c r="DA90" s="355">
        <v>10624</v>
      </c>
      <c r="DB90" s="355">
        <v>10781</v>
      </c>
      <c r="DC90" s="355">
        <v>10727</v>
      </c>
      <c r="DD90" s="355">
        <v>10748</v>
      </c>
      <c r="DE90" s="355">
        <v>10587</v>
      </c>
      <c r="DF90" s="355">
        <v>10715</v>
      </c>
      <c r="DG90" s="356">
        <v>10908</v>
      </c>
      <c r="DH90" s="354">
        <v>11064</v>
      </c>
      <c r="DI90" s="355">
        <v>11087</v>
      </c>
      <c r="DJ90" s="355">
        <v>11326</v>
      </c>
      <c r="DK90" s="355">
        <v>11263</v>
      </c>
      <c r="DL90" s="355">
        <v>11062</v>
      </c>
      <c r="DM90" s="355">
        <v>11059</v>
      </c>
      <c r="DN90" s="355">
        <v>11111</v>
      </c>
      <c r="DO90" s="355">
        <v>11150</v>
      </c>
      <c r="DP90" s="355">
        <v>11135</v>
      </c>
      <c r="DQ90" s="355">
        <v>10988</v>
      </c>
      <c r="DR90" s="355">
        <v>10886</v>
      </c>
      <c r="DS90" s="358">
        <v>10997</v>
      </c>
      <c r="DT90" s="354">
        <v>11081</v>
      </c>
      <c r="DU90" s="355">
        <v>11794</v>
      </c>
      <c r="DV90" s="355">
        <v>12202</v>
      </c>
      <c r="DW90" s="355">
        <v>12571</v>
      </c>
      <c r="DX90" s="355">
        <v>13040</v>
      </c>
      <c r="DY90" s="355">
        <v>13379</v>
      </c>
      <c r="DZ90" s="355">
        <v>13378</v>
      </c>
      <c r="EA90" s="355">
        <v>12747</v>
      </c>
      <c r="EB90" s="355">
        <v>12584</v>
      </c>
      <c r="EC90" s="355">
        <v>12364</v>
      </c>
      <c r="ED90" s="355">
        <v>12219</v>
      </c>
      <c r="EE90" s="358">
        <v>11917</v>
      </c>
      <c r="EF90" s="354">
        <v>11873</v>
      </c>
      <c r="EG90" s="355">
        <v>11670</v>
      </c>
      <c r="EH90" s="355">
        <v>11558</v>
      </c>
      <c r="EI90" s="355">
        <v>11455</v>
      </c>
      <c r="EJ90" s="355">
        <v>11312</v>
      </c>
      <c r="EK90" s="355">
        <v>11433</v>
      </c>
      <c r="EL90" s="355">
        <v>11411</v>
      </c>
      <c r="EM90" s="355">
        <v>11348</v>
      </c>
      <c r="EN90" s="355">
        <v>12482</v>
      </c>
      <c r="EO90" s="355">
        <v>12297</v>
      </c>
      <c r="EP90" s="355">
        <v>12382</v>
      </c>
      <c r="EQ90" s="358">
        <v>12594</v>
      </c>
      <c r="ER90" s="354">
        <v>12559</v>
      </c>
      <c r="ES90" s="355">
        <v>12658</v>
      </c>
      <c r="ET90" s="355">
        <v>13218</v>
      </c>
      <c r="EU90" s="355">
        <v>13229</v>
      </c>
      <c r="EV90" s="355">
        <v>13384</v>
      </c>
      <c r="EW90" s="358">
        <v>13537</v>
      </c>
      <c r="EX90" s="358">
        <v>14427</v>
      </c>
      <c r="EY90" s="358">
        <v>14535</v>
      </c>
      <c r="EZ90" s="356">
        <v>14353</v>
      </c>
      <c r="FA90" s="356">
        <v>14569</v>
      </c>
      <c r="FB90" s="356">
        <v>14932</v>
      </c>
      <c r="FC90" s="356">
        <v>15134</v>
      </c>
      <c r="FD90" s="356">
        <v>15405</v>
      </c>
      <c r="FE90" s="356">
        <v>15382</v>
      </c>
      <c r="FF90" s="356">
        <v>15239</v>
      </c>
      <c r="FG90" s="356">
        <v>15219</v>
      </c>
      <c r="FH90" s="356">
        <v>15271</v>
      </c>
      <c r="FI90" s="356">
        <v>15300</v>
      </c>
      <c r="FJ90" s="356"/>
      <c r="FK90" s="356"/>
      <c r="FL90" s="356"/>
      <c r="FM90" s="356"/>
      <c r="FN90" s="356"/>
      <c r="FO90" s="356"/>
      <c r="FP90" s="105">
        <v>29</v>
      </c>
      <c r="FQ90" s="86">
        <v>0.18954248366013074</v>
      </c>
      <c r="FR90" s="105">
        <v>166</v>
      </c>
      <c r="FS90" s="86">
        <v>1.3180879784024138</v>
      </c>
    </row>
    <row r="91" spans="1:175" ht="15" outlineLevel="2">
      <c r="A91" s="344">
        <v>400</v>
      </c>
      <c r="B91" s="51" t="s">
        <v>296</v>
      </c>
      <c r="C91" s="328" t="s">
        <v>394</v>
      </c>
      <c r="D91" s="354">
        <v>6710</v>
      </c>
      <c r="E91" s="355">
        <v>6890</v>
      </c>
      <c r="F91" s="355">
        <v>6850</v>
      </c>
      <c r="G91" s="355">
        <v>6798</v>
      </c>
      <c r="H91" s="355">
        <v>6699</v>
      </c>
      <c r="I91" s="355">
        <v>6717</v>
      </c>
      <c r="J91" s="355">
        <v>6688</v>
      </c>
      <c r="K91" s="355">
        <v>6694</v>
      </c>
      <c r="L91" s="355">
        <v>6818</v>
      </c>
      <c r="M91" s="355">
        <v>6885</v>
      </c>
      <c r="N91" s="355">
        <v>6845</v>
      </c>
      <c r="O91" s="356">
        <v>7002</v>
      </c>
      <c r="P91" s="354">
        <v>7111</v>
      </c>
      <c r="Q91" s="355">
        <v>7206</v>
      </c>
      <c r="R91" s="357">
        <v>7232</v>
      </c>
      <c r="S91" s="355">
        <v>6892</v>
      </c>
      <c r="T91" s="355">
        <v>7418</v>
      </c>
      <c r="U91" s="355">
        <v>7556</v>
      </c>
      <c r="V91" s="355">
        <v>7679</v>
      </c>
      <c r="W91" s="355">
        <v>7712</v>
      </c>
      <c r="X91" s="355">
        <v>7806</v>
      </c>
      <c r="Y91" s="355">
        <v>7975</v>
      </c>
      <c r="Z91" s="355">
        <v>8181</v>
      </c>
      <c r="AA91" s="356">
        <v>8197</v>
      </c>
      <c r="AB91" s="354">
        <v>8077</v>
      </c>
      <c r="AC91" s="355">
        <v>8250</v>
      </c>
      <c r="AD91" s="355">
        <v>8317</v>
      </c>
      <c r="AE91" s="355">
        <v>8335</v>
      </c>
      <c r="AF91" s="355">
        <v>8386</v>
      </c>
      <c r="AG91" s="355">
        <v>8397</v>
      </c>
      <c r="AH91" s="355">
        <v>8455</v>
      </c>
      <c r="AI91" s="355">
        <v>8552</v>
      </c>
      <c r="AJ91" s="355">
        <v>8511</v>
      </c>
      <c r="AK91" s="355">
        <v>8617</v>
      </c>
      <c r="AL91" s="355">
        <v>8652</v>
      </c>
      <c r="AM91" s="356">
        <v>8696</v>
      </c>
      <c r="AN91" s="354">
        <v>8660</v>
      </c>
      <c r="AO91" s="355">
        <v>8664</v>
      </c>
      <c r="AP91" s="355">
        <v>8683</v>
      </c>
      <c r="AQ91" s="355">
        <v>8658</v>
      </c>
      <c r="AR91" s="355">
        <v>8706</v>
      </c>
      <c r="AS91" s="355">
        <v>8766</v>
      </c>
      <c r="AT91" s="355">
        <v>8762</v>
      </c>
      <c r="AU91" s="355">
        <v>8859</v>
      </c>
      <c r="AV91" s="355">
        <v>8855</v>
      </c>
      <c r="AW91" s="355">
        <v>8868</v>
      </c>
      <c r="AX91" s="355">
        <v>8868</v>
      </c>
      <c r="AY91" s="356">
        <v>8892</v>
      </c>
      <c r="AZ91" s="354">
        <v>8849</v>
      </c>
      <c r="BA91" s="355">
        <v>8876</v>
      </c>
      <c r="BB91" s="355">
        <v>8853</v>
      </c>
      <c r="BC91" s="355">
        <v>8908</v>
      </c>
      <c r="BD91" s="355">
        <v>8898</v>
      </c>
      <c r="BE91" s="355">
        <v>8932</v>
      </c>
      <c r="BF91" s="355">
        <v>8909</v>
      </c>
      <c r="BG91" s="355">
        <v>8849</v>
      </c>
      <c r="BH91" s="355">
        <v>8879</v>
      </c>
      <c r="BI91" s="355">
        <v>8832</v>
      </c>
      <c r="BJ91" s="355">
        <v>8864</v>
      </c>
      <c r="BK91" s="356">
        <v>8933</v>
      </c>
      <c r="BL91" s="354">
        <v>9002</v>
      </c>
      <c r="BM91" s="359">
        <v>9101</v>
      </c>
      <c r="BN91" s="359">
        <v>9161</v>
      </c>
      <c r="BO91" s="359">
        <v>9142</v>
      </c>
      <c r="BP91" s="359">
        <v>9150</v>
      </c>
      <c r="BQ91" s="359">
        <v>9193</v>
      </c>
      <c r="BR91" s="359">
        <v>9073</v>
      </c>
      <c r="BS91" s="359">
        <v>9040</v>
      </c>
      <c r="BT91" s="359">
        <v>8991</v>
      </c>
      <c r="BU91" s="359">
        <v>9071</v>
      </c>
      <c r="BV91" s="359">
        <v>9062</v>
      </c>
      <c r="BW91" s="356">
        <v>9090</v>
      </c>
      <c r="BX91" s="354">
        <v>9087</v>
      </c>
      <c r="BY91" s="359">
        <v>9028</v>
      </c>
      <c r="BZ91" s="359">
        <v>8847</v>
      </c>
      <c r="CA91" s="359">
        <v>8787</v>
      </c>
      <c r="CB91" s="359">
        <v>8724</v>
      </c>
      <c r="CC91" s="359">
        <v>8696</v>
      </c>
      <c r="CD91" s="359">
        <v>8678</v>
      </c>
      <c r="CE91" s="359">
        <v>8687</v>
      </c>
      <c r="CF91" s="359">
        <v>8613</v>
      </c>
      <c r="CG91" s="355">
        <v>8567</v>
      </c>
      <c r="CH91" s="355">
        <v>8581</v>
      </c>
      <c r="CI91" s="356">
        <v>8585</v>
      </c>
      <c r="CJ91" s="354">
        <v>8563</v>
      </c>
      <c r="CK91" s="355">
        <v>8641</v>
      </c>
      <c r="CL91" s="355">
        <v>8689</v>
      </c>
      <c r="CM91" s="355">
        <v>8669</v>
      </c>
      <c r="CN91" s="355">
        <v>8743</v>
      </c>
      <c r="CO91" s="355">
        <v>8821</v>
      </c>
      <c r="CP91" s="355">
        <v>8877</v>
      </c>
      <c r="CQ91" s="355">
        <v>8928</v>
      </c>
      <c r="CR91" s="355">
        <v>8906</v>
      </c>
      <c r="CS91" s="355">
        <v>8948</v>
      </c>
      <c r="CT91" s="355">
        <v>9043</v>
      </c>
      <c r="CU91" s="356">
        <v>9051</v>
      </c>
      <c r="CV91" s="354">
        <v>8994</v>
      </c>
      <c r="CW91" s="355">
        <v>8967</v>
      </c>
      <c r="CX91" s="355">
        <v>8941</v>
      </c>
      <c r="CY91" s="355">
        <v>9030</v>
      </c>
      <c r="CZ91" s="355">
        <v>9040</v>
      </c>
      <c r="DA91" s="355">
        <v>9027</v>
      </c>
      <c r="DB91" s="355">
        <v>9093</v>
      </c>
      <c r="DC91" s="355">
        <v>9128</v>
      </c>
      <c r="DD91" s="355">
        <v>9109</v>
      </c>
      <c r="DE91" s="355">
        <v>9079</v>
      </c>
      <c r="DF91" s="355">
        <v>9020</v>
      </c>
      <c r="DG91" s="356">
        <v>9087</v>
      </c>
      <c r="DH91" s="354">
        <v>9124</v>
      </c>
      <c r="DI91" s="355">
        <v>9126</v>
      </c>
      <c r="DJ91" s="355">
        <v>9177</v>
      </c>
      <c r="DK91" s="355">
        <v>9159</v>
      </c>
      <c r="DL91" s="355">
        <v>9057</v>
      </c>
      <c r="DM91" s="355">
        <v>9005</v>
      </c>
      <c r="DN91" s="355">
        <v>8961</v>
      </c>
      <c r="DO91" s="355">
        <v>9006</v>
      </c>
      <c r="DP91" s="355">
        <v>9038</v>
      </c>
      <c r="DQ91" s="355">
        <v>8911</v>
      </c>
      <c r="DR91" s="355">
        <v>8841</v>
      </c>
      <c r="DS91" s="358">
        <v>8941</v>
      </c>
      <c r="DT91" s="354">
        <v>9000</v>
      </c>
      <c r="DU91" s="355">
        <v>9027</v>
      </c>
      <c r="DV91" s="355">
        <v>9113</v>
      </c>
      <c r="DW91" s="355">
        <v>9226</v>
      </c>
      <c r="DX91" s="355">
        <v>9427</v>
      </c>
      <c r="DY91" s="355">
        <v>9474</v>
      </c>
      <c r="DZ91" s="355">
        <v>9571</v>
      </c>
      <c r="EA91" s="355">
        <v>9393</v>
      </c>
      <c r="EB91" s="355">
        <v>9400</v>
      </c>
      <c r="EC91" s="355">
        <v>9391</v>
      </c>
      <c r="ED91" s="355">
        <v>9286</v>
      </c>
      <c r="EE91" s="358">
        <v>9186</v>
      </c>
      <c r="EF91" s="354">
        <v>9196</v>
      </c>
      <c r="EG91" s="355">
        <v>9092</v>
      </c>
      <c r="EH91" s="355">
        <v>9029</v>
      </c>
      <c r="EI91" s="355">
        <v>8944</v>
      </c>
      <c r="EJ91" s="355">
        <v>8983</v>
      </c>
      <c r="EK91" s="355">
        <v>8997</v>
      </c>
      <c r="EL91" s="355">
        <v>8998</v>
      </c>
      <c r="EM91" s="355">
        <v>8955</v>
      </c>
      <c r="EN91" s="355">
        <v>9067</v>
      </c>
      <c r="EO91" s="355">
        <v>8962</v>
      </c>
      <c r="EP91" s="355">
        <v>8913</v>
      </c>
      <c r="EQ91" s="358">
        <v>8964</v>
      </c>
      <c r="ER91" s="354">
        <v>9041</v>
      </c>
      <c r="ES91" s="355">
        <v>9060</v>
      </c>
      <c r="ET91" s="355">
        <v>9304</v>
      </c>
      <c r="EU91" s="355">
        <v>9320</v>
      </c>
      <c r="EV91" s="355">
        <v>9396</v>
      </c>
      <c r="EW91" s="358">
        <v>9409</v>
      </c>
      <c r="EX91" s="358">
        <v>9755</v>
      </c>
      <c r="EY91" s="358">
        <v>9795</v>
      </c>
      <c r="EZ91" s="356">
        <v>9797</v>
      </c>
      <c r="FA91" s="356">
        <v>9791</v>
      </c>
      <c r="FB91" s="356">
        <v>9728</v>
      </c>
      <c r="FC91" s="356">
        <v>9814</v>
      </c>
      <c r="FD91" s="356">
        <v>10006</v>
      </c>
      <c r="FE91" s="356">
        <v>9981</v>
      </c>
      <c r="FF91" s="356">
        <v>9905</v>
      </c>
      <c r="FG91" s="356">
        <v>9910</v>
      </c>
      <c r="FH91" s="356">
        <v>9933</v>
      </c>
      <c r="FI91" s="356">
        <v>10011</v>
      </c>
      <c r="FJ91" s="356"/>
      <c r="FK91" s="356"/>
      <c r="FL91" s="356"/>
      <c r="FM91" s="356"/>
      <c r="FN91" s="356"/>
      <c r="FO91" s="356"/>
      <c r="FP91" s="105">
        <v>78</v>
      </c>
      <c r="FQ91" s="86">
        <v>0.77914294276296081</v>
      </c>
      <c r="FR91" s="105">
        <v>197</v>
      </c>
      <c r="FS91" s="86">
        <v>2.1976796073181615</v>
      </c>
    </row>
    <row r="92" spans="1:175" ht="15" outlineLevel="2">
      <c r="A92" s="344">
        <v>440</v>
      </c>
      <c r="B92" s="51" t="s">
        <v>296</v>
      </c>
      <c r="C92" s="328" t="s">
        <v>395</v>
      </c>
      <c r="D92" s="354">
        <v>16541</v>
      </c>
      <c r="E92" s="355">
        <v>16691</v>
      </c>
      <c r="F92" s="355">
        <v>16714</v>
      </c>
      <c r="G92" s="355">
        <v>16515</v>
      </c>
      <c r="H92" s="355">
        <v>16458</v>
      </c>
      <c r="I92" s="355">
        <v>16564</v>
      </c>
      <c r="J92" s="355">
        <v>16383</v>
      </c>
      <c r="K92" s="355">
        <v>16564</v>
      </c>
      <c r="L92" s="355">
        <v>16146</v>
      </c>
      <c r="M92" s="355">
        <v>16100</v>
      </c>
      <c r="N92" s="355">
        <v>16166</v>
      </c>
      <c r="O92" s="356">
        <v>16451</v>
      </c>
      <c r="P92" s="354">
        <v>16373</v>
      </c>
      <c r="Q92" s="355">
        <v>16271</v>
      </c>
      <c r="R92" s="357">
        <v>16296</v>
      </c>
      <c r="S92" s="355">
        <v>11899</v>
      </c>
      <c r="T92" s="355">
        <v>16210</v>
      </c>
      <c r="U92" s="355">
        <v>16106</v>
      </c>
      <c r="V92" s="355">
        <v>15924</v>
      </c>
      <c r="W92" s="355">
        <v>15638</v>
      </c>
      <c r="X92" s="355">
        <v>15610</v>
      </c>
      <c r="Y92" s="355">
        <v>15608</v>
      </c>
      <c r="Z92" s="355">
        <v>15672</v>
      </c>
      <c r="AA92" s="356">
        <v>15652</v>
      </c>
      <c r="AB92" s="354">
        <v>16113</v>
      </c>
      <c r="AC92" s="355">
        <v>16235</v>
      </c>
      <c r="AD92" s="355">
        <v>16509</v>
      </c>
      <c r="AE92" s="355">
        <v>16496</v>
      </c>
      <c r="AF92" s="355">
        <v>16450</v>
      </c>
      <c r="AG92" s="355">
        <v>16512</v>
      </c>
      <c r="AH92" s="355">
        <v>16434</v>
      </c>
      <c r="AI92" s="355">
        <v>16595</v>
      </c>
      <c r="AJ92" s="355">
        <v>16619</v>
      </c>
      <c r="AK92" s="355">
        <v>17095</v>
      </c>
      <c r="AL92" s="355">
        <v>16922</v>
      </c>
      <c r="AM92" s="356">
        <v>16841</v>
      </c>
      <c r="AN92" s="354">
        <v>16889</v>
      </c>
      <c r="AO92" s="355">
        <v>17051</v>
      </c>
      <c r="AP92" s="355">
        <v>17005</v>
      </c>
      <c r="AQ92" s="355">
        <v>16984</v>
      </c>
      <c r="AR92" s="355">
        <v>16915</v>
      </c>
      <c r="AS92" s="355">
        <v>16982</v>
      </c>
      <c r="AT92" s="355">
        <v>16874</v>
      </c>
      <c r="AU92" s="355">
        <v>17035</v>
      </c>
      <c r="AV92" s="355">
        <v>16904</v>
      </c>
      <c r="AW92" s="355">
        <v>16855</v>
      </c>
      <c r="AX92" s="355">
        <v>16777</v>
      </c>
      <c r="AY92" s="356">
        <v>16787</v>
      </c>
      <c r="AZ92" s="354">
        <v>16728</v>
      </c>
      <c r="BA92" s="355">
        <v>16813</v>
      </c>
      <c r="BB92" s="355">
        <v>16669</v>
      </c>
      <c r="BC92" s="355">
        <v>15933</v>
      </c>
      <c r="BD92" s="355">
        <v>15957</v>
      </c>
      <c r="BE92" s="355">
        <v>16107</v>
      </c>
      <c r="BF92" s="355">
        <v>16155</v>
      </c>
      <c r="BG92" s="355">
        <v>16108</v>
      </c>
      <c r="BH92" s="355">
        <v>16133</v>
      </c>
      <c r="BI92" s="355">
        <v>16115</v>
      </c>
      <c r="BJ92" s="355">
        <v>16212</v>
      </c>
      <c r="BK92" s="356">
        <v>16247</v>
      </c>
      <c r="BL92" s="354">
        <v>16311</v>
      </c>
      <c r="BM92" s="359">
        <v>16363</v>
      </c>
      <c r="BN92" s="359">
        <v>16344</v>
      </c>
      <c r="BO92" s="359">
        <v>16241</v>
      </c>
      <c r="BP92" s="359">
        <v>16161</v>
      </c>
      <c r="BQ92" s="359">
        <v>16133</v>
      </c>
      <c r="BR92" s="359">
        <v>16247</v>
      </c>
      <c r="BS92" s="359">
        <v>16123</v>
      </c>
      <c r="BT92" s="359">
        <v>16081</v>
      </c>
      <c r="BU92" s="359">
        <v>15971</v>
      </c>
      <c r="BV92" s="359">
        <v>15911</v>
      </c>
      <c r="BW92" s="356">
        <v>16027</v>
      </c>
      <c r="BX92" s="354">
        <v>16282</v>
      </c>
      <c r="BY92" s="359">
        <v>16142</v>
      </c>
      <c r="BZ92" s="359">
        <v>15893</v>
      </c>
      <c r="CA92" s="359">
        <v>15532</v>
      </c>
      <c r="CB92" s="359">
        <v>15352</v>
      </c>
      <c r="CC92" s="359">
        <v>15281</v>
      </c>
      <c r="CD92" s="359">
        <v>15162</v>
      </c>
      <c r="CE92" s="359">
        <v>15131</v>
      </c>
      <c r="CF92" s="359">
        <v>14992</v>
      </c>
      <c r="CG92" s="355">
        <v>14849</v>
      </c>
      <c r="CH92" s="355">
        <v>14842</v>
      </c>
      <c r="CI92" s="356">
        <v>14806</v>
      </c>
      <c r="CJ92" s="354">
        <v>14757</v>
      </c>
      <c r="CK92" s="355">
        <v>14804</v>
      </c>
      <c r="CL92" s="355">
        <v>14914</v>
      </c>
      <c r="CM92" s="355">
        <v>14886</v>
      </c>
      <c r="CN92" s="355">
        <v>14887</v>
      </c>
      <c r="CO92" s="355">
        <v>15013</v>
      </c>
      <c r="CP92" s="355">
        <v>15049</v>
      </c>
      <c r="CQ92" s="355">
        <v>15032</v>
      </c>
      <c r="CR92" s="355">
        <v>15959</v>
      </c>
      <c r="CS92" s="355">
        <v>15961</v>
      </c>
      <c r="CT92" s="355">
        <v>15978</v>
      </c>
      <c r="CU92" s="356">
        <v>16117</v>
      </c>
      <c r="CV92" s="354">
        <v>16064</v>
      </c>
      <c r="CW92" s="355">
        <v>16048</v>
      </c>
      <c r="CX92" s="355">
        <v>16005</v>
      </c>
      <c r="CY92" s="355">
        <v>16038</v>
      </c>
      <c r="CZ92" s="355">
        <v>16052</v>
      </c>
      <c r="DA92" s="355">
        <v>16059</v>
      </c>
      <c r="DB92" s="355">
        <v>16000</v>
      </c>
      <c r="DC92" s="355">
        <v>16042</v>
      </c>
      <c r="DD92" s="355">
        <v>16012</v>
      </c>
      <c r="DE92" s="355">
        <v>16131</v>
      </c>
      <c r="DF92" s="355">
        <v>16186</v>
      </c>
      <c r="DG92" s="356">
        <v>16276</v>
      </c>
      <c r="DH92" s="354">
        <v>16295</v>
      </c>
      <c r="DI92" s="355">
        <v>16274</v>
      </c>
      <c r="DJ92" s="355">
        <v>16274</v>
      </c>
      <c r="DK92" s="355">
        <v>16256</v>
      </c>
      <c r="DL92" s="355">
        <v>16200</v>
      </c>
      <c r="DM92" s="355">
        <v>16151</v>
      </c>
      <c r="DN92" s="355">
        <v>16096</v>
      </c>
      <c r="DO92" s="355">
        <v>16072</v>
      </c>
      <c r="DP92" s="355">
        <v>16153</v>
      </c>
      <c r="DQ92" s="355">
        <v>16111</v>
      </c>
      <c r="DR92" s="355">
        <v>16056</v>
      </c>
      <c r="DS92" s="358">
        <v>16307</v>
      </c>
      <c r="DT92" s="354">
        <v>16440</v>
      </c>
      <c r="DU92" s="355">
        <v>17089</v>
      </c>
      <c r="DV92" s="355">
        <v>17465</v>
      </c>
      <c r="DW92" s="355">
        <v>17723</v>
      </c>
      <c r="DX92" s="355">
        <v>18400</v>
      </c>
      <c r="DY92" s="355">
        <v>18567</v>
      </c>
      <c r="DZ92" s="355">
        <v>18539</v>
      </c>
      <c r="EA92" s="355">
        <v>17973</v>
      </c>
      <c r="EB92" s="355">
        <v>18045</v>
      </c>
      <c r="EC92" s="355">
        <v>17936</v>
      </c>
      <c r="ED92" s="355">
        <v>17777</v>
      </c>
      <c r="EE92" s="358">
        <v>17565</v>
      </c>
      <c r="EF92" s="354">
        <v>17583</v>
      </c>
      <c r="EG92" s="355">
        <v>17484</v>
      </c>
      <c r="EH92" s="355">
        <v>17350</v>
      </c>
      <c r="EI92" s="355">
        <v>17430</v>
      </c>
      <c r="EJ92" s="355">
        <v>17458</v>
      </c>
      <c r="EK92" s="355">
        <v>17532</v>
      </c>
      <c r="EL92" s="355">
        <v>17593</v>
      </c>
      <c r="EM92" s="355">
        <v>17552</v>
      </c>
      <c r="EN92" s="355">
        <v>18332</v>
      </c>
      <c r="EO92" s="355">
        <v>18254</v>
      </c>
      <c r="EP92" s="355">
        <v>18428</v>
      </c>
      <c r="EQ92" s="358">
        <v>18605</v>
      </c>
      <c r="ER92" s="354">
        <v>18796</v>
      </c>
      <c r="ES92" s="355">
        <v>18880</v>
      </c>
      <c r="ET92" s="355">
        <v>19666</v>
      </c>
      <c r="EU92" s="355">
        <v>19669</v>
      </c>
      <c r="EV92" s="355">
        <v>19869</v>
      </c>
      <c r="EW92" s="358">
        <v>20115</v>
      </c>
      <c r="EX92" s="358">
        <v>21154</v>
      </c>
      <c r="EY92" s="358">
        <v>21340</v>
      </c>
      <c r="EZ92" s="356">
        <v>21477</v>
      </c>
      <c r="FA92" s="356">
        <v>22042</v>
      </c>
      <c r="FB92" s="356">
        <v>22182</v>
      </c>
      <c r="FC92" s="356">
        <v>24156</v>
      </c>
      <c r="FD92" s="356">
        <v>24498</v>
      </c>
      <c r="FE92" s="356">
        <v>24476</v>
      </c>
      <c r="FF92" s="356">
        <v>24472</v>
      </c>
      <c r="FG92" s="356">
        <v>26060</v>
      </c>
      <c r="FH92" s="356">
        <v>26190</v>
      </c>
      <c r="FI92" s="356">
        <v>26218</v>
      </c>
      <c r="FJ92" s="356"/>
      <c r="FK92" s="356"/>
      <c r="FL92" s="356"/>
      <c r="FM92" s="356"/>
      <c r="FN92" s="356"/>
      <c r="FO92" s="356"/>
      <c r="FP92" s="105">
        <v>28</v>
      </c>
      <c r="FQ92" s="86">
        <v>0.10679685712106186</v>
      </c>
      <c r="FR92" s="105">
        <v>2062</v>
      </c>
      <c r="FS92" s="86">
        <v>11.083042192958882</v>
      </c>
    </row>
    <row r="93" spans="1:175" ht="15" outlineLevel="2">
      <c r="A93" s="344">
        <v>483</v>
      </c>
      <c r="B93" s="51" t="s">
        <v>296</v>
      </c>
      <c r="C93" s="328" t="s">
        <v>396</v>
      </c>
      <c r="D93" s="354">
        <v>9285</v>
      </c>
      <c r="E93" s="355">
        <v>9331</v>
      </c>
      <c r="F93" s="355">
        <v>9320</v>
      </c>
      <c r="G93" s="355">
        <v>9251</v>
      </c>
      <c r="H93" s="355">
        <v>9241</v>
      </c>
      <c r="I93" s="355">
        <v>9353</v>
      </c>
      <c r="J93" s="355">
        <v>9335</v>
      </c>
      <c r="K93" s="355">
        <v>9279</v>
      </c>
      <c r="L93" s="355">
        <v>9327</v>
      </c>
      <c r="M93" s="355">
        <v>9520</v>
      </c>
      <c r="N93" s="355">
        <v>9598</v>
      </c>
      <c r="O93" s="356">
        <v>9642</v>
      </c>
      <c r="P93" s="354">
        <v>9576</v>
      </c>
      <c r="Q93" s="355">
        <v>9624</v>
      </c>
      <c r="R93" s="357">
        <v>9611</v>
      </c>
      <c r="S93" s="355">
        <v>8286</v>
      </c>
      <c r="T93" s="355">
        <v>9702</v>
      </c>
      <c r="U93" s="355">
        <v>9766</v>
      </c>
      <c r="V93" s="355">
        <v>9782</v>
      </c>
      <c r="W93" s="355">
        <v>9799</v>
      </c>
      <c r="X93" s="355">
        <v>9915</v>
      </c>
      <c r="Y93" s="355">
        <v>9911</v>
      </c>
      <c r="Z93" s="355">
        <v>9931</v>
      </c>
      <c r="AA93" s="356">
        <v>9839</v>
      </c>
      <c r="AB93" s="354">
        <v>9846</v>
      </c>
      <c r="AC93" s="355">
        <v>9821</v>
      </c>
      <c r="AD93" s="355">
        <v>9791</v>
      </c>
      <c r="AE93" s="355">
        <v>9849</v>
      </c>
      <c r="AF93" s="355">
        <v>9853</v>
      </c>
      <c r="AG93" s="355">
        <v>9965</v>
      </c>
      <c r="AH93" s="355">
        <v>10009</v>
      </c>
      <c r="AI93" s="355">
        <v>9995</v>
      </c>
      <c r="AJ93" s="355">
        <v>9972</v>
      </c>
      <c r="AK93" s="355">
        <v>10019</v>
      </c>
      <c r="AL93" s="355">
        <v>10019</v>
      </c>
      <c r="AM93" s="356">
        <v>10070</v>
      </c>
      <c r="AN93" s="354">
        <v>10082</v>
      </c>
      <c r="AO93" s="355">
        <v>10022</v>
      </c>
      <c r="AP93" s="355">
        <v>10010</v>
      </c>
      <c r="AQ93" s="355">
        <v>10052</v>
      </c>
      <c r="AR93" s="355">
        <v>10066</v>
      </c>
      <c r="AS93" s="355">
        <v>10009</v>
      </c>
      <c r="AT93" s="355">
        <v>10006</v>
      </c>
      <c r="AU93" s="355">
        <v>9976</v>
      </c>
      <c r="AV93" s="355">
        <v>9853</v>
      </c>
      <c r="AW93" s="355">
        <v>9836</v>
      </c>
      <c r="AX93" s="355">
        <v>9807</v>
      </c>
      <c r="AY93" s="356">
        <v>9736</v>
      </c>
      <c r="AZ93" s="354">
        <v>9682</v>
      </c>
      <c r="BA93" s="355">
        <v>9629</v>
      </c>
      <c r="BB93" s="355">
        <v>9571</v>
      </c>
      <c r="BC93" s="355">
        <v>9214</v>
      </c>
      <c r="BD93" s="355">
        <v>9183</v>
      </c>
      <c r="BE93" s="355">
        <v>9188</v>
      </c>
      <c r="BF93" s="355">
        <v>9162</v>
      </c>
      <c r="BG93" s="355">
        <v>9093</v>
      </c>
      <c r="BH93" s="355">
        <v>9079</v>
      </c>
      <c r="BI93" s="355">
        <v>9009</v>
      </c>
      <c r="BJ93" s="355">
        <v>8971</v>
      </c>
      <c r="BK93" s="356">
        <v>9014</v>
      </c>
      <c r="BL93" s="354">
        <v>9021</v>
      </c>
      <c r="BM93" s="359">
        <v>9060</v>
      </c>
      <c r="BN93" s="359">
        <v>9067</v>
      </c>
      <c r="BO93" s="359">
        <v>9021</v>
      </c>
      <c r="BP93" s="359">
        <v>9058</v>
      </c>
      <c r="BQ93" s="359">
        <v>9054</v>
      </c>
      <c r="BR93" s="359">
        <v>8983</v>
      </c>
      <c r="BS93" s="359">
        <v>8943</v>
      </c>
      <c r="BT93" s="359">
        <v>8879</v>
      </c>
      <c r="BU93" s="359">
        <v>8863</v>
      </c>
      <c r="BV93" s="359">
        <v>8854</v>
      </c>
      <c r="BW93" s="356">
        <v>8873</v>
      </c>
      <c r="BX93" s="354">
        <v>8874</v>
      </c>
      <c r="BY93" s="359">
        <v>8831</v>
      </c>
      <c r="BZ93" s="359">
        <v>8826</v>
      </c>
      <c r="CA93" s="359">
        <v>8798</v>
      </c>
      <c r="CB93" s="359">
        <v>8737</v>
      </c>
      <c r="CC93" s="359">
        <v>8657</v>
      </c>
      <c r="CD93" s="359">
        <v>8618</v>
      </c>
      <c r="CE93" s="359">
        <v>8593</v>
      </c>
      <c r="CF93" s="359">
        <v>8689</v>
      </c>
      <c r="CG93" s="355">
        <v>8665</v>
      </c>
      <c r="CH93" s="355">
        <v>8673</v>
      </c>
      <c r="CI93" s="356">
        <v>8644</v>
      </c>
      <c r="CJ93" s="354">
        <v>8642</v>
      </c>
      <c r="CK93" s="355">
        <v>8638</v>
      </c>
      <c r="CL93" s="355">
        <v>8617</v>
      </c>
      <c r="CM93" s="355">
        <v>8609</v>
      </c>
      <c r="CN93" s="355">
        <v>8629</v>
      </c>
      <c r="CO93" s="355">
        <v>8697</v>
      </c>
      <c r="CP93" s="355">
        <v>8754</v>
      </c>
      <c r="CQ93" s="355">
        <v>8767</v>
      </c>
      <c r="CR93" s="355">
        <v>8770</v>
      </c>
      <c r="CS93" s="355">
        <v>8755</v>
      </c>
      <c r="CT93" s="355">
        <v>8824</v>
      </c>
      <c r="CU93" s="356">
        <v>8837</v>
      </c>
      <c r="CV93" s="354">
        <v>8833</v>
      </c>
      <c r="CW93" s="355">
        <v>8840</v>
      </c>
      <c r="CX93" s="355">
        <v>8782</v>
      </c>
      <c r="CY93" s="355">
        <v>8808</v>
      </c>
      <c r="CZ93" s="355">
        <v>8820</v>
      </c>
      <c r="DA93" s="355">
        <v>8771</v>
      </c>
      <c r="DB93" s="355">
        <v>8740</v>
      </c>
      <c r="DC93" s="355">
        <v>8734</v>
      </c>
      <c r="DD93" s="355">
        <v>8705</v>
      </c>
      <c r="DE93" s="355">
        <v>8641</v>
      </c>
      <c r="DF93" s="355">
        <v>8624</v>
      </c>
      <c r="DG93" s="356">
        <v>8647</v>
      </c>
      <c r="DH93" s="354">
        <v>8605</v>
      </c>
      <c r="DI93" s="355">
        <v>8542</v>
      </c>
      <c r="DJ93" s="355">
        <v>8503</v>
      </c>
      <c r="DK93" s="355">
        <v>8465</v>
      </c>
      <c r="DL93" s="355">
        <v>8383</v>
      </c>
      <c r="DM93" s="355">
        <v>8310</v>
      </c>
      <c r="DN93" s="355">
        <v>8252</v>
      </c>
      <c r="DO93" s="355">
        <v>8224</v>
      </c>
      <c r="DP93" s="355">
        <v>8214</v>
      </c>
      <c r="DQ93" s="355">
        <v>8169</v>
      </c>
      <c r="DR93" s="355">
        <v>8132</v>
      </c>
      <c r="DS93" s="358">
        <v>8204</v>
      </c>
      <c r="DT93" s="354">
        <v>8239</v>
      </c>
      <c r="DU93" s="355">
        <v>8274</v>
      </c>
      <c r="DV93" s="355">
        <v>8237</v>
      </c>
      <c r="DW93" s="355">
        <v>8247</v>
      </c>
      <c r="DX93" s="355">
        <v>8309</v>
      </c>
      <c r="DY93" s="355">
        <v>8304</v>
      </c>
      <c r="DZ93" s="355">
        <v>8286</v>
      </c>
      <c r="EA93" s="355">
        <v>8213</v>
      </c>
      <c r="EB93" s="355">
        <v>8226</v>
      </c>
      <c r="EC93" s="355">
        <v>8221</v>
      </c>
      <c r="ED93" s="355">
        <v>8210</v>
      </c>
      <c r="EE93" s="358">
        <v>8176</v>
      </c>
      <c r="EF93" s="354">
        <v>8186</v>
      </c>
      <c r="EG93" s="355">
        <v>8157</v>
      </c>
      <c r="EH93" s="355">
        <v>8126</v>
      </c>
      <c r="EI93" s="355">
        <v>8080</v>
      </c>
      <c r="EJ93" s="355">
        <v>8075</v>
      </c>
      <c r="EK93" s="355">
        <v>8029</v>
      </c>
      <c r="EL93" s="355">
        <v>8055</v>
      </c>
      <c r="EM93" s="355">
        <v>8038</v>
      </c>
      <c r="EN93" s="355">
        <v>8048</v>
      </c>
      <c r="EO93" s="355">
        <v>8084</v>
      </c>
      <c r="EP93" s="355">
        <v>8119</v>
      </c>
      <c r="EQ93" s="358">
        <v>8129</v>
      </c>
      <c r="ER93" s="354">
        <v>8146</v>
      </c>
      <c r="ES93" s="355">
        <v>8127</v>
      </c>
      <c r="ET93" s="355">
        <v>8108</v>
      </c>
      <c r="EU93" s="355">
        <v>8063</v>
      </c>
      <c r="EV93" s="355">
        <v>8036</v>
      </c>
      <c r="EW93" s="358">
        <v>8031</v>
      </c>
      <c r="EX93" s="358">
        <v>8004</v>
      </c>
      <c r="EY93" s="358">
        <v>8014</v>
      </c>
      <c r="EZ93" s="356">
        <v>7967</v>
      </c>
      <c r="FA93" s="356">
        <v>7964</v>
      </c>
      <c r="FB93" s="356">
        <v>7956</v>
      </c>
      <c r="FC93" s="356">
        <v>7976</v>
      </c>
      <c r="FD93" s="356">
        <v>7991</v>
      </c>
      <c r="FE93" s="356">
        <v>7992</v>
      </c>
      <c r="FF93" s="356">
        <v>7914</v>
      </c>
      <c r="FG93" s="356">
        <v>7864</v>
      </c>
      <c r="FH93" s="356">
        <v>7819</v>
      </c>
      <c r="FI93" s="356">
        <v>7788</v>
      </c>
      <c r="FJ93" s="356"/>
      <c r="FK93" s="356"/>
      <c r="FL93" s="356"/>
      <c r="FM93" s="356"/>
      <c r="FN93" s="356"/>
      <c r="FO93" s="356"/>
      <c r="FP93" s="105">
        <v>-31</v>
      </c>
      <c r="FQ93" s="86">
        <v>-0.39804827940421161</v>
      </c>
      <c r="FR93" s="105">
        <v>-188</v>
      </c>
      <c r="FS93" s="86">
        <v>-2.3127075901094845</v>
      </c>
    </row>
    <row r="94" spans="1:175" ht="15" outlineLevel="2">
      <c r="A94" s="344">
        <v>541</v>
      </c>
      <c r="B94" s="51" t="s">
        <v>296</v>
      </c>
      <c r="C94" s="328" t="s">
        <v>810</v>
      </c>
      <c r="D94" s="354">
        <v>11508</v>
      </c>
      <c r="E94" s="355">
        <v>11651</v>
      </c>
      <c r="F94" s="355">
        <v>11713</v>
      </c>
      <c r="G94" s="355">
        <v>11646</v>
      </c>
      <c r="H94" s="355">
        <v>11626</v>
      </c>
      <c r="I94" s="355">
        <v>11719</v>
      </c>
      <c r="J94" s="355">
        <v>11637</v>
      </c>
      <c r="K94" s="355">
        <v>11618</v>
      </c>
      <c r="L94" s="355">
        <v>11852</v>
      </c>
      <c r="M94" s="355">
        <v>11954</v>
      </c>
      <c r="N94" s="355">
        <v>11951</v>
      </c>
      <c r="O94" s="356">
        <v>11957</v>
      </c>
      <c r="P94" s="354">
        <v>11979</v>
      </c>
      <c r="Q94" s="355">
        <v>11939</v>
      </c>
      <c r="R94" s="357">
        <v>11967</v>
      </c>
      <c r="S94" s="355">
        <v>12259</v>
      </c>
      <c r="T94" s="355">
        <v>12319</v>
      </c>
      <c r="U94" s="355">
        <v>12351</v>
      </c>
      <c r="V94" s="355">
        <v>12291</v>
      </c>
      <c r="W94" s="355">
        <v>12224</v>
      </c>
      <c r="X94" s="355">
        <v>12189</v>
      </c>
      <c r="Y94" s="355">
        <v>12086</v>
      </c>
      <c r="Z94" s="355">
        <v>12024</v>
      </c>
      <c r="AA94" s="356">
        <v>11934</v>
      </c>
      <c r="AB94" s="354">
        <v>11756</v>
      </c>
      <c r="AC94" s="355">
        <v>11908</v>
      </c>
      <c r="AD94" s="355">
        <v>11826</v>
      </c>
      <c r="AE94" s="355">
        <v>11747</v>
      </c>
      <c r="AF94" s="355">
        <v>11753</v>
      </c>
      <c r="AG94" s="355">
        <v>11754</v>
      </c>
      <c r="AH94" s="355">
        <v>11740</v>
      </c>
      <c r="AI94" s="355">
        <v>11732</v>
      </c>
      <c r="AJ94" s="355">
        <v>11670</v>
      </c>
      <c r="AK94" s="355">
        <v>11704</v>
      </c>
      <c r="AL94" s="355">
        <v>11667</v>
      </c>
      <c r="AM94" s="356">
        <v>11706</v>
      </c>
      <c r="AN94" s="354">
        <v>11545</v>
      </c>
      <c r="AO94" s="355">
        <v>11789</v>
      </c>
      <c r="AP94" s="355">
        <v>11733</v>
      </c>
      <c r="AQ94" s="355">
        <v>11706</v>
      </c>
      <c r="AR94" s="355">
        <v>11738</v>
      </c>
      <c r="AS94" s="355">
        <v>11712</v>
      </c>
      <c r="AT94" s="355">
        <v>11730</v>
      </c>
      <c r="AU94" s="355">
        <v>11724</v>
      </c>
      <c r="AV94" s="355">
        <v>11608</v>
      </c>
      <c r="AW94" s="355">
        <v>11481</v>
      </c>
      <c r="AX94" s="355">
        <v>11455</v>
      </c>
      <c r="AY94" s="356">
        <v>11504</v>
      </c>
      <c r="AZ94" s="354">
        <v>11546</v>
      </c>
      <c r="BA94" s="355">
        <v>11520</v>
      </c>
      <c r="BB94" s="355">
        <v>11498</v>
      </c>
      <c r="BC94" s="355">
        <v>11445</v>
      </c>
      <c r="BD94" s="355">
        <v>11408</v>
      </c>
      <c r="BE94" s="355">
        <v>11312</v>
      </c>
      <c r="BF94" s="355">
        <v>11347</v>
      </c>
      <c r="BG94" s="355">
        <v>11290</v>
      </c>
      <c r="BH94" s="355">
        <v>11268</v>
      </c>
      <c r="BI94" s="355">
        <v>11233</v>
      </c>
      <c r="BJ94" s="355">
        <v>11232</v>
      </c>
      <c r="BK94" s="356">
        <v>11328</v>
      </c>
      <c r="BL94" s="354">
        <v>11351</v>
      </c>
      <c r="BM94" s="359">
        <v>11434</v>
      </c>
      <c r="BN94" s="359">
        <v>11469</v>
      </c>
      <c r="BO94" s="359">
        <v>11412</v>
      </c>
      <c r="BP94" s="359">
        <v>11484</v>
      </c>
      <c r="BQ94" s="359">
        <v>11438</v>
      </c>
      <c r="BR94" s="359">
        <v>11231</v>
      </c>
      <c r="BS94" s="359">
        <v>11118</v>
      </c>
      <c r="BT94" s="359">
        <v>11093</v>
      </c>
      <c r="BU94" s="359">
        <v>11083</v>
      </c>
      <c r="BV94" s="359">
        <v>11068</v>
      </c>
      <c r="BW94" s="356">
        <v>11111</v>
      </c>
      <c r="BX94" s="354">
        <v>11176</v>
      </c>
      <c r="BY94" s="359">
        <v>11142</v>
      </c>
      <c r="BZ94" s="359">
        <v>11062</v>
      </c>
      <c r="CA94" s="359">
        <v>11000</v>
      </c>
      <c r="CB94" s="359">
        <v>10996</v>
      </c>
      <c r="CC94" s="359">
        <v>10963</v>
      </c>
      <c r="CD94" s="359">
        <v>10953</v>
      </c>
      <c r="CE94" s="359">
        <v>10985</v>
      </c>
      <c r="CF94" s="359">
        <v>10956</v>
      </c>
      <c r="CG94" s="355">
        <v>10913</v>
      </c>
      <c r="CH94" s="355">
        <v>10865</v>
      </c>
      <c r="CI94" s="356">
        <v>10847</v>
      </c>
      <c r="CJ94" s="354">
        <v>10851</v>
      </c>
      <c r="CK94" s="355">
        <v>10893</v>
      </c>
      <c r="CL94" s="355">
        <v>10909</v>
      </c>
      <c r="CM94" s="355">
        <v>10899</v>
      </c>
      <c r="CN94" s="355">
        <v>10885</v>
      </c>
      <c r="CO94" s="355">
        <v>10896</v>
      </c>
      <c r="CP94" s="355">
        <v>10920</v>
      </c>
      <c r="CQ94" s="355">
        <v>10907</v>
      </c>
      <c r="CR94" s="355">
        <v>10906</v>
      </c>
      <c r="CS94" s="355">
        <v>10961</v>
      </c>
      <c r="CT94" s="355">
        <v>11063</v>
      </c>
      <c r="CU94" s="356">
        <v>11128</v>
      </c>
      <c r="CV94" s="354">
        <v>11113</v>
      </c>
      <c r="CW94" s="355">
        <v>11121</v>
      </c>
      <c r="CX94" s="355">
        <v>11095</v>
      </c>
      <c r="CY94" s="355">
        <v>11103</v>
      </c>
      <c r="CZ94" s="355">
        <v>11147</v>
      </c>
      <c r="DA94" s="355">
        <v>11160</v>
      </c>
      <c r="DB94" s="355">
        <v>11170</v>
      </c>
      <c r="DC94" s="355">
        <v>11164</v>
      </c>
      <c r="DD94" s="355">
        <v>11163</v>
      </c>
      <c r="DE94" s="355">
        <v>11168</v>
      </c>
      <c r="DF94" s="355">
        <v>11242</v>
      </c>
      <c r="DG94" s="356">
        <v>11218</v>
      </c>
      <c r="DH94" s="354">
        <v>11227</v>
      </c>
      <c r="DI94" s="355">
        <v>11312</v>
      </c>
      <c r="DJ94" s="355">
        <v>11300</v>
      </c>
      <c r="DK94" s="355">
        <v>11276</v>
      </c>
      <c r="DL94" s="355">
        <v>11230</v>
      </c>
      <c r="DM94" s="355">
        <v>11186</v>
      </c>
      <c r="DN94" s="355">
        <v>11162</v>
      </c>
      <c r="DO94" s="355">
        <v>11148</v>
      </c>
      <c r="DP94" s="355">
        <v>11180</v>
      </c>
      <c r="DQ94" s="355">
        <v>11152</v>
      </c>
      <c r="DR94" s="355">
        <v>11132</v>
      </c>
      <c r="DS94" s="358">
        <v>11255</v>
      </c>
      <c r="DT94" s="354">
        <v>11361</v>
      </c>
      <c r="DU94" s="355">
        <v>11649</v>
      </c>
      <c r="DV94" s="355">
        <v>11704</v>
      </c>
      <c r="DW94" s="355">
        <v>11742</v>
      </c>
      <c r="DX94" s="355">
        <v>11847</v>
      </c>
      <c r="DY94" s="355">
        <v>11908</v>
      </c>
      <c r="DZ94" s="355">
        <v>11884</v>
      </c>
      <c r="EA94" s="355">
        <v>11710</v>
      </c>
      <c r="EB94" s="355">
        <v>11794</v>
      </c>
      <c r="EC94" s="355">
        <v>11771</v>
      </c>
      <c r="ED94" s="355">
        <v>11699</v>
      </c>
      <c r="EE94" s="358">
        <v>11668</v>
      </c>
      <c r="EF94" s="354">
        <v>11644</v>
      </c>
      <c r="EG94" s="355">
        <v>11662</v>
      </c>
      <c r="EH94" s="355">
        <v>11657</v>
      </c>
      <c r="EI94" s="355">
        <v>11679</v>
      </c>
      <c r="EJ94" s="355">
        <v>11631</v>
      </c>
      <c r="EK94" s="355">
        <v>11602</v>
      </c>
      <c r="EL94" s="355">
        <v>11664</v>
      </c>
      <c r="EM94" s="355">
        <v>11701</v>
      </c>
      <c r="EN94" s="355">
        <v>11715</v>
      </c>
      <c r="EO94" s="355">
        <v>11651</v>
      </c>
      <c r="EP94" s="355">
        <v>11709</v>
      </c>
      <c r="EQ94" s="358">
        <v>11699</v>
      </c>
      <c r="ER94" s="354">
        <v>11756</v>
      </c>
      <c r="ES94" s="355">
        <v>11727</v>
      </c>
      <c r="ET94" s="355">
        <v>11868</v>
      </c>
      <c r="EU94" s="355">
        <v>11818</v>
      </c>
      <c r="EV94" s="355">
        <v>11882</v>
      </c>
      <c r="EW94" s="358">
        <v>11874</v>
      </c>
      <c r="EX94" s="358">
        <v>12207</v>
      </c>
      <c r="EY94" s="358">
        <v>12249</v>
      </c>
      <c r="EZ94" s="356">
        <v>12210</v>
      </c>
      <c r="FA94" s="356">
        <v>12262</v>
      </c>
      <c r="FB94" s="356">
        <v>12294</v>
      </c>
      <c r="FC94" s="356">
        <v>12400</v>
      </c>
      <c r="FD94" s="356">
        <v>12517</v>
      </c>
      <c r="FE94" s="356">
        <v>12496</v>
      </c>
      <c r="FF94" s="356">
        <v>12447</v>
      </c>
      <c r="FG94" s="356">
        <v>12498</v>
      </c>
      <c r="FH94" s="356">
        <v>12459</v>
      </c>
      <c r="FI94" s="356">
        <v>12474</v>
      </c>
      <c r="FJ94" s="356"/>
      <c r="FK94" s="356"/>
      <c r="FL94" s="356"/>
      <c r="FM94" s="356"/>
      <c r="FN94" s="356"/>
      <c r="FO94" s="356"/>
      <c r="FP94" s="105">
        <v>15</v>
      </c>
      <c r="FQ94" s="86">
        <v>0.12025012025012026</v>
      </c>
      <c r="FR94" s="105">
        <v>74</v>
      </c>
      <c r="FS94" s="86">
        <v>0.63253269510214549</v>
      </c>
    </row>
    <row r="95" spans="1:175" ht="15" outlineLevel="2">
      <c r="A95" s="344">
        <v>607</v>
      </c>
      <c r="B95" s="51" t="s">
        <v>296</v>
      </c>
      <c r="C95" s="328" t="s">
        <v>811</v>
      </c>
      <c r="D95" s="354">
        <v>4309</v>
      </c>
      <c r="E95" s="355">
        <v>4322</v>
      </c>
      <c r="F95" s="355">
        <v>4333</v>
      </c>
      <c r="G95" s="355">
        <v>4391</v>
      </c>
      <c r="H95" s="355">
        <v>4360</v>
      </c>
      <c r="I95" s="355">
        <v>4406</v>
      </c>
      <c r="J95" s="355">
        <v>4316</v>
      </c>
      <c r="K95" s="355">
        <v>4388</v>
      </c>
      <c r="L95" s="355">
        <v>4282</v>
      </c>
      <c r="M95" s="355">
        <v>4267</v>
      </c>
      <c r="N95" s="355">
        <v>4209</v>
      </c>
      <c r="O95" s="356">
        <v>4183</v>
      </c>
      <c r="P95" s="354">
        <v>4216</v>
      </c>
      <c r="Q95" s="355">
        <v>4200</v>
      </c>
      <c r="R95" s="357">
        <v>4200</v>
      </c>
      <c r="S95" s="355">
        <v>4219</v>
      </c>
      <c r="T95" s="355">
        <v>4231</v>
      </c>
      <c r="U95" s="355">
        <v>4221</v>
      </c>
      <c r="V95" s="355">
        <v>4188</v>
      </c>
      <c r="W95" s="355">
        <v>4157</v>
      </c>
      <c r="X95" s="355">
        <v>4110</v>
      </c>
      <c r="Y95" s="355">
        <v>4126</v>
      </c>
      <c r="Z95" s="355">
        <v>4131</v>
      </c>
      <c r="AA95" s="356">
        <v>4086</v>
      </c>
      <c r="AB95" s="354">
        <v>4076</v>
      </c>
      <c r="AC95" s="355">
        <v>4164</v>
      </c>
      <c r="AD95" s="355">
        <v>4159</v>
      </c>
      <c r="AE95" s="355">
        <v>4125</v>
      </c>
      <c r="AF95" s="355">
        <v>4000</v>
      </c>
      <c r="AG95" s="355">
        <v>3871</v>
      </c>
      <c r="AH95" s="355">
        <v>3815</v>
      </c>
      <c r="AI95" s="355">
        <v>3808</v>
      </c>
      <c r="AJ95" s="355">
        <v>3803</v>
      </c>
      <c r="AK95" s="355">
        <v>3857</v>
      </c>
      <c r="AL95" s="355">
        <v>3870</v>
      </c>
      <c r="AM95" s="356">
        <v>3947</v>
      </c>
      <c r="AN95" s="354">
        <v>3925</v>
      </c>
      <c r="AO95" s="355">
        <v>4021</v>
      </c>
      <c r="AP95" s="355">
        <v>4004</v>
      </c>
      <c r="AQ95" s="355">
        <v>3979</v>
      </c>
      <c r="AR95" s="355">
        <v>4106</v>
      </c>
      <c r="AS95" s="355">
        <v>4138</v>
      </c>
      <c r="AT95" s="355">
        <v>4152</v>
      </c>
      <c r="AU95" s="355">
        <v>4147</v>
      </c>
      <c r="AV95" s="355">
        <v>4110</v>
      </c>
      <c r="AW95" s="355">
        <v>4110</v>
      </c>
      <c r="AX95" s="355">
        <v>4173</v>
      </c>
      <c r="AY95" s="356">
        <v>4171</v>
      </c>
      <c r="AZ95" s="354">
        <v>4202</v>
      </c>
      <c r="BA95" s="355">
        <v>4279</v>
      </c>
      <c r="BB95" s="355">
        <v>4235</v>
      </c>
      <c r="BC95" s="355">
        <v>4222</v>
      </c>
      <c r="BD95" s="355">
        <v>4197</v>
      </c>
      <c r="BE95" s="355">
        <v>4193</v>
      </c>
      <c r="BF95" s="355">
        <v>4222</v>
      </c>
      <c r="BG95" s="355">
        <v>4136</v>
      </c>
      <c r="BH95" s="355">
        <v>4176</v>
      </c>
      <c r="BI95" s="355">
        <v>4119</v>
      </c>
      <c r="BJ95" s="355">
        <v>4075</v>
      </c>
      <c r="BK95" s="356">
        <v>4100</v>
      </c>
      <c r="BL95" s="354">
        <v>4167</v>
      </c>
      <c r="BM95" s="359">
        <v>4242</v>
      </c>
      <c r="BN95" s="359">
        <v>4279</v>
      </c>
      <c r="BO95" s="359">
        <v>4285</v>
      </c>
      <c r="BP95" s="359">
        <v>4288</v>
      </c>
      <c r="BQ95" s="359">
        <v>4285</v>
      </c>
      <c r="BR95" s="359">
        <v>4107</v>
      </c>
      <c r="BS95" s="359">
        <v>4071</v>
      </c>
      <c r="BT95" s="359">
        <v>4037</v>
      </c>
      <c r="BU95" s="359">
        <v>4041</v>
      </c>
      <c r="BV95" s="359">
        <v>4025</v>
      </c>
      <c r="BW95" s="356">
        <v>4079</v>
      </c>
      <c r="BX95" s="354">
        <v>4172</v>
      </c>
      <c r="BY95" s="359">
        <v>4121</v>
      </c>
      <c r="BZ95" s="359">
        <v>4042</v>
      </c>
      <c r="CA95" s="359">
        <v>3958</v>
      </c>
      <c r="CB95" s="359">
        <v>3925</v>
      </c>
      <c r="CC95" s="359">
        <v>3842</v>
      </c>
      <c r="CD95" s="359">
        <v>3778</v>
      </c>
      <c r="CE95" s="359">
        <v>3804</v>
      </c>
      <c r="CF95" s="359">
        <v>3741</v>
      </c>
      <c r="CG95" s="355">
        <v>3721</v>
      </c>
      <c r="CH95" s="355">
        <v>3663</v>
      </c>
      <c r="CI95" s="356">
        <v>3659</v>
      </c>
      <c r="CJ95" s="354">
        <v>3628</v>
      </c>
      <c r="CK95" s="355">
        <v>3614</v>
      </c>
      <c r="CL95" s="355">
        <v>3556</v>
      </c>
      <c r="CM95" s="355">
        <v>3547</v>
      </c>
      <c r="CN95" s="355">
        <v>3556</v>
      </c>
      <c r="CO95" s="355">
        <v>3625</v>
      </c>
      <c r="CP95" s="355">
        <v>3680</v>
      </c>
      <c r="CQ95" s="355">
        <v>3674</v>
      </c>
      <c r="CR95" s="355">
        <v>3676</v>
      </c>
      <c r="CS95" s="355">
        <v>3805</v>
      </c>
      <c r="CT95" s="355">
        <v>3797</v>
      </c>
      <c r="CU95" s="356">
        <v>3828</v>
      </c>
      <c r="CV95" s="354">
        <v>3823</v>
      </c>
      <c r="CW95" s="355">
        <v>3827</v>
      </c>
      <c r="CX95" s="355">
        <v>3798</v>
      </c>
      <c r="CY95" s="355">
        <v>3813</v>
      </c>
      <c r="CZ95" s="355">
        <v>3782</v>
      </c>
      <c r="DA95" s="355">
        <v>3752</v>
      </c>
      <c r="DB95" s="355">
        <v>3702</v>
      </c>
      <c r="DC95" s="355">
        <v>3652</v>
      </c>
      <c r="DD95" s="355">
        <v>3712</v>
      </c>
      <c r="DE95" s="355">
        <v>3721</v>
      </c>
      <c r="DF95" s="355">
        <v>3740</v>
      </c>
      <c r="DG95" s="356">
        <v>3763</v>
      </c>
      <c r="DH95" s="354">
        <v>3757</v>
      </c>
      <c r="DI95" s="355">
        <v>3696</v>
      </c>
      <c r="DJ95" s="355">
        <v>3659</v>
      </c>
      <c r="DK95" s="355">
        <v>3644</v>
      </c>
      <c r="DL95" s="355">
        <v>3569</v>
      </c>
      <c r="DM95" s="355">
        <v>3498</v>
      </c>
      <c r="DN95" s="355">
        <v>3457</v>
      </c>
      <c r="DO95" s="355">
        <v>3439</v>
      </c>
      <c r="DP95" s="355">
        <v>3454</v>
      </c>
      <c r="DQ95" s="355">
        <v>3440</v>
      </c>
      <c r="DR95" s="355">
        <v>3510</v>
      </c>
      <c r="DS95" s="358">
        <v>3551</v>
      </c>
      <c r="DT95" s="354">
        <v>3572</v>
      </c>
      <c r="DU95" s="355">
        <v>3715</v>
      </c>
      <c r="DV95" s="355">
        <v>3750</v>
      </c>
      <c r="DW95" s="355">
        <v>3840</v>
      </c>
      <c r="DX95" s="355">
        <v>3983</v>
      </c>
      <c r="DY95" s="355">
        <v>3993</v>
      </c>
      <c r="DZ95" s="355">
        <v>4044</v>
      </c>
      <c r="EA95" s="355">
        <v>3876</v>
      </c>
      <c r="EB95" s="355">
        <v>3904</v>
      </c>
      <c r="EC95" s="355">
        <v>3834</v>
      </c>
      <c r="ED95" s="355">
        <v>3782</v>
      </c>
      <c r="EE95" s="358">
        <v>3738</v>
      </c>
      <c r="EF95" s="354">
        <v>3702</v>
      </c>
      <c r="EG95" s="355">
        <v>3655</v>
      </c>
      <c r="EH95" s="355">
        <v>3589</v>
      </c>
      <c r="EI95" s="355">
        <v>3557</v>
      </c>
      <c r="EJ95" s="355">
        <v>3496</v>
      </c>
      <c r="EK95" s="355">
        <v>3469</v>
      </c>
      <c r="EL95" s="355">
        <v>3495</v>
      </c>
      <c r="EM95" s="355">
        <v>3469</v>
      </c>
      <c r="EN95" s="355">
        <v>3531</v>
      </c>
      <c r="EO95" s="355">
        <v>3516</v>
      </c>
      <c r="EP95" s="355">
        <v>3525</v>
      </c>
      <c r="EQ95" s="358">
        <v>3550</v>
      </c>
      <c r="ER95" s="354">
        <v>3601</v>
      </c>
      <c r="ES95" s="355">
        <v>3596</v>
      </c>
      <c r="ET95" s="355">
        <v>3680</v>
      </c>
      <c r="EU95" s="355">
        <v>3738</v>
      </c>
      <c r="EV95" s="355">
        <v>3773</v>
      </c>
      <c r="EW95" s="358">
        <v>3763</v>
      </c>
      <c r="EX95" s="358">
        <v>4009</v>
      </c>
      <c r="EY95" s="358">
        <v>4005</v>
      </c>
      <c r="EZ95" s="356">
        <v>3944</v>
      </c>
      <c r="FA95" s="356">
        <v>4117</v>
      </c>
      <c r="FB95" s="356">
        <v>4156</v>
      </c>
      <c r="FC95" s="356">
        <v>4151</v>
      </c>
      <c r="FD95" s="356">
        <v>4229</v>
      </c>
      <c r="FE95" s="356">
        <v>4242</v>
      </c>
      <c r="FF95" s="356">
        <v>4203</v>
      </c>
      <c r="FG95" s="356">
        <v>4173</v>
      </c>
      <c r="FH95" s="356">
        <v>4218</v>
      </c>
      <c r="FI95" s="356">
        <v>4218</v>
      </c>
      <c r="FJ95" s="356"/>
      <c r="FK95" s="356"/>
      <c r="FL95" s="356"/>
      <c r="FM95" s="356"/>
      <c r="FN95" s="356"/>
      <c r="FO95" s="356"/>
      <c r="FP95" s="105">
        <v>0</v>
      </c>
      <c r="FQ95" s="86">
        <v>0</v>
      </c>
      <c r="FR95" s="105">
        <v>67</v>
      </c>
      <c r="FS95" s="86">
        <v>1.887323943661972</v>
      </c>
    </row>
    <row r="96" spans="1:175" ht="15" outlineLevel="2">
      <c r="A96" s="344">
        <v>615</v>
      </c>
      <c r="B96" s="51" t="s">
        <v>296</v>
      </c>
      <c r="C96" s="328" t="s">
        <v>399</v>
      </c>
      <c r="D96" s="354">
        <v>18231</v>
      </c>
      <c r="E96" s="355">
        <v>18316</v>
      </c>
      <c r="F96" s="355">
        <v>18455</v>
      </c>
      <c r="G96" s="355">
        <v>18407</v>
      </c>
      <c r="H96" s="355">
        <v>18265</v>
      </c>
      <c r="I96" s="355">
        <v>18433</v>
      </c>
      <c r="J96" s="355">
        <v>17793</v>
      </c>
      <c r="K96" s="355">
        <v>18360</v>
      </c>
      <c r="L96" s="355">
        <v>17685</v>
      </c>
      <c r="M96" s="355">
        <v>17670</v>
      </c>
      <c r="N96" s="355">
        <v>17479</v>
      </c>
      <c r="O96" s="356">
        <v>17458</v>
      </c>
      <c r="P96" s="354">
        <v>17368</v>
      </c>
      <c r="Q96" s="355">
        <v>17500</v>
      </c>
      <c r="R96" s="357">
        <v>18066</v>
      </c>
      <c r="S96" s="355">
        <v>18467</v>
      </c>
      <c r="T96" s="355">
        <v>18658</v>
      </c>
      <c r="U96" s="355">
        <v>18634</v>
      </c>
      <c r="V96" s="355">
        <v>18448</v>
      </c>
      <c r="W96" s="355">
        <v>18423</v>
      </c>
      <c r="X96" s="355">
        <v>18880</v>
      </c>
      <c r="Y96" s="355">
        <v>19217</v>
      </c>
      <c r="Z96" s="355">
        <v>19058</v>
      </c>
      <c r="AA96" s="356">
        <v>18613</v>
      </c>
      <c r="AB96" s="354">
        <v>18707</v>
      </c>
      <c r="AC96" s="355">
        <v>18677</v>
      </c>
      <c r="AD96" s="355">
        <v>18504</v>
      </c>
      <c r="AE96" s="355">
        <v>18316</v>
      </c>
      <c r="AF96" s="355">
        <v>18752</v>
      </c>
      <c r="AG96" s="355">
        <v>16125</v>
      </c>
      <c r="AH96" s="355">
        <v>18524</v>
      </c>
      <c r="AI96" s="355">
        <v>18395</v>
      </c>
      <c r="AJ96" s="355">
        <v>18423</v>
      </c>
      <c r="AK96" s="355">
        <v>18651</v>
      </c>
      <c r="AL96" s="355">
        <v>18665</v>
      </c>
      <c r="AM96" s="356">
        <v>18654</v>
      </c>
      <c r="AN96" s="354">
        <v>18501</v>
      </c>
      <c r="AO96" s="355">
        <v>18906</v>
      </c>
      <c r="AP96" s="355">
        <v>18839</v>
      </c>
      <c r="AQ96" s="355">
        <v>19135</v>
      </c>
      <c r="AR96" s="355">
        <v>19181</v>
      </c>
      <c r="AS96" s="355">
        <v>19263</v>
      </c>
      <c r="AT96" s="355">
        <v>19297</v>
      </c>
      <c r="AU96" s="355">
        <v>19211</v>
      </c>
      <c r="AV96" s="355">
        <v>18941</v>
      </c>
      <c r="AW96" s="355">
        <v>18988</v>
      </c>
      <c r="AX96" s="355">
        <v>18968</v>
      </c>
      <c r="AY96" s="356">
        <v>19022</v>
      </c>
      <c r="AZ96" s="354">
        <v>19163</v>
      </c>
      <c r="BA96" s="355">
        <v>19290</v>
      </c>
      <c r="BB96" s="355">
        <v>19046</v>
      </c>
      <c r="BC96" s="355">
        <v>19060</v>
      </c>
      <c r="BD96" s="355">
        <v>18955</v>
      </c>
      <c r="BE96" s="355">
        <v>18856</v>
      </c>
      <c r="BF96" s="355">
        <v>18816</v>
      </c>
      <c r="BG96" s="355">
        <v>18610</v>
      </c>
      <c r="BH96" s="355">
        <v>18889</v>
      </c>
      <c r="BI96" s="355">
        <v>18492</v>
      </c>
      <c r="BJ96" s="355">
        <v>18525</v>
      </c>
      <c r="BK96" s="356">
        <v>19022</v>
      </c>
      <c r="BL96" s="354">
        <v>19098</v>
      </c>
      <c r="BM96" s="359">
        <v>19541</v>
      </c>
      <c r="BN96" s="359">
        <v>19663</v>
      </c>
      <c r="BO96" s="359">
        <v>19743</v>
      </c>
      <c r="BP96" s="359">
        <v>19761</v>
      </c>
      <c r="BQ96" s="359">
        <v>19802</v>
      </c>
      <c r="BR96" s="359">
        <v>19435</v>
      </c>
      <c r="BS96" s="359">
        <v>19353</v>
      </c>
      <c r="BT96" s="359">
        <v>19344</v>
      </c>
      <c r="BU96" s="359">
        <v>19630</v>
      </c>
      <c r="BV96" s="359">
        <v>19751</v>
      </c>
      <c r="BW96" s="356">
        <v>19782</v>
      </c>
      <c r="BX96" s="354">
        <v>20180</v>
      </c>
      <c r="BY96" s="359">
        <v>20005</v>
      </c>
      <c r="BZ96" s="359">
        <v>19345</v>
      </c>
      <c r="CA96" s="359">
        <v>18980</v>
      </c>
      <c r="CB96" s="359">
        <v>18801</v>
      </c>
      <c r="CC96" s="359">
        <v>18489</v>
      </c>
      <c r="CD96" s="359">
        <v>18322</v>
      </c>
      <c r="CE96" s="359">
        <v>18359</v>
      </c>
      <c r="CF96" s="359">
        <v>18135</v>
      </c>
      <c r="CG96" s="355">
        <v>18936</v>
      </c>
      <c r="CH96" s="355">
        <v>18904</v>
      </c>
      <c r="CI96" s="356">
        <v>18775</v>
      </c>
      <c r="CJ96" s="354">
        <v>18680</v>
      </c>
      <c r="CK96" s="355">
        <v>18832</v>
      </c>
      <c r="CL96" s="355">
        <v>18776</v>
      </c>
      <c r="CM96" s="355">
        <v>18753</v>
      </c>
      <c r="CN96" s="355">
        <v>19537</v>
      </c>
      <c r="CO96" s="355">
        <v>19954</v>
      </c>
      <c r="CP96" s="355">
        <v>20796</v>
      </c>
      <c r="CQ96" s="355">
        <v>20653</v>
      </c>
      <c r="CR96" s="355">
        <v>21023</v>
      </c>
      <c r="CS96" s="355">
        <v>21163</v>
      </c>
      <c r="CT96" s="355">
        <v>21617</v>
      </c>
      <c r="CU96" s="356">
        <v>21590</v>
      </c>
      <c r="CV96" s="354">
        <v>21977</v>
      </c>
      <c r="CW96" s="355">
        <v>22006</v>
      </c>
      <c r="CX96" s="355">
        <v>22192</v>
      </c>
      <c r="CY96" s="355">
        <v>22101</v>
      </c>
      <c r="CZ96" s="355">
        <v>22564</v>
      </c>
      <c r="DA96" s="355">
        <v>22279</v>
      </c>
      <c r="DB96" s="355">
        <v>22064</v>
      </c>
      <c r="DC96" s="355">
        <v>22306</v>
      </c>
      <c r="DD96" s="355">
        <v>22408</v>
      </c>
      <c r="DE96" s="355">
        <v>22336</v>
      </c>
      <c r="DF96" s="355">
        <v>22317</v>
      </c>
      <c r="DG96" s="356">
        <v>22826</v>
      </c>
      <c r="DH96" s="354">
        <v>22931</v>
      </c>
      <c r="DI96" s="355">
        <v>23175</v>
      </c>
      <c r="DJ96" s="355">
        <v>23768</v>
      </c>
      <c r="DK96" s="355">
        <v>23451</v>
      </c>
      <c r="DL96" s="355">
        <v>23111</v>
      </c>
      <c r="DM96" s="355">
        <v>22864</v>
      </c>
      <c r="DN96" s="355">
        <v>22746</v>
      </c>
      <c r="DO96" s="355">
        <v>22637</v>
      </c>
      <c r="DP96" s="355">
        <v>22724</v>
      </c>
      <c r="DQ96" s="355">
        <v>22360</v>
      </c>
      <c r="DR96" s="355">
        <v>22168</v>
      </c>
      <c r="DS96" s="358">
        <v>22620</v>
      </c>
      <c r="DT96" s="354">
        <v>22799</v>
      </c>
      <c r="DU96" s="355">
        <v>25116</v>
      </c>
      <c r="DV96" s="355">
        <v>26047</v>
      </c>
      <c r="DW96" s="355">
        <v>26864</v>
      </c>
      <c r="DX96" s="355">
        <v>28666</v>
      </c>
      <c r="DY96" s="355">
        <v>29377</v>
      </c>
      <c r="DZ96" s="355">
        <v>29308</v>
      </c>
      <c r="EA96" s="355">
        <v>27416</v>
      </c>
      <c r="EB96" s="355">
        <v>27465</v>
      </c>
      <c r="EC96" s="355">
        <v>26768</v>
      </c>
      <c r="ED96" s="355">
        <v>26175</v>
      </c>
      <c r="EE96" s="358">
        <v>25715</v>
      </c>
      <c r="EF96" s="354">
        <v>25578</v>
      </c>
      <c r="EG96" s="355">
        <v>25248</v>
      </c>
      <c r="EH96" s="355">
        <v>25129</v>
      </c>
      <c r="EI96" s="355">
        <v>24892</v>
      </c>
      <c r="EJ96" s="355">
        <v>24542</v>
      </c>
      <c r="EK96" s="355">
        <v>24533</v>
      </c>
      <c r="EL96" s="355">
        <v>24529</v>
      </c>
      <c r="EM96" s="355">
        <v>24546</v>
      </c>
      <c r="EN96" s="355">
        <v>26916</v>
      </c>
      <c r="EO96" s="355">
        <v>26849</v>
      </c>
      <c r="EP96" s="355">
        <v>26679</v>
      </c>
      <c r="EQ96" s="358">
        <v>26865</v>
      </c>
      <c r="ER96" s="354">
        <v>26959</v>
      </c>
      <c r="ES96" s="355">
        <v>27517</v>
      </c>
      <c r="ET96" s="355">
        <v>29402</v>
      </c>
      <c r="EU96" s="355">
        <v>29942</v>
      </c>
      <c r="EV96" s="355">
        <v>30598</v>
      </c>
      <c r="EW96" s="358">
        <v>30852</v>
      </c>
      <c r="EX96" s="358">
        <v>33416</v>
      </c>
      <c r="EY96" s="358">
        <v>33439</v>
      </c>
      <c r="EZ96" s="356">
        <v>33443</v>
      </c>
      <c r="FA96" s="356">
        <v>33776</v>
      </c>
      <c r="FB96" s="356">
        <v>33683</v>
      </c>
      <c r="FC96" s="356">
        <v>34217</v>
      </c>
      <c r="FD96" s="356">
        <v>35047</v>
      </c>
      <c r="FE96" s="356">
        <v>35549</v>
      </c>
      <c r="FF96" s="356">
        <v>35610</v>
      </c>
      <c r="FG96" s="356">
        <v>35441</v>
      </c>
      <c r="FH96" s="356">
        <v>36083</v>
      </c>
      <c r="FI96" s="356">
        <v>36298</v>
      </c>
      <c r="FJ96" s="356"/>
      <c r="FK96" s="356"/>
      <c r="FL96" s="356"/>
      <c r="FM96" s="356"/>
      <c r="FN96" s="356"/>
      <c r="FO96" s="356"/>
      <c r="FP96" s="105">
        <v>215</v>
      </c>
      <c r="FQ96" s="86">
        <v>0.5923191360405532</v>
      </c>
      <c r="FR96" s="105">
        <v>2081</v>
      </c>
      <c r="FS96" s="86">
        <v>7.7461380978968917</v>
      </c>
    </row>
    <row r="97" spans="1:175" ht="15" outlineLevel="2">
      <c r="A97" s="344">
        <v>649</v>
      </c>
      <c r="B97" s="51" t="s">
        <v>296</v>
      </c>
      <c r="C97" s="328" t="s">
        <v>400</v>
      </c>
      <c r="D97" s="354">
        <v>8272</v>
      </c>
      <c r="E97" s="355">
        <v>8375</v>
      </c>
      <c r="F97" s="355">
        <v>8317</v>
      </c>
      <c r="G97" s="355">
        <v>8250</v>
      </c>
      <c r="H97" s="355">
        <v>8210</v>
      </c>
      <c r="I97" s="355">
        <v>8285</v>
      </c>
      <c r="J97" s="355">
        <v>8178</v>
      </c>
      <c r="K97" s="355">
        <v>8220</v>
      </c>
      <c r="L97" s="355">
        <v>8323</v>
      </c>
      <c r="M97" s="355">
        <v>8387</v>
      </c>
      <c r="N97" s="355">
        <v>8348</v>
      </c>
      <c r="O97" s="356">
        <v>8366</v>
      </c>
      <c r="P97" s="354">
        <v>8396</v>
      </c>
      <c r="Q97" s="355">
        <v>8438</v>
      </c>
      <c r="R97" s="357">
        <v>8668</v>
      </c>
      <c r="S97" s="355">
        <v>8734</v>
      </c>
      <c r="T97" s="355">
        <v>8750</v>
      </c>
      <c r="U97" s="355">
        <v>8803</v>
      </c>
      <c r="V97" s="355">
        <v>8761</v>
      </c>
      <c r="W97" s="355">
        <v>8775</v>
      </c>
      <c r="X97" s="355">
        <v>8826</v>
      </c>
      <c r="Y97" s="355">
        <v>8844</v>
      </c>
      <c r="Z97" s="355">
        <v>8830</v>
      </c>
      <c r="AA97" s="356">
        <v>8737</v>
      </c>
      <c r="AB97" s="354">
        <v>8775</v>
      </c>
      <c r="AC97" s="355">
        <v>8814</v>
      </c>
      <c r="AD97" s="355">
        <v>8840</v>
      </c>
      <c r="AE97" s="355">
        <v>8879</v>
      </c>
      <c r="AF97" s="355">
        <v>8887</v>
      </c>
      <c r="AG97" s="355">
        <v>8882</v>
      </c>
      <c r="AH97" s="355">
        <v>8910</v>
      </c>
      <c r="AI97" s="355">
        <v>8980</v>
      </c>
      <c r="AJ97" s="355">
        <v>9032</v>
      </c>
      <c r="AK97" s="355">
        <v>9118</v>
      </c>
      <c r="AL97" s="355">
        <v>9121</v>
      </c>
      <c r="AM97" s="356">
        <v>9144</v>
      </c>
      <c r="AN97" s="354">
        <v>9142</v>
      </c>
      <c r="AO97" s="355">
        <v>9493</v>
      </c>
      <c r="AP97" s="355">
        <v>9480</v>
      </c>
      <c r="AQ97" s="355">
        <v>9571</v>
      </c>
      <c r="AR97" s="355">
        <v>9609</v>
      </c>
      <c r="AS97" s="355">
        <v>9648</v>
      </c>
      <c r="AT97" s="355">
        <v>9711</v>
      </c>
      <c r="AU97" s="355">
        <v>9790</v>
      </c>
      <c r="AV97" s="355">
        <v>9775</v>
      </c>
      <c r="AW97" s="355">
        <v>9853</v>
      </c>
      <c r="AX97" s="355">
        <v>9830</v>
      </c>
      <c r="AY97" s="356">
        <v>9829</v>
      </c>
      <c r="AZ97" s="354">
        <v>9873</v>
      </c>
      <c r="BA97" s="355">
        <v>9888</v>
      </c>
      <c r="BB97" s="355">
        <v>9898</v>
      </c>
      <c r="BC97" s="355">
        <v>9883</v>
      </c>
      <c r="BD97" s="355">
        <v>9865</v>
      </c>
      <c r="BE97" s="355">
        <v>9881</v>
      </c>
      <c r="BF97" s="355">
        <v>9915</v>
      </c>
      <c r="BG97" s="355">
        <v>9853</v>
      </c>
      <c r="BH97" s="355">
        <v>9915</v>
      </c>
      <c r="BI97" s="355">
        <v>9854</v>
      </c>
      <c r="BJ97" s="355">
        <v>9874</v>
      </c>
      <c r="BK97" s="356">
        <v>9953</v>
      </c>
      <c r="BL97" s="354">
        <v>9963</v>
      </c>
      <c r="BM97" s="359">
        <v>9981</v>
      </c>
      <c r="BN97" s="359">
        <v>10078</v>
      </c>
      <c r="BO97" s="359">
        <v>10119</v>
      </c>
      <c r="BP97" s="359">
        <v>10190</v>
      </c>
      <c r="BQ97" s="359">
        <v>10182</v>
      </c>
      <c r="BR97" s="359">
        <v>10077</v>
      </c>
      <c r="BS97" s="359">
        <v>10009</v>
      </c>
      <c r="BT97" s="359">
        <v>9969</v>
      </c>
      <c r="BU97" s="359">
        <v>9995</v>
      </c>
      <c r="BV97" s="359">
        <v>10024</v>
      </c>
      <c r="BW97" s="356">
        <v>9973</v>
      </c>
      <c r="BX97" s="354">
        <v>9992</v>
      </c>
      <c r="BY97" s="359">
        <v>9900</v>
      </c>
      <c r="BZ97" s="359">
        <v>9805</v>
      </c>
      <c r="CA97" s="359">
        <v>9716</v>
      </c>
      <c r="CB97" s="359">
        <v>9680</v>
      </c>
      <c r="CC97" s="359">
        <v>9578</v>
      </c>
      <c r="CD97" s="359">
        <v>9545</v>
      </c>
      <c r="CE97" s="359">
        <v>9538</v>
      </c>
      <c r="CF97" s="359">
        <v>9583</v>
      </c>
      <c r="CG97" s="355">
        <v>9475</v>
      </c>
      <c r="CH97" s="355">
        <v>9433</v>
      </c>
      <c r="CI97" s="356">
        <v>9400</v>
      </c>
      <c r="CJ97" s="354">
        <v>9351</v>
      </c>
      <c r="CK97" s="355">
        <v>9384</v>
      </c>
      <c r="CL97" s="355">
        <v>9401</v>
      </c>
      <c r="CM97" s="355">
        <v>9454</v>
      </c>
      <c r="CN97" s="355">
        <v>9499</v>
      </c>
      <c r="CO97" s="355">
        <v>9608</v>
      </c>
      <c r="CP97" s="355">
        <v>9657</v>
      </c>
      <c r="CQ97" s="355">
        <v>9609</v>
      </c>
      <c r="CR97" s="355">
        <v>9605</v>
      </c>
      <c r="CS97" s="355">
        <v>9761</v>
      </c>
      <c r="CT97" s="355">
        <v>9755</v>
      </c>
      <c r="CU97" s="356">
        <v>9792</v>
      </c>
      <c r="CV97" s="354">
        <v>9773</v>
      </c>
      <c r="CW97" s="355">
        <v>9717</v>
      </c>
      <c r="CX97" s="355">
        <v>9746</v>
      </c>
      <c r="CY97" s="355">
        <v>9852</v>
      </c>
      <c r="CZ97" s="355">
        <v>9881</v>
      </c>
      <c r="DA97" s="355">
        <v>9895</v>
      </c>
      <c r="DB97" s="355">
        <v>9888</v>
      </c>
      <c r="DC97" s="355">
        <v>9865</v>
      </c>
      <c r="DD97" s="355">
        <v>9864</v>
      </c>
      <c r="DE97" s="355">
        <v>9873</v>
      </c>
      <c r="DF97" s="355">
        <v>9933</v>
      </c>
      <c r="DG97" s="356">
        <v>10201</v>
      </c>
      <c r="DH97" s="354">
        <v>10217</v>
      </c>
      <c r="DI97" s="355">
        <v>10229</v>
      </c>
      <c r="DJ97" s="355">
        <v>10242</v>
      </c>
      <c r="DK97" s="355">
        <v>10196</v>
      </c>
      <c r="DL97" s="355">
        <v>10116</v>
      </c>
      <c r="DM97" s="355">
        <v>10054</v>
      </c>
      <c r="DN97" s="355">
        <v>9993</v>
      </c>
      <c r="DO97" s="355">
        <v>9967</v>
      </c>
      <c r="DP97" s="355">
        <v>9998</v>
      </c>
      <c r="DQ97" s="355">
        <v>10232</v>
      </c>
      <c r="DR97" s="355">
        <v>10152</v>
      </c>
      <c r="DS97" s="358">
        <v>10173</v>
      </c>
      <c r="DT97" s="354">
        <v>10278</v>
      </c>
      <c r="DU97" s="355">
        <v>10475</v>
      </c>
      <c r="DV97" s="355">
        <v>10467</v>
      </c>
      <c r="DW97" s="355">
        <v>10486</v>
      </c>
      <c r="DX97" s="355">
        <v>10602</v>
      </c>
      <c r="DY97" s="355">
        <v>10609</v>
      </c>
      <c r="DZ97" s="355">
        <v>10645</v>
      </c>
      <c r="EA97" s="355">
        <v>10570</v>
      </c>
      <c r="EB97" s="355">
        <v>10567</v>
      </c>
      <c r="EC97" s="355">
        <v>10519</v>
      </c>
      <c r="ED97" s="355">
        <v>10433</v>
      </c>
      <c r="EE97" s="358">
        <v>10438</v>
      </c>
      <c r="EF97" s="354">
        <v>10467</v>
      </c>
      <c r="EG97" s="355">
        <v>10442</v>
      </c>
      <c r="EH97" s="355">
        <v>10389</v>
      </c>
      <c r="EI97" s="355">
        <v>10419</v>
      </c>
      <c r="EJ97" s="355">
        <v>10337</v>
      </c>
      <c r="EK97" s="355">
        <v>10317</v>
      </c>
      <c r="EL97" s="355">
        <v>10252</v>
      </c>
      <c r="EM97" s="355">
        <v>10283</v>
      </c>
      <c r="EN97" s="355">
        <v>10289</v>
      </c>
      <c r="EO97" s="355">
        <v>10351</v>
      </c>
      <c r="EP97" s="355">
        <v>10465</v>
      </c>
      <c r="EQ97" s="358">
        <v>10419</v>
      </c>
      <c r="ER97" s="354">
        <v>10470</v>
      </c>
      <c r="ES97" s="355">
        <v>10437</v>
      </c>
      <c r="ET97" s="355">
        <v>10385</v>
      </c>
      <c r="EU97" s="355">
        <v>10337</v>
      </c>
      <c r="EV97" s="355">
        <v>10260</v>
      </c>
      <c r="EW97" s="358">
        <v>10223</v>
      </c>
      <c r="EX97" s="358">
        <v>10375</v>
      </c>
      <c r="EY97" s="358">
        <v>10422</v>
      </c>
      <c r="EZ97" s="356">
        <v>10394</v>
      </c>
      <c r="FA97" s="356">
        <v>10411</v>
      </c>
      <c r="FB97" s="356">
        <v>10377</v>
      </c>
      <c r="FC97" s="356">
        <v>10480</v>
      </c>
      <c r="FD97" s="356">
        <v>10514</v>
      </c>
      <c r="FE97" s="356">
        <v>10509</v>
      </c>
      <c r="FF97" s="356">
        <v>10359</v>
      </c>
      <c r="FG97" s="356">
        <v>10315</v>
      </c>
      <c r="FH97" s="356">
        <v>10275</v>
      </c>
      <c r="FI97" s="356">
        <v>10237</v>
      </c>
      <c r="FJ97" s="356"/>
      <c r="FK97" s="356"/>
      <c r="FL97" s="356"/>
      <c r="FM97" s="356"/>
      <c r="FN97" s="356"/>
      <c r="FO97" s="356"/>
      <c r="FP97" s="105">
        <v>-38</v>
      </c>
      <c r="FQ97" s="86">
        <v>-0.3712025007326365</v>
      </c>
      <c r="FR97" s="105">
        <v>-243</v>
      </c>
      <c r="FS97" s="86">
        <v>-2.3322775698243592</v>
      </c>
    </row>
    <row r="98" spans="1:175" ht="15" outlineLevel="2">
      <c r="A98" s="344">
        <v>652</v>
      </c>
      <c r="B98" s="51" t="s">
        <v>296</v>
      </c>
      <c r="C98" s="328" t="s">
        <v>401</v>
      </c>
      <c r="D98" s="354">
        <v>4997</v>
      </c>
      <c r="E98" s="355">
        <v>5000</v>
      </c>
      <c r="F98" s="355">
        <v>4989</v>
      </c>
      <c r="G98" s="355">
        <v>4888</v>
      </c>
      <c r="H98" s="355">
        <v>4869</v>
      </c>
      <c r="I98" s="355">
        <v>4925</v>
      </c>
      <c r="J98" s="355">
        <v>4816</v>
      </c>
      <c r="K98" s="355">
        <v>4876</v>
      </c>
      <c r="L98" s="355">
        <v>4758</v>
      </c>
      <c r="M98" s="355">
        <v>4828</v>
      </c>
      <c r="N98" s="355">
        <v>4827</v>
      </c>
      <c r="O98" s="356">
        <v>4817</v>
      </c>
      <c r="P98" s="354">
        <v>4819</v>
      </c>
      <c r="Q98" s="355">
        <v>4815</v>
      </c>
      <c r="R98" s="357">
        <v>4798</v>
      </c>
      <c r="S98" s="355">
        <v>4796</v>
      </c>
      <c r="T98" s="355">
        <v>4837</v>
      </c>
      <c r="U98" s="355">
        <v>4866</v>
      </c>
      <c r="V98" s="355">
        <v>4930</v>
      </c>
      <c r="W98" s="355">
        <v>4962</v>
      </c>
      <c r="X98" s="355">
        <v>5003</v>
      </c>
      <c r="Y98" s="355">
        <v>5042</v>
      </c>
      <c r="Z98" s="355">
        <v>5045</v>
      </c>
      <c r="AA98" s="356">
        <v>4995</v>
      </c>
      <c r="AB98" s="354">
        <v>5060</v>
      </c>
      <c r="AC98" s="355">
        <v>5070</v>
      </c>
      <c r="AD98" s="355">
        <v>5059</v>
      </c>
      <c r="AE98" s="355">
        <v>5040</v>
      </c>
      <c r="AF98" s="355">
        <v>5097</v>
      </c>
      <c r="AG98" s="355">
        <v>5055</v>
      </c>
      <c r="AH98" s="355">
        <v>5032</v>
      </c>
      <c r="AI98" s="355">
        <v>4993</v>
      </c>
      <c r="AJ98" s="355">
        <v>4965</v>
      </c>
      <c r="AK98" s="355">
        <v>5006</v>
      </c>
      <c r="AL98" s="355">
        <v>5029</v>
      </c>
      <c r="AM98" s="356">
        <v>5052</v>
      </c>
      <c r="AN98" s="354">
        <v>5010</v>
      </c>
      <c r="AO98" s="355">
        <v>4995</v>
      </c>
      <c r="AP98" s="355">
        <v>5019</v>
      </c>
      <c r="AQ98" s="355">
        <v>5007</v>
      </c>
      <c r="AR98" s="355">
        <v>5078</v>
      </c>
      <c r="AS98" s="355">
        <v>5072</v>
      </c>
      <c r="AT98" s="355">
        <v>5080</v>
      </c>
      <c r="AU98" s="355">
        <v>5075</v>
      </c>
      <c r="AV98" s="355">
        <v>5033</v>
      </c>
      <c r="AW98" s="355">
        <v>5045</v>
      </c>
      <c r="AX98" s="355">
        <v>5041</v>
      </c>
      <c r="AY98" s="356">
        <v>5058</v>
      </c>
      <c r="AZ98" s="354">
        <v>5086</v>
      </c>
      <c r="BA98" s="355">
        <v>5105</v>
      </c>
      <c r="BB98" s="355">
        <v>5078</v>
      </c>
      <c r="BC98" s="355">
        <v>5081</v>
      </c>
      <c r="BD98" s="355">
        <v>5077</v>
      </c>
      <c r="BE98" s="355">
        <v>5058</v>
      </c>
      <c r="BF98" s="355">
        <v>5102</v>
      </c>
      <c r="BG98" s="355">
        <v>5060</v>
      </c>
      <c r="BH98" s="355">
        <v>5053</v>
      </c>
      <c r="BI98" s="355">
        <v>5025</v>
      </c>
      <c r="BJ98" s="355">
        <v>5032</v>
      </c>
      <c r="BK98" s="356">
        <v>5059</v>
      </c>
      <c r="BL98" s="354">
        <v>5043</v>
      </c>
      <c r="BM98" s="359">
        <v>5086</v>
      </c>
      <c r="BN98" s="359">
        <v>5082</v>
      </c>
      <c r="BO98" s="359">
        <v>5091</v>
      </c>
      <c r="BP98" s="359">
        <v>5080</v>
      </c>
      <c r="BQ98" s="359">
        <v>5059</v>
      </c>
      <c r="BR98" s="359">
        <v>4990</v>
      </c>
      <c r="BS98" s="359">
        <v>4938</v>
      </c>
      <c r="BT98" s="359">
        <v>4911</v>
      </c>
      <c r="BU98" s="359">
        <v>4930</v>
      </c>
      <c r="BV98" s="359">
        <v>4963</v>
      </c>
      <c r="BW98" s="356">
        <v>4974</v>
      </c>
      <c r="BX98" s="354">
        <v>5006</v>
      </c>
      <c r="BY98" s="359">
        <v>5001</v>
      </c>
      <c r="BZ98" s="359">
        <v>5017</v>
      </c>
      <c r="CA98" s="359">
        <v>4976</v>
      </c>
      <c r="CB98" s="359">
        <v>4943</v>
      </c>
      <c r="CC98" s="359">
        <v>4928</v>
      </c>
      <c r="CD98" s="359">
        <v>4937</v>
      </c>
      <c r="CE98" s="359">
        <v>4949</v>
      </c>
      <c r="CF98" s="359">
        <v>4953</v>
      </c>
      <c r="CG98" s="355">
        <v>4929</v>
      </c>
      <c r="CH98" s="355">
        <v>4956</v>
      </c>
      <c r="CI98" s="356">
        <v>4949</v>
      </c>
      <c r="CJ98" s="354">
        <v>4872</v>
      </c>
      <c r="CK98" s="355">
        <v>4851</v>
      </c>
      <c r="CL98" s="355">
        <v>4836</v>
      </c>
      <c r="CM98" s="355">
        <v>4858</v>
      </c>
      <c r="CN98" s="355">
        <v>4870</v>
      </c>
      <c r="CO98" s="355">
        <v>4911</v>
      </c>
      <c r="CP98" s="355">
        <v>4991</v>
      </c>
      <c r="CQ98" s="355">
        <v>4985</v>
      </c>
      <c r="CR98" s="355">
        <v>4963</v>
      </c>
      <c r="CS98" s="355">
        <v>4962</v>
      </c>
      <c r="CT98" s="355">
        <v>4962</v>
      </c>
      <c r="CU98" s="356">
        <v>4996</v>
      </c>
      <c r="CV98" s="354">
        <v>4978</v>
      </c>
      <c r="CW98" s="355">
        <v>4960</v>
      </c>
      <c r="CX98" s="355">
        <v>4979</v>
      </c>
      <c r="CY98" s="355">
        <v>4956</v>
      </c>
      <c r="CZ98" s="355">
        <v>4955</v>
      </c>
      <c r="DA98" s="355">
        <v>4954</v>
      </c>
      <c r="DB98" s="355">
        <v>4931</v>
      </c>
      <c r="DC98" s="355">
        <v>4922</v>
      </c>
      <c r="DD98" s="355">
        <v>4945</v>
      </c>
      <c r="DE98" s="355">
        <v>4993</v>
      </c>
      <c r="DF98" s="355">
        <v>4979</v>
      </c>
      <c r="DG98" s="356">
        <v>5018</v>
      </c>
      <c r="DH98" s="354">
        <v>5025</v>
      </c>
      <c r="DI98" s="355">
        <v>5030</v>
      </c>
      <c r="DJ98" s="355">
        <v>5018</v>
      </c>
      <c r="DK98" s="355">
        <v>4986</v>
      </c>
      <c r="DL98" s="355">
        <v>4966</v>
      </c>
      <c r="DM98" s="355">
        <v>4926</v>
      </c>
      <c r="DN98" s="355">
        <v>4910</v>
      </c>
      <c r="DO98" s="355">
        <v>4933</v>
      </c>
      <c r="DP98" s="355">
        <v>4960</v>
      </c>
      <c r="DQ98" s="355">
        <v>4953</v>
      </c>
      <c r="DR98" s="355">
        <v>4932</v>
      </c>
      <c r="DS98" s="358">
        <v>5016</v>
      </c>
      <c r="DT98" s="354">
        <v>5061</v>
      </c>
      <c r="DU98" s="355">
        <v>5082</v>
      </c>
      <c r="DV98" s="355">
        <v>5099</v>
      </c>
      <c r="DW98" s="355">
        <v>5066</v>
      </c>
      <c r="DX98" s="355">
        <v>5073</v>
      </c>
      <c r="DY98" s="355">
        <v>5072</v>
      </c>
      <c r="DZ98" s="355">
        <v>5089</v>
      </c>
      <c r="EA98" s="355">
        <v>5057</v>
      </c>
      <c r="EB98" s="355">
        <v>5074</v>
      </c>
      <c r="EC98" s="355">
        <v>5068</v>
      </c>
      <c r="ED98" s="355">
        <v>5038</v>
      </c>
      <c r="EE98" s="358">
        <v>5029</v>
      </c>
      <c r="EF98" s="354">
        <v>5069</v>
      </c>
      <c r="EG98" s="355">
        <v>5097</v>
      </c>
      <c r="EH98" s="355">
        <v>5074</v>
      </c>
      <c r="EI98" s="355">
        <v>5040</v>
      </c>
      <c r="EJ98" s="355">
        <v>5019</v>
      </c>
      <c r="EK98" s="355">
        <v>5024</v>
      </c>
      <c r="EL98" s="355">
        <v>4996</v>
      </c>
      <c r="EM98" s="355">
        <v>5007</v>
      </c>
      <c r="EN98" s="355">
        <v>4997</v>
      </c>
      <c r="EO98" s="355">
        <v>4984</v>
      </c>
      <c r="EP98" s="355">
        <v>4982</v>
      </c>
      <c r="EQ98" s="358">
        <v>4974</v>
      </c>
      <c r="ER98" s="354">
        <v>5009</v>
      </c>
      <c r="ES98" s="355">
        <v>4982</v>
      </c>
      <c r="ET98" s="355">
        <v>4965</v>
      </c>
      <c r="EU98" s="355">
        <v>4972</v>
      </c>
      <c r="EV98" s="355">
        <v>4979</v>
      </c>
      <c r="EW98" s="358">
        <v>4963</v>
      </c>
      <c r="EX98" s="358">
        <v>4982</v>
      </c>
      <c r="EY98" s="358">
        <v>5009</v>
      </c>
      <c r="EZ98" s="356">
        <v>5006</v>
      </c>
      <c r="FA98" s="356">
        <v>5002</v>
      </c>
      <c r="FB98" s="356">
        <v>4993</v>
      </c>
      <c r="FC98" s="356">
        <v>5006</v>
      </c>
      <c r="FD98" s="356">
        <v>5023</v>
      </c>
      <c r="FE98" s="356">
        <v>5027</v>
      </c>
      <c r="FF98" s="356">
        <v>4994</v>
      </c>
      <c r="FG98" s="356">
        <v>4977</v>
      </c>
      <c r="FH98" s="356">
        <v>4952</v>
      </c>
      <c r="FI98" s="356">
        <v>4919</v>
      </c>
      <c r="FJ98" s="356"/>
      <c r="FK98" s="356"/>
      <c r="FL98" s="356"/>
      <c r="FM98" s="356"/>
      <c r="FN98" s="356"/>
      <c r="FO98" s="356"/>
      <c r="FP98" s="105">
        <v>-33</v>
      </c>
      <c r="FQ98" s="86">
        <v>-0.6708680626143525</v>
      </c>
      <c r="FR98" s="105">
        <v>-87</v>
      </c>
      <c r="FS98" s="86">
        <v>-1.7490952955367913</v>
      </c>
    </row>
    <row r="99" spans="1:175" ht="15" outlineLevel="2">
      <c r="A99" s="344">
        <v>660</v>
      </c>
      <c r="B99" s="51" t="s">
        <v>296</v>
      </c>
      <c r="C99" s="328" t="s">
        <v>402</v>
      </c>
      <c r="D99" s="354">
        <v>8143</v>
      </c>
      <c r="E99" s="355">
        <v>8073</v>
      </c>
      <c r="F99" s="355">
        <v>8068</v>
      </c>
      <c r="G99" s="355">
        <v>8154</v>
      </c>
      <c r="H99" s="355">
        <v>8180</v>
      </c>
      <c r="I99" s="355">
        <v>8233</v>
      </c>
      <c r="J99" s="355">
        <v>8103</v>
      </c>
      <c r="K99" s="355">
        <v>8217</v>
      </c>
      <c r="L99" s="355">
        <v>8236</v>
      </c>
      <c r="M99" s="355">
        <v>8268</v>
      </c>
      <c r="N99" s="355">
        <v>8256</v>
      </c>
      <c r="O99" s="356">
        <v>8448</v>
      </c>
      <c r="P99" s="354">
        <v>8469</v>
      </c>
      <c r="Q99" s="355">
        <v>8533</v>
      </c>
      <c r="R99" s="357">
        <v>8671</v>
      </c>
      <c r="S99" s="355">
        <v>8420</v>
      </c>
      <c r="T99" s="355">
        <v>8466</v>
      </c>
      <c r="U99" s="355">
        <v>8676</v>
      </c>
      <c r="V99" s="355">
        <v>8780</v>
      </c>
      <c r="W99" s="355">
        <v>8803</v>
      </c>
      <c r="X99" s="355">
        <v>8831</v>
      </c>
      <c r="Y99" s="355">
        <v>8897</v>
      </c>
      <c r="Z99" s="355">
        <v>9015</v>
      </c>
      <c r="AA99" s="356">
        <v>8983</v>
      </c>
      <c r="AB99" s="354">
        <v>9018</v>
      </c>
      <c r="AC99" s="355">
        <v>9055</v>
      </c>
      <c r="AD99" s="355">
        <v>9127</v>
      </c>
      <c r="AE99" s="355">
        <v>9216</v>
      </c>
      <c r="AF99" s="355">
        <v>9241</v>
      </c>
      <c r="AG99" s="355">
        <v>9125</v>
      </c>
      <c r="AH99" s="355">
        <v>9115</v>
      </c>
      <c r="AI99" s="355">
        <v>9117</v>
      </c>
      <c r="AJ99" s="355">
        <v>9139</v>
      </c>
      <c r="AK99" s="355">
        <v>9161</v>
      </c>
      <c r="AL99" s="355">
        <v>9169</v>
      </c>
      <c r="AM99" s="356">
        <v>9285</v>
      </c>
      <c r="AN99" s="354">
        <v>9279</v>
      </c>
      <c r="AO99" s="355">
        <v>9327</v>
      </c>
      <c r="AP99" s="355">
        <v>9310</v>
      </c>
      <c r="AQ99" s="355">
        <v>9243</v>
      </c>
      <c r="AR99" s="355">
        <v>9428</v>
      </c>
      <c r="AS99" s="355">
        <v>9430</v>
      </c>
      <c r="AT99" s="355">
        <v>9458</v>
      </c>
      <c r="AU99" s="355">
        <v>9539</v>
      </c>
      <c r="AV99" s="355">
        <v>9423</v>
      </c>
      <c r="AW99" s="355">
        <v>9500</v>
      </c>
      <c r="AX99" s="355">
        <v>9509</v>
      </c>
      <c r="AY99" s="356">
        <v>9474</v>
      </c>
      <c r="AZ99" s="354">
        <v>9516</v>
      </c>
      <c r="BA99" s="355">
        <v>9650</v>
      </c>
      <c r="BB99" s="355">
        <v>9658</v>
      </c>
      <c r="BC99" s="355">
        <v>9595</v>
      </c>
      <c r="BD99" s="355">
        <v>9629</v>
      </c>
      <c r="BE99" s="355">
        <v>9552</v>
      </c>
      <c r="BF99" s="355">
        <v>9651</v>
      </c>
      <c r="BG99" s="355">
        <v>9601</v>
      </c>
      <c r="BH99" s="355">
        <v>9701</v>
      </c>
      <c r="BI99" s="355">
        <v>9627</v>
      </c>
      <c r="BJ99" s="355">
        <v>9705</v>
      </c>
      <c r="BK99" s="356">
        <v>9808</v>
      </c>
      <c r="BL99" s="354">
        <v>9844</v>
      </c>
      <c r="BM99" s="359">
        <v>9914</v>
      </c>
      <c r="BN99" s="359">
        <v>9934</v>
      </c>
      <c r="BO99" s="359">
        <v>9971</v>
      </c>
      <c r="BP99" s="359">
        <v>10030</v>
      </c>
      <c r="BQ99" s="359">
        <v>9957</v>
      </c>
      <c r="BR99" s="359">
        <v>9743</v>
      </c>
      <c r="BS99" s="359">
        <v>9656</v>
      </c>
      <c r="BT99" s="359">
        <v>9665</v>
      </c>
      <c r="BU99" s="359">
        <v>9739</v>
      </c>
      <c r="BV99" s="359">
        <v>9756</v>
      </c>
      <c r="BW99" s="356">
        <v>9776</v>
      </c>
      <c r="BX99" s="354">
        <v>9848</v>
      </c>
      <c r="BY99" s="359">
        <v>9796</v>
      </c>
      <c r="BZ99" s="359">
        <v>9773</v>
      </c>
      <c r="CA99" s="359">
        <v>9690</v>
      </c>
      <c r="CB99" s="359">
        <v>9682</v>
      </c>
      <c r="CC99" s="359">
        <v>9563</v>
      </c>
      <c r="CD99" s="359">
        <v>9583</v>
      </c>
      <c r="CE99" s="359">
        <v>9650</v>
      </c>
      <c r="CF99" s="359">
        <v>9702</v>
      </c>
      <c r="CG99" s="355">
        <v>9729</v>
      </c>
      <c r="CH99" s="355">
        <v>9733</v>
      </c>
      <c r="CI99" s="356">
        <v>9695</v>
      </c>
      <c r="CJ99" s="354">
        <v>9665</v>
      </c>
      <c r="CK99" s="355">
        <v>9628</v>
      </c>
      <c r="CL99" s="355">
        <v>9738</v>
      </c>
      <c r="CM99" s="355">
        <v>9726</v>
      </c>
      <c r="CN99" s="355">
        <v>9755</v>
      </c>
      <c r="CO99" s="355">
        <v>9842</v>
      </c>
      <c r="CP99" s="355">
        <v>9892</v>
      </c>
      <c r="CQ99" s="355">
        <v>9973</v>
      </c>
      <c r="CR99" s="355">
        <v>9996</v>
      </c>
      <c r="CS99" s="355">
        <v>9983</v>
      </c>
      <c r="CT99" s="355">
        <v>10058</v>
      </c>
      <c r="CU99" s="356">
        <v>10147</v>
      </c>
      <c r="CV99" s="354">
        <v>10130</v>
      </c>
      <c r="CW99" s="355">
        <v>10094</v>
      </c>
      <c r="CX99" s="355">
        <v>10117</v>
      </c>
      <c r="CY99" s="355">
        <v>10135</v>
      </c>
      <c r="CZ99" s="355">
        <v>10175</v>
      </c>
      <c r="DA99" s="355">
        <v>10106</v>
      </c>
      <c r="DB99" s="355">
        <v>10162</v>
      </c>
      <c r="DC99" s="355">
        <v>10177</v>
      </c>
      <c r="DD99" s="355">
        <v>10178</v>
      </c>
      <c r="DE99" s="355">
        <v>10171</v>
      </c>
      <c r="DF99" s="355">
        <v>10214</v>
      </c>
      <c r="DG99" s="356">
        <v>10227</v>
      </c>
      <c r="DH99" s="354">
        <v>10275</v>
      </c>
      <c r="DI99" s="355">
        <v>10279</v>
      </c>
      <c r="DJ99" s="355">
        <v>10280</v>
      </c>
      <c r="DK99" s="355">
        <v>10214</v>
      </c>
      <c r="DL99" s="355">
        <v>10137</v>
      </c>
      <c r="DM99" s="355">
        <v>10060</v>
      </c>
      <c r="DN99" s="355">
        <v>10024</v>
      </c>
      <c r="DO99" s="355">
        <v>9963</v>
      </c>
      <c r="DP99" s="355">
        <v>9980</v>
      </c>
      <c r="DQ99" s="355">
        <v>9947</v>
      </c>
      <c r="DR99" s="355">
        <v>9940</v>
      </c>
      <c r="DS99" s="358">
        <v>10059</v>
      </c>
      <c r="DT99" s="354">
        <v>10135</v>
      </c>
      <c r="DU99" s="355">
        <v>10328</v>
      </c>
      <c r="DV99" s="355">
        <v>10401</v>
      </c>
      <c r="DW99" s="355">
        <v>10435</v>
      </c>
      <c r="DX99" s="355">
        <v>10646</v>
      </c>
      <c r="DY99" s="355">
        <v>10662</v>
      </c>
      <c r="DZ99" s="355">
        <v>10684</v>
      </c>
      <c r="EA99" s="355">
        <v>10533</v>
      </c>
      <c r="EB99" s="355">
        <v>10549</v>
      </c>
      <c r="EC99" s="355">
        <v>10576</v>
      </c>
      <c r="ED99" s="355">
        <v>10501</v>
      </c>
      <c r="EE99" s="358">
        <v>10462</v>
      </c>
      <c r="EF99" s="354">
        <v>10457</v>
      </c>
      <c r="EG99" s="355">
        <v>10446</v>
      </c>
      <c r="EH99" s="355">
        <v>10371</v>
      </c>
      <c r="EI99" s="355">
        <v>10373</v>
      </c>
      <c r="EJ99" s="355">
        <v>10373</v>
      </c>
      <c r="EK99" s="355">
        <v>10376</v>
      </c>
      <c r="EL99" s="355">
        <v>10386</v>
      </c>
      <c r="EM99" s="355">
        <v>10356</v>
      </c>
      <c r="EN99" s="355">
        <v>10371</v>
      </c>
      <c r="EO99" s="355">
        <v>10343</v>
      </c>
      <c r="EP99" s="355">
        <v>10275</v>
      </c>
      <c r="EQ99" s="358">
        <v>10247</v>
      </c>
      <c r="ER99" s="354">
        <v>10300</v>
      </c>
      <c r="ES99" s="355">
        <v>10259</v>
      </c>
      <c r="ET99" s="355">
        <v>10220</v>
      </c>
      <c r="EU99" s="355">
        <v>10186</v>
      </c>
      <c r="EV99" s="355">
        <v>10207</v>
      </c>
      <c r="EW99" s="358">
        <v>10118</v>
      </c>
      <c r="EX99" s="358">
        <v>10357</v>
      </c>
      <c r="EY99" s="358">
        <v>10423</v>
      </c>
      <c r="EZ99" s="356">
        <v>10439</v>
      </c>
      <c r="FA99" s="356">
        <v>10470</v>
      </c>
      <c r="FB99" s="356">
        <v>10465</v>
      </c>
      <c r="FC99" s="356">
        <v>10479</v>
      </c>
      <c r="FD99" s="356">
        <v>10560</v>
      </c>
      <c r="FE99" s="356">
        <v>10542</v>
      </c>
      <c r="FF99" s="356">
        <v>10432</v>
      </c>
      <c r="FG99" s="356">
        <v>10393</v>
      </c>
      <c r="FH99" s="356">
        <v>10332</v>
      </c>
      <c r="FI99" s="356">
        <v>10316</v>
      </c>
      <c r="FJ99" s="356"/>
      <c r="FK99" s="356"/>
      <c r="FL99" s="356"/>
      <c r="FM99" s="356"/>
      <c r="FN99" s="356"/>
      <c r="FO99" s="356"/>
      <c r="FP99" s="105">
        <v>-16</v>
      </c>
      <c r="FQ99" s="86">
        <v>-0.15509887553315238</v>
      </c>
      <c r="FR99" s="105">
        <v>-163</v>
      </c>
      <c r="FS99" s="86">
        <v>-1.5907094759441787</v>
      </c>
    </row>
    <row r="100" spans="1:175" ht="15" outlineLevel="2">
      <c r="A100" s="344">
        <v>667</v>
      </c>
      <c r="B100" s="51" t="s">
        <v>296</v>
      </c>
      <c r="C100" s="328" t="s">
        <v>403</v>
      </c>
      <c r="D100" s="354">
        <v>9431</v>
      </c>
      <c r="E100" s="355">
        <v>9413</v>
      </c>
      <c r="F100" s="355">
        <v>9445</v>
      </c>
      <c r="G100" s="355">
        <v>9359</v>
      </c>
      <c r="H100" s="355">
        <v>9309</v>
      </c>
      <c r="I100" s="355">
        <v>9386</v>
      </c>
      <c r="J100" s="355">
        <v>9091</v>
      </c>
      <c r="K100" s="355">
        <v>9316</v>
      </c>
      <c r="L100" s="355">
        <v>9034</v>
      </c>
      <c r="M100" s="355">
        <v>9000</v>
      </c>
      <c r="N100" s="355">
        <v>8967</v>
      </c>
      <c r="O100" s="356">
        <v>8996</v>
      </c>
      <c r="P100" s="354">
        <v>9188</v>
      </c>
      <c r="Q100" s="355">
        <v>9257</v>
      </c>
      <c r="R100" s="357">
        <v>9214</v>
      </c>
      <c r="S100" s="355">
        <v>9297</v>
      </c>
      <c r="T100" s="355">
        <v>9369</v>
      </c>
      <c r="U100" s="355">
        <v>9282</v>
      </c>
      <c r="V100" s="355">
        <v>9248</v>
      </c>
      <c r="W100" s="355">
        <v>9215</v>
      </c>
      <c r="X100" s="355">
        <v>9257</v>
      </c>
      <c r="Y100" s="355">
        <v>9321</v>
      </c>
      <c r="Z100" s="355">
        <v>9289</v>
      </c>
      <c r="AA100" s="356">
        <v>9109</v>
      </c>
      <c r="AB100" s="354">
        <v>9124</v>
      </c>
      <c r="AC100" s="355">
        <v>9195</v>
      </c>
      <c r="AD100" s="355">
        <v>9156</v>
      </c>
      <c r="AE100" s="355">
        <v>9106</v>
      </c>
      <c r="AF100" s="355">
        <v>9217</v>
      </c>
      <c r="AG100" s="355">
        <v>9266</v>
      </c>
      <c r="AH100" s="355">
        <v>9270</v>
      </c>
      <c r="AI100" s="355">
        <v>9251</v>
      </c>
      <c r="AJ100" s="355">
        <v>9208</v>
      </c>
      <c r="AK100" s="355">
        <v>9267</v>
      </c>
      <c r="AL100" s="355">
        <v>9198</v>
      </c>
      <c r="AM100" s="356">
        <v>9232</v>
      </c>
      <c r="AN100" s="354">
        <v>9216</v>
      </c>
      <c r="AO100" s="355">
        <v>9376</v>
      </c>
      <c r="AP100" s="355">
        <v>9425</v>
      </c>
      <c r="AQ100" s="355">
        <v>9396</v>
      </c>
      <c r="AR100" s="355">
        <v>9489</v>
      </c>
      <c r="AS100" s="355">
        <v>9418</v>
      </c>
      <c r="AT100" s="355">
        <v>9479</v>
      </c>
      <c r="AU100" s="355">
        <v>9482</v>
      </c>
      <c r="AV100" s="355">
        <v>9423</v>
      </c>
      <c r="AW100" s="355">
        <v>9390</v>
      </c>
      <c r="AX100" s="355">
        <v>9379</v>
      </c>
      <c r="AY100" s="356">
        <v>9356</v>
      </c>
      <c r="AZ100" s="354">
        <v>9472</v>
      </c>
      <c r="BA100" s="355">
        <v>9506</v>
      </c>
      <c r="BB100" s="355">
        <v>9377</v>
      </c>
      <c r="BC100" s="355">
        <v>9392</v>
      </c>
      <c r="BD100" s="355">
        <v>9392</v>
      </c>
      <c r="BE100" s="355">
        <v>9336</v>
      </c>
      <c r="BF100" s="355">
        <v>9312</v>
      </c>
      <c r="BG100" s="355">
        <v>9234</v>
      </c>
      <c r="BH100" s="355">
        <v>9337</v>
      </c>
      <c r="BI100" s="355">
        <v>9334</v>
      </c>
      <c r="BJ100" s="355">
        <v>9404</v>
      </c>
      <c r="BK100" s="356">
        <v>9501</v>
      </c>
      <c r="BL100" s="354">
        <v>9483</v>
      </c>
      <c r="BM100" s="359">
        <v>9473</v>
      </c>
      <c r="BN100" s="359">
        <v>9539</v>
      </c>
      <c r="BO100" s="359">
        <v>9491</v>
      </c>
      <c r="BP100" s="359">
        <v>9506</v>
      </c>
      <c r="BQ100" s="359">
        <v>9447</v>
      </c>
      <c r="BR100" s="359">
        <v>9336</v>
      </c>
      <c r="BS100" s="359">
        <v>9275</v>
      </c>
      <c r="BT100" s="359">
        <v>9203</v>
      </c>
      <c r="BU100" s="359">
        <v>9197</v>
      </c>
      <c r="BV100" s="359">
        <v>9153</v>
      </c>
      <c r="BW100" s="356">
        <v>9229</v>
      </c>
      <c r="BX100" s="354">
        <v>9299</v>
      </c>
      <c r="BY100" s="359">
        <v>9319</v>
      </c>
      <c r="BZ100" s="359">
        <v>9236</v>
      </c>
      <c r="CA100" s="359">
        <v>9180</v>
      </c>
      <c r="CB100" s="359">
        <v>9158</v>
      </c>
      <c r="CC100" s="359">
        <v>9081</v>
      </c>
      <c r="CD100" s="359">
        <v>9089</v>
      </c>
      <c r="CE100" s="359">
        <v>9114</v>
      </c>
      <c r="CF100" s="359">
        <v>9061</v>
      </c>
      <c r="CG100" s="355">
        <v>9034</v>
      </c>
      <c r="CH100" s="355">
        <v>8998</v>
      </c>
      <c r="CI100" s="356">
        <v>8970</v>
      </c>
      <c r="CJ100" s="354">
        <v>8950</v>
      </c>
      <c r="CK100" s="355">
        <v>8989</v>
      </c>
      <c r="CL100" s="355">
        <v>8970</v>
      </c>
      <c r="CM100" s="355">
        <v>8962</v>
      </c>
      <c r="CN100" s="355">
        <v>9014</v>
      </c>
      <c r="CO100" s="355">
        <v>9104</v>
      </c>
      <c r="CP100" s="355">
        <v>9139</v>
      </c>
      <c r="CQ100" s="355">
        <v>8996</v>
      </c>
      <c r="CR100" s="355">
        <v>9121</v>
      </c>
      <c r="CS100" s="355">
        <v>9099</v>
      </c>
      <c r="CT100" s="355">
        <v>9121</v>
      </c>
      <c r="CU100" s="356">
        <v>9146</v>
      </c>
      <c r="CV100" s="354">
        <v>9136</v>
      </c>
      <c r="CW100" s="355">
        <v>9119</v>
      </c>
      <c r="CX100" s="355">
        <v>9117</v>
      </c>
      <c r="CY100" s="355">
        <v>9095</v>
      </c>
      <c r="CZ100" s="355">
        <v>9156</v>
      </c>
      <c r="DA100" s="355">
        <v>9115</v>
      </c>
      <c r="DB100" s="355">
        <v>9092</v>
      </c>
      <c r="DC100" s="355">
        <v>9048</v>
      </c>
      <c r="DD100" s="355">
        <v>9051</v>
      </c>
      <c r="DE100" s="355">
        <v>8988</v>
      </c>
      <c r="DF100" s="355">
        <v>9149</v>
      </c>
      <c r="DG100" s="356">
        <v>9117</v>
      </c>
      <c r="DH100" s="354">
        <v>9116</v>
      </c>
      <c r="DI100" s="355">
        <v>9070</v>
      </c>
      <c r="DJ100" s="355">
        <v>9126</v>
      </c>
      <c r="DK100" s="355">
        <v>9116</v>
      </c>
      <c r="DL100" s="355">
        <v>9048</v>
      </c>
      <c r="DM100" s="355">
        <v>9003</v>
      </c>
      <c r="DN100" s="355">
        <v>8963</v>
      </c>
      <c r="DO100" s="355">
        <v>8982</v>
      </c>
      <c r="DP100" s="355">
        <v>9027</v>
      </c>
      <c r="DQ100" s="355">
        <v>8986</v>
      </c>
      <c r="DR100" s="355">
        <v>8950</v>
      </c>
      <c r="DS100" s="358">
        <v>9044</v>
      </c>
      <c r="DT100" s="354">
        <v>9134</v>
      </c>
      <c r="DU100" s="355">
        <v>9334</v>
      </c>
      <c r="DV100" s="355">
        <v>9427</v>
      </c>
      <c r="DW100" s="355">
        <v>9446</v>
      </c>
      <c r="DX100" s="355">
        <v>9564</v>
      </c>
      <c r="DY100" s="355">
        <v>9577</v>
      </c>
      <c r="DZ100" s="355">
        <v>9607</v>
      </c>
      <c r="EA100" s="355">
        <v>9501</v>
      </c>
      <c r="EB100" s="355">
        <v>9551</v>
      </c>
      <c r="EC100" s="355">
        <v>9551</v>
      </c>
      <c r="ED100" s="355">
        <v>9552</v>
      </c>
      <c r="EE100" s="358">
        <v>9566</v>
      </c>
      <c r="EF100" s="354">
        <v>9623</v>
      </c>
      <c r="EG100" s="355">
        <v>9645</v>
      </c>
      <c r="EH100" s="355">
        <v>9570</v>
      </c>
      <c r="EI100" s="355">
        <v>9562</v>
      </c>
      <c r="EJ100" s="355">
        <v>9540</v>
      </c>
      <c r="EK100" s="355">
        <v>9542</v>
      </c>
      <c r="EL100" s="355">
        <v>9612</v>
      </c>
      <c r="EM100" s="355">
        <v>9649</v>
      </c>
      <c r="EN100" s="355">
        <v>9626</v>
      </c>
      <c r="EO100" s="355">
        <v>9620</v>
      </c>
      <c r="EP100" s="355">
        <v>9648</v>
      </c>
      <c r="EQ100" s="358">
        <v>9641</v>
      </c>
      <c r="ER100" s="354">
        <v>9696</v>
      </c>
      <c r="ES100" s="355">
        <v>9663</v>
      </c>
      <c r="ET100" s="355">
        <v>9684</v>
      </c>
      <c r="EU100" s="355">
        <v>9660</v>
      </c>
      <c r="EV100" s="355">
        <v>9667</v>
      </c>
      <c r="EW100" s="358">
        <v>9596</v>
      </c>
      <c r="EX100" s="358">
        <v>9871</v>
      </c>
      <c r="EY100" s="358">
        <v>9939</v>
      </c>
      <c r="EZ100" s="356">
        <v>9886</v>
      </c>
      <c r="FA100" s="356">
        <v>9887</v>
      </c>
      <c r="FB100" s="356">
        <v>9886</v>
      </c>
      <c r="FC100" s="356">
        <v>9957</v>
      </c>
      <c r="FD100" s="356">
        <v>9992</v>
      </c>
      <c r="FE100" s="356">
        <v>10009</v>
      </c>
      <c r="FF100" s="356">
        <v>9971</v>
      </c>
      <c r="FG100" s="356">
        <v>9955</v>
      </c>
      <c r="FH100" s="356">
        <v>9983</v>
      </c>
      <c r="FI100" s="356">
        <v>9993</v>
      </c>
      <c r="FJ100" s="356"/>
      <c r="FK100" s="356"/>
      <c r="FL100" s="356"/>
      <c r="FM100" s="356"/>
      <c r="FN100" s="356"/>
      <c r="FO100" s="356"/>
      <c r="FP100" s="105">
        <v>10</v>
      </c>
      <c r="FQ100" s="86">
        <v>0.10007004903432401</v>
      </c>
      <c r="FR100" s="105">
        <v>36</v>
      </c>
      <c r="FS100" s="86">
        <v>0.37340524841821388</v>
      </c>
    </row>
    <row r="101" spans="1:175" ht="15" outlineLevel="2">
      <c r="A101" s="344">
        <v>674</v>
      </c>
      <c r="B101" s="51" t="s">
        <v>296</v>
      </c>
      <c r="C101" s="328" t="s">
        <v>404</v>
      </c>
      <c r="D101" s="354">
        <v>14511</v>
      </c>
      <c r="E101" s="355">
        <v>14640</v>
      </c>
      <c r="F101" s="355">
        <v>14674</v>
      </c>
      <c r="G101" s="355">
        <v>15125</v>
      </c>
      <c r="H101" s="355">
        <v>15309</v>
      </c>
      <c r="I101" s="355">
        <v>15291</v>
      </c>
      <c r="J101" s="355">
        <v>15194</v>
      </c>
      <c r="K101" s="355">
        <v>15264</v>
      </c>
      <c r="L101" s="355">
        <v>15307</v>
      </c>
      <c r="M101" s="355">
        <v>15320</v>
      </c>
      <c r="N101" s="355">
        <v>15285</v>
      </c>
      <c r="O101" s="356">
        <v>15351</v>
      </c>
      <c r="P101" s="354">
        <v>15201</v>
      </c>
      <c r="Q101" s="355">
        <v>15171</v>
      </c>
      <c r="R101" s="357">
        <v>15128</v>
      </c>
      <c r="S101" s="355">
        <v>13643</v>
      </c>
      <c r="T101" s="355">
        <v>15186</v>
      </c>
      <c r="U101" s="355">
        <v>15193</v>
      </c>
      <c r="V101" s="355">
        <v>15154</v>
      </c>
      <c r="W101" s="355">
        <v>15179</v>
      </c>
      <c r="X101" s="355">
        <v>15188</v>
      </c>
      <c r="Y101" s="355">
        <v>15213</v>
      </c>
      <c r="Z101" s="355">
        <v>15221</v>
      </c>
      <c r="AA101" s="356">
        <v>15137</v>
      </c>
      <c r="AB101" s="354">
        <v>14983</v>
      </c>
      <c r="AC101" s="355">
        <v>15204</v>
      </c>
      <c r="AD101" s="355">
        <v>15001</v>
      </c>
      <c r="AE101" s="355">
        <v>15049</v>
      </c>
      <c r="AF101" s="355">
        <v>14984</v>
      </c>
      <c r="AG101" s="355">
        <v>14886</v>
      </c>
      <c r="AH101" s="355">
        <v>14863</v>
      </c>
      <c r="AI101" s="355">
        <v>14826</v>
      </c>
      <c r="AJ101" s="355">
        <v>14756</v>
      </c>
      <c r="AK101" s="355">
        <v>14812</v>
      </c>
      <c r="AL101" s="355">
        <v>14780</v>
      </c>
      <c r="AM101" s="356">
        <v>14768</v>
      </c>
      <c r="AN101" s="354">
        <v>14770</v>
      </c>
      <c r="AO101" s="355">
        <v>14713</v>
      </c>
      <c r="AP101" s="355">
        <v>14722</v>
      </c>
      <c r="AQ101" s="355">
        <v>14622</v>
      </c>
      <c r="AR101" s="355">
        <v>14713</v>
      </c>
      <c r="AS101" s="355">
        <v>14647</v>
      </c>
      <c r="AT101" s="355">
        <v>14643</v>
      </c>
      <c r="AU101" s="355">
        <v>14589</v>
      </c>
      <c r="AV101" s="355">
        <v>14568</v>
      </c>
      <c r="AW101" s="355">
        <v>14502</v>
      </c>
      <c r="AX101" s="355">
        <v>14477</v>
      </c>
      <c r="AY101" s="356">
        <v>14397</v>
      </c>
      <c r="AZ101" s="354">
        <v>14373</v>
      </c>
      <c r="BA101" s="355">
        <v>14347</v>
      </c>
      <c r="BB101" s="355">
        <v>14248</v>
      </c>
      <c r="BC101" s="355">
        <v>14146</v>
      </c>
      <c r="BD101" s="355">
        <v>14000</v>
      </c>
      <c r="BE101" s="355">
        <v>13964</v>
      </c>
      <c r="BF101" s="355">
        <v>13842</v>
      </c>
      <c r="BG101" s="355">
        <v>13670</v>
      </c>
      <c r="BH101" s="355">
        <v>13667</v>
      </c>
      <c r="BI101" s="355">
        <v>13517</v>
      </c>
      <c r="BJ101" s="355">
        <v>13474</v>
      </c>
      <c r="BK101" s="356">
        <v>13514</v>
      </c>
      <c r="BL101" s="354">
        <v>13461</v>
      </c>
      <c r="BM101" s="359">
        <v>13427</v>
      </c>
      <c r="BN101" s="359">
        <v>13393</v>
      </c>
      <c r="BO101" s="359">
        <v>13394</v>
      </c>
      <c r="BP101" s="359">
        <v>13369</v>
      </c>
      <c r="BQ101" s="359">
        <v>13293</v>
      </c>
      <c r="BR101" s="359">
        <v>13044</v>
      </c>
      <c r="BS101" s="359">
        <v>12928</v>
      </c>
      <c r="BT101" s="359">
        <v>12870</v>
      </c>
      <c r="BU101" s="359">
        <v>12789</v>
      </c>
      <c r="BV101" s="359">
        <v>12697</v>
      </c>
      <c r="BW101" s="356">
        <v>12703</v>
      </c>
      <c r="BX101" s="354">
        <v>12728</v>
      </c>
      <c r="BY101" s="359">
        <v>12663</v>
      </c>
      <c r="BZ101" s="359">
        <v>12557</v>
      </c>
      <c r="CA101" s="359">
        <v>12497</v>
      </c>
      <c r="CB101" s="359">
        <v>12451</v>
      </c>
      <c r="CC101" s="359">
        <v>12375</v>
      </c>
      <c r="CD101" s="359">
        <v>12298</v>
      </c>
      <c r="CE101" s="359">
        <v>12280</v>
      </c>
      <c r="CF101" s="359">
        <v>12220</v>
      </c>
      <c r="CG101" s="355">
        <v>12203</v>
      </c>
      <c r="CH101" s="355">
        <v>12193</v>
      </c>
      <c r="CI101" s="356">
        <v>12140</v>
      </c>
      <c r="CJ101" s="354">
        <v>12112</v>
      </c>
      <c r="CK101" s="355">
        <v>12119</v>
      </c>
      <c r="CL101" s="355">
        <v>12109</v>
      </c>
      <c r="CM101" s="355">
        <v>12090</v>
      </c>
      <c r="CN101" s="355">
        <v>12053</v>
      </c>
      <c r="CO101" s="355">
        <v>12194</v>
      </c>
      <c r="CP101" s="355">
        <v>12292</v>
      </c>
      <c r="CQ101" s="355">
        <v>12322</v>
      </c>
      <c r="CR101" s="355">
        <v>12277</v>
      </c>
      <c r="CS101" s="355">
        <v>12292</v>
      </c>
      <c r="CT101" s="355">
        <v>12272</v>
      </c>
      <c r="CU101" s="356">
        <v>12269</v>
      </c>
      <c r="CV101" s="354">
        <v>12232</v>
      </c>
      <c r="CW101" s="355">
        <v>12212</v>
      </c>
      <c r="CX101" s="355">
        <v>12228</v>
      </c>
      <c r="CY101" s="355">
        <v>12266</v>
      </c>
      <c r="CZ101" s="355">
        <v>12189</v>
      </c>
      <c r="DA101" s="355">
        <v>12179</v>
      </c>
      <c r="DB101" s="355">
        <v>12179</v>
      </c>
      <c r="DC101" s="355">
        <v>12125</v>
      </c>
      <c r="DD101" s="355">
        <v>12141</v>
      </c>
      <c r="DE101" s="355">
        <v>12106</v>
      </c>
      <c r="DF101" s="355">
        <v>12167</v>
      </c>
      <c r="DG101" s="356">
        <v>12128</v>
      </c>
      <c r="DH101" s="354">
        <v>12064</v>
      </c>
      <c r="DI101" s="355">
        <v>11930</v>
      </c>
      <c r="DJ101" s="355">
        <v>12006</v>
      </c>
      <c r="DK101" s="355">
        <v>11947</v>
      </c>
      <c r="DL101" s="355">
        <v>11958</v>
      </c>
      <c r="DM101" s="355">
        <v>11904</v>
      </c>
      <c r="DN101" s="355">
        <v>11850</v>
      </c>
      <c r="DO101" s="355">
        <v>11828</v>
      </c>
      <c r="DP101" s="355">
        <v>11858</v>
      </c>
      <c r="DQ101" s="355">
        <v>11826</v>
      </c>
      <c r="DR101" s="355">
        <v>11824</v>
      </c>
      <c r="DS101" s="358">
        <v>11942</v>
      </c>
      <c r="DT101" s="354">
        <v>11933</v>
      </c>
      <c r="DU101" s="355">
        <v>11968</v>
      </c>
      <c r="DV101" s="355">
        <v>11974</v>
      </c>
      <c r="DW101" s="355">
        <v>11977</v>
      </c>
      <c r="DX101" s="355">
        <v>12081</v>
      </c>
      <c r="DY101" s="355">
        <v>12131</v>
      </c>
      <c r="DZ101" s="355">
        <v>12139</v>
      </c>
      <c r="EA101" s="355">
        <v>11997</v>
      </c>
      <c r="EB101" s="355">
        <v>11998</v>
      </c>
      <c r="EC101" s="355">
        <v>11978</v>
      </c>
      <c r="ED101" s="355">
        <v>11912</v>
      </c>
      <c r="EE101" s="358">
        <v>11797</v>
      </c>
      <c r="EF101" s="354">
        <v>11761</v>
      </c>
      <c r="EG101" s="355">
        <v>11754</v>
      </c>
      <c r="EH101" s="355">
        <v>11710</v>
      </c>
      <c r="EI101" s="355">
        <v>11634</v>
      </c>
      <c r="EJ101" s="355">
        <v>11549</v>
      </c>
      <c r="EK101" s="355">
        <v>11567</v>
      </c>
      <c r="EL101" s="355">
        <v>11559</v>
      </c>
      <c r="EM101" s="355">
        <v>11595</v>
      </c>
      <c r="EN101" s="355">
        <v>11573</v>
      </c>
      <c r="EO101" s="355">
        <v>11515</v>
      </c>
      <c r="EP101" s="355">
        <v>11508</v>
      </c>
      <c r="EQ101" s="358">
        <v>11513</v>
      </c>
      <c r="ER101" s="354">
        <v>11485</v>
      </c>
      <c r="ES101" s="355">
        <v>11434</v>
      </c>
      <c r="ET101" s="355">
        <v>11430</v>
      </c>
      <c r="EU101" s="355">
        <v>11411</v>
      </c>
      <c r="EV101" s="355">
        <v>11397</v>
      </c>
      <c r="EW101" s="358">
        <v>11376</v>
      </c>
      <c r="EX101" s="358">
        <v>11559</v>
      </c>
      <c r="EY101" s="358">
        <v>11578</v>
      </c>
      <c r="EZ101" s="356">
        <v>11548</v>
      </c>
      <c r="FA101" s="356">
        <v>11608</v>
      </c>
      <c r="FB101" s="356">
        <v>11555</v>
      </c>
      <c r="FC101" s="356">
        <v>11727</v>
      </c>
      <c r="FD101" s="356">
        <v>11771</v>
      </c>
      <c r="FE101" s="356">
        <v>11753</v>
      </c>
      <c r="FF101" s="356">
        <v>11752</v>
      </c>
      <c r="FG101" s="356">
        <v>11742</v>
      </c>
      <c r="FH101" s="356">
        <v>11702</v>
      </c>
      <c r="FI101" s="356">
        <v>11687</v>
      </c>
      <c r="FJ101" s="356"/>
      <c r="FK101" s="356"/>
      <c r="FL101" s="356"/>
      <c r="FM101" s="356"/>
      <c r="FN101" s="356"/>
      <c r="FO101" s="356"/>
      <c r="FP101" s="105">
        <v>-15</v>
      </c>
      <c r="FQ101" s="86">
        <v>-0.12834773680157441</v>
      </c>
      <c r="FR101" s="105">
        <v>-40</v>
      </c>
      <c r="FS101" s="86">
        <v>-0.34743333622861111</v>
      </c>
    </row>
    <row r="102" spans="1:175" ht="15" outlineLevel="2">
      <c r="A102" s="344">
        <v>697</v>
      </c>
      <c r="B102" s="51" t="s">
        <v>296</v>
      </c>
      <c r="C102" s="328" t="s">
        <v>405</v>
      </c>
      <c r="D102" s="354">
        <v>14691</v>
      </c>
      <c r="E102" s="355">
        <v>14764</v>
      </c>
      <c r="F102" s="355">
        <v>14731</v>
      </c>
      <c r="G102" s="355">
        <v>14730</v>
      </c>
      <c r="H102" s="355">
        <v>14659</v>
      </c>
      <c r="I102" s="355">
        <v>14643</v>
      </c>
      <c r="J102" s="355">
        <v>14556</v>
      </c>
      <c r="K102" s="355">
        <v>14621</v>
      </c>
      <c r="L102" s="355">
        <v>14704</v>
      </c>
      <c r="M102" s="355">
        <v>14792</v>
      </c>
      <c r="N102" s="355">
        <v>14737</v>
      </c>
      <c r="O102" s="356">
        <v>14833</v>
      </c>
      <c r="P102" s="354">
        <v>14867</v>
      </c>
      <c r="Q102" s="355">
        <v>14912</v>
      </c>
      <c r="R102" s="357">
        <v>14952</v>
      </c>
      <c r="S102" s="355">
        <v>14912</v>
      </c>
      <c r="T102" s="355">
        <v>15077</v>
      </c>
      <c r="U102" s="355">
        <v>15100</v>
      </c>
      <c r="V102" s="355">
        <v>15076</v>
      </c>
      <c r="W102" s="355">
        <v>14916</v>
      </c>
      <c r="X102" s="355">
        <v>14914</v>
      </c>
      <c r="Y102" s="355">
        <v>15041</v>
      </c>
      <c r="Z102" s="355">
        <v>15193</v>
      </c>
      <c r="AA102" s="356">
        <v>15095</v>
      </c>
      <c r="AB102" s="354">
        <v>15183</v>
      </c>
      <c r="AC102" s="355">
        <v>15270</v>
      </c>
      <c r="AD102" s="355">
        <v>15282</v>
      </c>
      <c r="AE102" s="355">
        <v>15300</v>
      </c>
      <c r="AF102" s="355">
        <v>15180</v>
      </c>
      <c r="AG102" s="355">
        <v>15081</v>
      </c>
      <c r="AH102" s="355">
        <v>15049</v>
      </c>
      <c r="AI102" s="355">
        <v>15090</v>
      </c>
      <c r="AJ102" s="355">
        <v>15050</v>
      </c>
      <c r="AK102" s="355">
        <v>15136</v>
      </c>
      <c r="AL102" s="355">
        <v>15115</v>
      </c>
      <c r="AM102" s="356">
        <v>15141</v>
      </c>
      <c r="AN102" s="354">
        <v>15122</v>
      </c>
      <c r="AO102" s="355">
        <v>15178</v>
      </c>
      <c r="AP102" s="355">
        <v>15265</v>
      </c>
      <c r="AQ102" s="355">
        <v>15339</v>
      </c>
      <c r="AR102" s="355">
        <v>15449</v>
      </c>
      <c r="AS102" s="355">
        <v>15455</v>
      </c>
      <c r="AT102" s="355">
        <v>15445</v>
      </c>
      <c r="AU102" s="355">
        <v>15486</v>
      </c>
      <c r="AV102" s="355">
        <v>15406</v>
      </c>
      <c r="AW102" s="355">
        <v>15441</v>
      </c>
      <c r="AX102" s="355">
        <v>15436</v>
      </c>
      <c r="AY102" s="356">
        <v>15504</v>
      </c>
      <c r="AZ102" s="354">
        <v>15529</v>
      </c>
      <c r="BA102" s="355">
        <v>15643</v>
      </c>
      <c r="BB102" s="355">
        <v>15541</v>
      </c>
      <c r="BC102" s="355">
        <v>15529</v>
      </c>
      <c r="BD102" s="355">
        <v>15524</v>
      </c>
      <c r="BE102" s="355">
        <v>15407</v>
      </c>
      <c r="BF102" s="355">
        <v>15353</v>
      </c>
      <c r="BG102" s="355">
        <v>15183</v>
      </c>
      <c r="BH102" s="355">
        <v>15252</v>
      </c>
      <c r="BI102" s="355">
        <v>15124</v>
      </c>
      <c r="BJ102" s="355">
        <v>15129</v>
      </c>
      <c r="BK102" s="356">
        <v>15205</v>
      </c>
      <c r="BL102" s="354">
        <v>15225</v>
      </c>
      <c r="BM102" s="359">
        <v>15240</v>
      </c>
      <c r="BN102" s="359">
        <v>15245</v>
      </c>
      <c r="BO102" s="359">
        <v>15235</v>
      </c>
      <c r="BP102" s="359">
        <v>15247</v>
      </c>
      <c r="BQ102" s="359">
        <v>15220</v>
      </c>
      <c r="BR102" s="359">
        <v>14969</v>
      </c>
      <c r="BS102" s="359">
        <v>14844</v>
      </c>
      <c r="BT102" s="359">
        <v>14773</v>
      </c>
      <c r="BU102" s="359">
        <v>14707</v>
      </c>
      <c r="BV102" s="359">
        <v>14735</v>
      </c>
      <c r="BW102" s="356">
        <v>14813</v>
      </c>
      <c r="BX102" s="354">
        <v>14882</v>
      </c>
      <c r="BY102" s="359">
        <v>14857</v>
      </c>
      <c r="BZ102" s="359">
        <v>14632</v>
      </c>
      <c r="CA102" s="359">
        <v>14494</v>
      </c>
      <c r="CB102" s="359">
        <v>14451</v>
      </c>
      <c r="CC102" s="359">
        <v>14317</v>
      </c>
      <c r="CD102" s="359">
        <v>14245</v>
      </c>
      <c r="CE102" s="359">
        <v>14282</v>
      </c>
      <c r="CF102" s="359">
        <v>14197</v>
      </c>
      <c r="CG102" s="355">
        <v>14176</v>
      </c>
      <c r="CH102" s="355">
        <v>14151</v>
      </c>
      <c r="CI102" s="356">
        <v>14104</v>
      </c>
      <c r="CJ102" s="354">
        <v>14065</v>
      </c>
      <c r="CK102" s="355">
        <v>14086</v>
      </c>
      <c r="CL102" s="355">
        <v>14079</v>
      </c>
      <c r="CM102" s="355">
        <v>14075</v>
      </c>
      <c r="CN102" s="355">
        <v>14082</v>
      </c>
      <c r="CO102" s="355">
        <v>14226</v>
      </c>
      <c r="CP102" s="355">
        <v>14339</v>
      </c>
      <c r="CQ102" s="355">
        <v>14400</v>
      </c>
      <c r="CR102" s="355">
        <v>14348</v>
      </c>
      <c r="CS102" s="355">
        <v>14378</v>
      </c>
      <c r="CT102" s="355">
        <v>14418</v>
      </c>
      <c r="CU102" s="356">
        <v>14476</v>
      </c>
      <c r="CV102" s="354">
        <v>14484</v>
      </c>
      <c r="CW102" s="355">
        <v>14441</v>
      </c>
      <c r="CX102" s="355">
        <v>14629</v>
      </c>
      <c r="CY102" s="355">
        <v>14698</v>
      </c>
      <c r="CZ102" s="355">
        <v>14732</v>
      </c>
      <c r="DA102" s="355">
        <v>14738</v>
      </c>
      <c r="DB102" s="355">
        <v>14711</v>
      </c>
      <c r="DC102" s="355">
        <v>14632</v>
      </c>
      <c r="DD102" s="355">
        <v>14637</v>
      </c>
      <c r="DE102" s="355">
        <v>14710</v>
      </c>
      <c r="DF102" s="355">
        <v>14728</v>
      </c>
      <c r="DG102" s="356">
        <v>14761</v>
      </c>
      <c r="DH102" s="354">
        <v>14775</v>
      </c>
      <c r="DI102" s="355">
        <v>14841</v>
      </c>
      <c r="DJ102" s="355">
        <v>14794</v>
      </c>
      <c r="DK102" s="355">
        <v>14729</v>
      </c>
      <c r="DL102" s="355">
        <v>14699</v>
      </c>
      <c r="DM102" s="355">
        <v>14622</v>
      </c>
      <c r="DN102" s="355">
        <v>14545</v>
      </c>
      <c r="DO102" s="355">
        <v>14506</v>
      </c>
      <c r="DP102" s="355">
        <v>14500</v>
      </c>
      <c r="DQ102" s="355">
        <v>14464</v>
      </c>
      <c r="DR102" s="355">
        <v>14414</v>
      </c>
      <c r="DS102" s="358">
        <v>14611</v>
      </c>
      <c r="DT102" s="354">
        <v>14687</v>
      </c>
      <c r="DU102" s="355">
        <v>14961</v>
      </c>
      <c r="DV102" s="355">
        <v>15108</v>
      </c>
      <c r="DW102" s="355">
        <v>15163</v>
      </c>
      <c r="DX102" s="355">
        <v>15416</v>
      </c>
      <c r="DY102" s="355">
        <v>15491</v>
      </c>
      <c r="DZ102" s="355">
        <v>15453</v>
      </c>
      <c r="EA102" s="355">
        <v>15095</v>
      </c>
      <c r="EB102" s="355">
        <v>15240</v>
      </c>
      <c r="EC102" s="355">
        <v>15180</v>
      </c>
      <c r="ED102" s="355">
        <v>15100</v>
      </c>
      <c r="EE102" s="358">
        <v>15032</v>
      </c>
      <c r="EF102" s="354">
        <v>15073</v>
      </c>
      <c r="EG102" s="355">
        <v>15047</v>
      </c>
      <c r="EH102" s="355">
        <v>14917</v>
      </c>
      <c r="EI102" s="355">
        <v>14839</v>
      </c>
      <c r="EJ102" s="355">
        <v>14785</v>
      </c>
      <c r="EK102" s="355">
        <v>14815</v>
      </c>
      <c r="EL102" s="355">
        <v>14918</v>
      </c>
      <c r="EM102" s="355">
        <v>14958</v>
      </c>
      <c r="EN102" s="355">
        <v>15047</v>
      </c>
      <c r="EO102" s="355">
        <v>15041</v>
      </c>
      <c r="EP102" s="355">
        <v>15028</v>
      </c>
      <c r="EQ102" s="358">
        <v>15042</v>
      </c>
      <c r="ER102" s="354">
        <v>15101</v>
      </c>
      <c r="ES102" s="355">
        <v>15112</v>
      </c>
      <c r="ET102" s="355">
        <v>15493</v>
      </c>
      <c r="EU102" s="355">
        <v>15513</v>
      </c>
      <c r="EV102" s="355">
        <v>15688</v>
      </c>
      <c r="EW102" s="358">
        <v>15939</v>
      </c>
      <c r="EX102" s="358">
        <v>16840</v>
      </c>
      <c r="EY102" s="358">
        <v>16763</v>
      </c>
      <c r="EZ102" s="356">
        <v>16786</v>
      </c>
      <c r="FA102" s="356">
        <v>16862</v>
      </c>
      <c r="FB102" s="356">
        <v>16851</v>
      </c>
      <c r="FC102" s="356">
        <v>17063</v>
      </c>
      <c r="FD102" s="356">
        <v>17240</v>
      </c>
      <c r="FE102" s="356">
        <v>17285</v>
      </c>
      <c r="FF102" s="356">
        <v>17206</v>
      </c>
      <c r="FG102" s="356">
        <v>17197</v>
      </c>
      <c r="FH102" s="356">
        <v>17273</v>
      </c>
      <c r="FI102" s="356">
        <v>17207</v>
      </c>
      <c r="FJ102" s="356"/>
      <c r="FK102" s="356"/>
      <c r="FL102" s="356"/>
      <c r="FM102" s="356"/>
      <c r="FN102" s="356"/>
      <c r="FO102" s="356"/>
      <c r="FP102" s="105">
        <v>-66</v>
      </c>
      <c r="FQ102" s="86">
        <v>-0.38356482826756549</v>
      </c>
      <c r="FR102" s="105">
        <v>144</v>
      </c>
      <c r="FS102" s="86">
        <v>0.95731950538492216</v>
      </c>
    </row>
    <row r="103" spans="1:175" ht="15" outlineLevel="2">
      <c r="A103" s="344">
        <v>756</v>
      </c>
      <c r="B103" s="51" t="s">
        <v>296</v>
      </c>
      <c r="C103" s="328" t="s">
        <v>406</v>
      </c>
      <c r="D103" s="354">
        <v>25802</v>
      </c>
      <c r="E103" s="355">
        <v>25837</v>
      </c>
      <c r="F103" s="355">
        <v>25755</v>
      </c>
      <c r="G103" s="355">
        <v>25822</v>
      </c>
      <c r="H103" s="355">
        <v>25713</v>
      </c>
      <c r="I103" s="355">
        <v>25785</v>
      </c>
      <c r="J103" s="355">
        <v>24688</v>
      </c>
      <c r="K103" s="355">
        <v>25696</v>
      </c>
      <c r="L103" s="355">
        <v>24912</v>
      </c>
      <c r="M103" s="355">
        <v>25174</v>
      </c>
      <c r="N103" s="355">
        <v>25243</v>
      </c>
      <c r="O103" s="356">
        <v>25374</v>
      </c>
      <c r="P103" s="354">
        <v>25380</v>
      </c>
      <c r="Q103" s="355">
        <v>25243</v>
      </c>
      <c r="R103" s="357">
        <v>25497</v>
      </c>
      <c r="S103" s="355">
        <v>25603</v>
      </c>
      <c r="T103" s="355">
        <v>25594</v>
      </c>
      <c r="U103" s="355">
        <v>25880</v>
      </c>
      <c r="V103" s="355">
        <v>25901</v>
      </c>
      <c r="W103" s="355">
        <v>25872</v>
      </c>
      <c r="X103" s="355">
        <v>25997</v>
      </c>
      <c r="Y103" s="355">
        <v>26147</v>
      </c>
      <c r="Z103" s="355">
        <v>26092</v>
      </c>
      <c r="AA103" s="356">
        <v>26057</v>
      </c>
      <c r="AB103" s="354">
        <v>26086</v>
      </c>
      <c r="AC103" s="355">
        <v>26214</v>
      </c>
      <c r="AD103" s="355">
        <v>26129</v>
      </c>
      <c r="AE103" s="355">
        <v>25983</v>
      </c>
      <c r="AF103" s="355">
        <v>26184</v>
      </c>
      <c r="AG103" s="355">
        <v>25945</v>
      </c>
      <c r="AH103" s="355">
        <v>25774</v>
      </c>
      <c r="AI103" s="355">
        <v>25742</v>
      </c>
      <c r="AJ103" s="355">
        <v>25607</v>
      </c>
      <c r="AK103" s="355">
        <v>25900</v>
      </c>
      <c r="AL103" s="355">
        <v>25873</v>
      </c>
      <c r="AM103" s="356">
        <v>25933</v>
      </c>
      <c r="AN103" s="354">
        <v>25807</v>
      </c>
      <c r="AO103" s="355">
        <v>25956</v>
      </c>
      <c r="AP103" s="355">
        <v>26066</v>
      </c>
      <c r="AQ103" s="355">
        <v>25946</v>
      </c>
      <c r="AR103" s="355">
        <v>26198</v>
      </c>
      <c r="AS103" s="355">
        <v>26055</v>
      </c>
      <c r="AT103" s="355">
        <v>26255</v>
      </c>
      <c r="AU103" s="355">
        <v>26354</v>
      </c>
      <c r="AV103" s="355">
        <v>26101</v>
      </c>
      <c r="AW103" s="355">
        <v>26118</v>
      </c>
      <c r="AX103" s="355">
        <v>26045</v>
      </c>
      <c r="AY103" s="356">
        <v>25956</v>
      </c>
      <c r="AZ103" s="354">
        <v>25995</v>
      </c>
      <c r="BA103" s="355">
        <v>25902</v>
      </c>
      <c r="BB103" s="355">
        <v>25847</v>
      </c>
      <c r="BC103" s="355">
        <v>25594</v>
      </c>
      <c r="BD103" s="355">
        <v>25572</v>
      </c>
      <c r="BE103" s="355">
        <v>25499</v>
      </c>
      <c r="BF103" s="355">
        <v>25416</v>
      </c>
      <c r="BG103" s="355">
        <v>25196</v>
      </c>
      <c r="BH103" s="355">
        <v>25279</v>
      </c>
      <c r="BI103" s="355">
        <v>25088</v>
      </c>
      <c r="BJ103" s="355">
        <v>25225</v>
      </c>
      <c r="BK103" s="356">
        <v>25309</v>
      </c>
      <c r="BL103" s="354">
        <v>25381</v>
      </c>
      <c r="BM103" s="359">
        <v>25430</v>
      </c>
      <c r="BN103" s="359">
        <v>25292</v>
      </c>
      <c r="BO103" s="359">
        <v>25212</v>
      </c>
      <c r="BP103" s="359">
        <v>25255</v>
      </c>
      <c r="BQ103" s="359">
        <v>25100</v>
      </c>
      <c r="BR103" s="359">
        <v>24641</v>
      </c>
      <c r="BS103" s="359">
        <v>24464</v>
      </c>
      <c r="BT103" s="359">
        <v>24298</v>
      </c>
      <c r="BU103" s="359">
        <v>24229</v>
      </c>
      <c r="BV103" s="359">
        <v>24145</v>
      </c>
      <c r="BW103" s="356">
        <v>24290</v>
      </c>
      <c r="BX103" s="354">
        <v>24182</v>
      </c>
      <c r="BY103" s="359">
        <v>24060</v>
      </c>
      <c r="BZ103" s="359">
        <v>23796</v>
      </c>
      <c r="CA103" s="359">
        <v>23548</v>
      </c>
      <c r="CB103" s="359">
        <v>23412</v>
      </c>
      <c r="CC103" s="359">
        <v>23330</v>
      </c>
      <c r="CD103" s="359">
        <v>23250</v>
      </c>
      <c r="CE103" s="359">
        <v>23260</v>
      </c>
      <c r="CF103" s="359">
        <v>23167</v>
      </c>
      <c r="CG103" s="355">
        <v>23063</v>
      </c>
      <c r="CH103" s="355">
        <v>23061</v>
      </c>
      <c r="CI103" s="356">
        <v>23031</v>
      </c>
      <c r="CJ103" s="354">
        <v>22958</v>
      </c>
      <c r="CK103" s="355">
        <v>22938</v>
      </c>
      <c r="CL103" s="355">
        <v>22935</v>
      </c>
      <c r="CM103" s="355">
        <v>22853</v>
      </c>
      <c r="CN103" s="355">
        <v>23004</v>
      </c>
      <c r="CO103" s="355">
        <v>23299</v>
      </c>
      <c r="CP103" s="355">
        <v>23460</v>
      </c>
      <c r="CQ103" s="355">
        <v>23257</v>
      </c>
      <c r="CR103" s="355">
        <v>23355</v>
      </c>
      <c r="CS103" s="355">
        <v>23503</v>
      </c>
      <c r="CT103" s="355">
        <v>23629</v>
      </c>
      <c r="CU103" s="356">
        <v>23659</v>
      </c>
      <c r="CV103" s="354">
        <v>23657</v>
      </c>
      <c r="CW103" s="355">
        <v>23542</v>
      </c>
      <c r="CX103" s="355">
        <v>23489</v>
      </c>
      <c r="CY103" s="355">
        <v>23550</v>
      </c>
      <c r="CZ103" s="355">
        <v>23608</v>
      </c>
      <c r="DA103" s="355">
        <v>23476</v>
      </c>
      <c r="DB103" s="355">
        <v>23394</v>
      </c>
      <c r="DC103" s="355">
        <v>23352</v>
      </c>
      <c r="DD103" s="355">
        <v>23219</v>
      </c>
      <c r="DE103" s="355">
        <v>23209</v>
      </c>
      <c r="DF103" s="355">
        <v>23301</v>
      </c>
      <c r="DG103" s="356">
        <v>23346</v>
      </c>
      <c r="DH103" s="354">
        <v>23322</v>
      </c>
      <c r="DI103" s="355">
        <v>23244</v>
      </c>
      <c r="DJ103" s="355">
        <v>23348</v>
      </c>
      <c r="DK103" s="355">
        <v>23277</v>
      </c>
      <c r="DL103" s="355">
        <v>23208</v>
      </c>
      <c r="DM103" s="355">
        <v>23080</v>
      </c>
      <c r="DN103" s="355">
        <v>22973</v>
      </c>
      <c r="DO103" s="355">
        <v>22958</v>
      </c>
      <c r="DP103" s="355">
        <v>23010</v>
      </c>
      <c r="DQ103" s="355">
        <v>22934</v>
      </c>
      <c r="DR103" s="355">
        <v>22865</v>
      </c>
      <c r="DS103" s="358">
        <v>22988</v>
      </c>
      <c r="DT103" s="354">
        <v>23149</v>
      </c>
      <c r="DU103" s="355">
        <v>23399</v>
      </c>
      <c r="DV103" s="355">
        <v>23481</v>
      </c>
      <c r="DW103" s="355">
        <v>23505</v>
      </c>
      <c r="DX103" s="355">
        <v>23687</v>
      </c>
      <c r="DY103" s="355">
        <v>23694</v>
      </c>
      <c r="DZ103" s="355">
        <v>23750</v>
      </c>
      <c r="EA103" s="355">
        <v>23530</v>
      </c>
      <c r="EB103" s="355">
        <v>23533</v>
      </c>
      <c r="EC103" s="355">
        <v>23481</v>
      </c>
      <c r="ED103" s="355">
        <v>23392</v>
      </c>
      <c r="EE103" s="358">
        <v>23346</v>
      </c>
      <c r="EF103" s="354">
        <v>23296</v>
      </c>
      <c r="EG103" s="355">
        <v>23300</v>
      </c>
      <c r="EH103" s="355">
        <v>23214</v>
      </c>
      <c r="EI103" s="355">
        <v>23152</v>
      </c>
      <c r="EJ103" s="355">
        <v>23081</v>
      </c>
      <c r="EK103" s="355">
        <v>23060</v>
      </c>
      <c r="EL103" s="355">
        <v>23055</v>
      </c>
      <c r="EM103" s="355">
        <v>23062</v>
      </c>
      <c r="EN103" s="355">
        <v>23081</v>
      </c>
      <c r="EO103" s="355">
        <v>23074</v>
      </c>
      <c r="EP103" s="355">
        <v>23084</v>
      </c>
      <c r="EQ103" s="358">
        <v>23054</v>
      </c>
      <c r="ER103" s="354">
        <v>23034</v>
      </c>
      <c r="ES103" s="355">
        <v>22968</v>
      </c>
      <c r="ET103" s="355">
        <v>23000</v>
      </c>
      <c r="EU103" s="355">
        <v>22988</v>
      </c>
      <c r="EV103" s="355">
        <v>23035</v>
      </c>
      <c r="EW103" s="358">
        <v>22948</v>
      </c>
      <c r="EX103" s="358">
        <v>23398</v>
      </c>
      <c r="EY103" s="358">
        <v>23457</v>
      </c>
      <c r="EZ103" s="356">
        <v>23466</v>
      </c>
      <c r="FA103" s="356">
        <v>23615</v>
      </c>
      <c r="FB103" s="356">
        <v>23674</v>
      </c>
      <c r="FC103" s="356">
        <v>23804</v>
      </c>
      <c r="FD103" s="356">
        <v>23847</v>
      </c>
      <c r="FE103" s="356">
        <v>23826</v>
      </c>
      <c r="FF103" s="356">
        <v>23717</v>
      </c>
      <c r="FG103" s="356">
        <v>23647</v>
      </c>
      <c r="FH103" s="356">
        <v>23650</v>
      </c>
      <c r="FI103" s="356">
        <v>23565</v>
      </c>
      <c r="FJ103" s="356"/>
      <c r="FK103" s="356"/>
      <c r="FL103" s="356"/>
      <c r="FM103" s="356"/>
      <c r="FN103" s="356"/>
      <c r="FO103" s="356"/>
      <c r="FP103" s="105">
        <v>-85</v>
      </c>
      <c r="FQ103" s="86">
        <v>-0.36070443454275408</v>
      </c>
      <c r="FR103" s="105">
        <v>-239</v>
      </c>
      <c r="FS103" s="86">
        <v>-1.0366964518087967</v>
      </c>
    </row>
    <row r="104" spans="1:175" ht="15" outlineLevel="1">
      <c r="A104" s="44" t="s">
        <v>297</v>
      </c>
      <c r="B104" s="41"/>
      <c r="C104" s="45" t="s">
        <v>297</v>
      </c>
      <c r="D104" s="46">
        <v>219060</v>
      </c>
      <c r="E104" s="47">
        <v>219618</v>
      </c>
      <c r="F104" s="47">
        <v>219766</v>
      </c>
      <c r="G104" s="47">
        <v>219211</v>
      </c>
      <c r="H104" s="47">
        <v>218058</v>
      </c>
      <c r="I104" s="47">
        <v>218897</v>
      </c>
      <c r="J104" s="47">
        <v>217040</v>
      </c>
      <c r="K104" s="47">
        <v>217970</v>
      </c>
      <c r="L104" s="47">
        <v>218473</v>
      </c>
      <c r="M104" s="47">
        <v>219503</v>
      </c>
      <c r="N104" s="47">
        <v>219758</v>
      </c>
      <c r="O104" s="48">
        <v>221768</v>
      </c>
      <c r="P104" s="46">
        <v>222219</v>
      </c>
      <c r="Q104" s="47">
        <v>222617</v>
      </c>
      <c r="R104" s="49">
        <v>224521</v>
      </c>
      <c r="S104" s="47">
        <v>225185</v>
      </c>
      <c r="T104" s="47">
        <v>228084</v>
      </c>
      <c r="U104" s="47">
        <v>229022</v>
      </c>
      <c r="V104" s="47">
        <v>229148</v>
      </c>
      <c r="W104" s="47">
        <v>228371</v>
      </c>
      <c r="X104" s="47">
        <v>228234</v>
      </c>
      <c r="Y104" s="47">
        <v>229166</v>
      </c>
      <c r="Z104" s="47">
        <v>229451</v>
      </c>
      <c r="AA104" s="48">
        <v>228525</v>
      </c>
      <c r="AB104" s="46">
        <v>228006</v>
      </c>
      <c r="AC104" s="47">
        <v>230091</v>
      </c>
      <c r="AD104" s="47">
        <v>229412</v>
      </c>
      <c r="AE104" s="47">
        <v>229898</v>
      </c>
      <c r="AF104" s="47">
        <v>229287</v>
      </c>
      <c r="AG104" s="47">
        <v>227391</v>
      </c>
      <c r="AH104" s="47">
        <v>226879</v>
      </c>
      <c r="AI104" s="47">
        <v>227191</v>
      </c>
      <c r="AJ104" s="47">
        <v>227941</v>
      </c>
      <c r="AK104" s="47">
        <v>230148</v>
      </c>
      <c r="AL104" s="47">
        <v>229661</v>
      </c>
      <c r="AM104" s="48">
        <v>230697</v>
      </c>
      <c r="AN104" s="46">
        <v>230359</v>
      </c>
      <c r="AO104" s="47">
        <v>231977</v>
      </c>
      <c r="AP104" s="47">
        <v>231809</v>
      </c>
      <c r="AQ104" s="47">
        <v>230994</v>
      </c>
      <c r="AR104" s="47">
        <v>232502</v>
      </c>
      <c r="AS104" s="47">
        <v>232622</v>
      </c>
      <c r="AT104" s="47">
        <v>232689</v>
      </c>
      <c r="AU104" s="47">
        <v>232998</v>
      </c>
      <c r="AV104" s="47">
        <v>231733</v>
      </c>
      <c r="AW104" s="47">
        <v>231816</v>
      </c>
      <c r="AX104" s="47">
        <v>231941</v>
      </c>
      <c r="AY104" s="48">
        <v>232239</v>
      </c>
      <c r="AZ104" s="46">
        <v>232647</v>
      </c>
      <c r="BA104" s="47">
        <v>233374</v>
      </c>
      <c r="BB104" s="47">
        <v>232449</v>
      </c>
      <c r="BC104" s="47">
        <v>231468</v>
      </c>
      <c r="BD104" s="47">
        <v>231305</v>
      </c>
      <c r="BE104" s="47">
        <v>229963</v>
      </c>
      <c r="BF104" s="47">
        <v>229330</v>
      </c>
      <c r="BG104" s="47">
        <v>227291</v>
      </c>
      <c r="BH104" s="47">
        <v>227527</v>
      </c>
      <c r="BI104" s="47">
        <v>226191</v>
      </c>
      <c r="BJ104" s="47">
        <v>228094</v>
      </c>
      <c r="BK104" s="48">
        <v>229684</v>
      </c>
      <c r="BL104" s="46">
        <v>230007</v>
      </c>
      <c r="BM104" s="119">
        <v>231187</v>
      </c>
      <c r="BN104" s="119">
        <v>230728</v>
      </c>
      <c r="BO104" s="119">
        <v>230499</v>
      </c>
      <c r="BP104" s="119">
        <v>230818</v>
      </c>
      <c r="BQ104" s="119">
        <v>230298</v>
      </c>
      <c r="BR104" s="119">
        <v>227205</v>
      </c>
      <c r="BS104" s="119">
        <v>226073</v>
      </c>
      <c r="BT104" s="119">
        <v>225923</v>
      </c>
      <c r="BU104" s="119">
        <v>225778</v>
      </c>
      <c r="BV104" s="119">
        <v>225731</v>
      </c>
      <c r="BW104" s="48">
        <v>226573</v>
      </c>
      <c r="BX104" s="46">
        <v>225818</v>
      </c>
      <c r="BY104" s="119">
        <v>224465</v>
      </c>
      <c r="BZ104" s="119">
        <v>222667</v>
      </c>
      <c r="CA104" s="119">
        <v>220717</v>
      </c>
      <c r="CB104" s="119">
        <v>220029</v>
      </c>
      <c r="CC104" s="119">
        <v>217063</v>
      </c>
      <c r="CD104" s="119">
        <v>216431</v>
      </c>
      <c r="CE104" s="119">
        <v>216373</v>
      </c>
      <c r="CF104" s="119">
        <v>215189</v>
      </c>
      <c r="CG104" s="47">
        <v>214195</v>
      </c>
      <c r="CH104" s="47">
        <v>214212</v>
      </c>
      <c r="CI104" s="48">
        <v>214036</v>
      </c>
      <c r="CJ104" s="46">
        <v>213541</v>
      </c>
      <c r="CK104" s="47">
        <v>213793</v>
      </c>
      <c r="CL104" s="47">
        <v>213180</v>
      </c>
      <c r="CM104" s="47">
        <v>212606</v>
      </c>
      <c r="CN104" s="47">
        <v>213088</v>
      </c>
      <c r="CO104" s="47">
        <v>214024</v>
      </c>
      <c r="CP104" s="47">
        <v>214916</v>
      </c>
      <c r="CQ104" s="47">
        <v>214122</v>
      </c>
      <c r="CR104" s="47">
        <v>215132</v>
      </c>
      <c r="CS104" s="47">
        <v>216164</v>
      </c>
      <c r="CT104" s="47">
        <v>216545</v>
      </c>
      <c r="CU104" s="48">
        <v>217168</v>
      </c>
      <c r="CV104" s="46">
        <v>217109</v>
      </c>
      <c r="CW104" s="47">
        <v>216604</v>
      </c>
      <c r="CX104" s="47">
        <v>215797</v>
      </c>
      <c r="CY104" s="47">
        <v>215253</v>
      </c>
      <c r="CZ104" s="47">
        <v>215436</v>
      </c>
      <c r="DA104" s="47">
        <v>215092</v>
      </c>
      <c r="DB104" s="47">
        <v>214924</v>
      </c>
      <c r="DC104" s="47">
        <v>214777</v>
      </c>
      <c r="DD104" s="47">
        <v>214521</v>
      </c>
      <c r="DE104" s="47">
        <v>214323</v>
      </c>
      <c r="DF104" s="47">
        <v>214925</v>
      </c>
      <c r="DG104" s="48">
        <v>214757</v>
      </c>
      <c r="DH104" s="46">
        <v>214899</v>
      </c>
      <c r="DI104" s="47">
        <v>214658</v>
      </c>
      <c r="DJ104" s="47">
        <v>214806</v>
      </c>
      <c r="DK104" s="47">
        <v>213947</v>
      </c>
      <c r="DL104" s="47">
        <v>212987</v>
      </c>
      <c r="DM104" s="47">
        <v>211887</v>
      </c>
      <c r="DN104" s="47">
        <v>210390</v>
      </c>
      <c r="DO104" s="47">
        <v>209980</v>
      </c>
      <c r="DP104" s="47">
        <v>210068</v>
      </c>
      <c r="DQ104" s="47">
        <v>209577</v>
      </c>
      <c r="DR104" s="47">
        <v>209004</v>
      </c>
      <c r="DS104" s="50">
        <v>210677</v>
      </c>
      <c r="DT104" s="46">
        <v>211379</v>
      </c>
      <c r="DU104" s="47">
        <v>214893</v>
      </c>
      <c r="DV104" s="47">
        <v>214977</v>
      </c>
      <c r="DW104" s="47">
        <v>215155</v>
      </c>
      <c r="DX104" s="47">
        <v>216970</v>
      </c>
      <c r="DY104" s="47">
        <v>217330</v>
      </c>
      <c r="DZ104" s="47">
        <v>217256</v>
      </c>
      <c r="EA104" s="47">
        <v>214619</v>
      </c>
      <c r="EB104" s="47">
        <v>215471</v>
      </c>
      <c r="EC104" s="47">
        <v>214798</v>
      </c>
      <c r="ED104" s="47">
        <v>213722</v>
      </c>
      <c r="EE104" s="50">
        <v>213157</v>
      </c>
      <c r="EF104" s="46">
        <v>213326</v>
      </c>
      <c r="EG104" s="47">
        <v>213319</v>
      </c>
      <c r="EH104" s="47">
        <v>212110</v>
      </c>
      <c r="EI104" s="47">
        <v>212116</v>
      </c>
      <c r="EJ104" s="47">
        <v>211526</v>
      </c>
      <c r="EK104" s="47">
        <v>210945</v>
      </c>
      <c r="EL104" s="47">
        <v>211137</v>
      </c>
      <c r="EM104" s="47">
        <v>211089</v>
      </c>
      <c r="EN104" s="47">
        <v>211440</v>
      </c>
      <c r="EO104" s="47">
        <v>210804</v>
      </c>
      <c r="EP104" s="47">
        <v>210699</v>
      </c>
      <c r="EQ104" s="50">
        <v>210341</v>
      </c>
      <c r="ER104" s="46">
        <v>210665</v>
      </c>
      <c r="ES104" s="47">
        <v>210279</v>
      </c>
      <c r="ET104" s="47">
        <v>209927</v>
      </c>
      <c r="EU104" s="47">
        <v>209145</v>
      </c>
      <c r="EV104" s="47">
        <v>209498</v>
      </c>
      <c r="EW104" s="50">
        <v>208451</v>
      </c>
      <c r="EX104" s="50">
        <v>213256</v>
      </c>
      <c r="EY104" s="50">
        <v>213088</v>
      </c>
      <c r="EZ104" s="48">
        <v>212439</v>
      </c>
      <c r="FA104" s="48">
        <v>213244</v>
      </c>
      <c r="FB104" s="48">
        <v>213022</v>
      </c>
      <c r="FC104" s="48">
        <v>213937</v>
      </c>
      <c r="FD104" s="48">
        <v>215130</v>
      </c>
      <c r="FE104" s="48">
        <v>214758</v>
      </c>
      <c r="FF104" s="48">
        <v>213306</v>
      </c>
      <c r="FG104" s="48">
        <v>213038</v>
      </c>
      <c r="FH104" s="48">
        <v>212932</v>
      </c>
      <c r="FI104" s="48">
        <v>211910</v>
      </c>
      <c r="FJ104" s="48"/>
      <c r="FK104" s="48"/>
      <c r="FL104" s="48"/>
      <c r="FM104" s="48"/>
      <c r="FN104" s="48"/>
      <c r="FO104" s="48"/>
      <c r="FP104" s="105">
        <v>-1022</v>
      </c>
      <c r="FQ104" s="86">
        <v>-0.48228021329809823</v>
      </c>
      <c r="FR104" s="105">
        <v>-2027</v>
      </c>
      <c r="FS104" s="86">
        <v>-0.9636732733989094</v>
      </c>
    </row>
    <row r="105" spans="1:175" ht="15" outlineLevel="2">
      <c r="A105" s="344">
        <v>30</v>
      </c>
      <c r="B105" s="51" t="s">
        <v>297</v>
      </c>
      <c r="C105" s="328" t="s">
        <v>407</v>
      </c>
      <c r="D105" s="354">
        <v>11867</v>
      </c>
      <c r="E105" s="355">
        <v>11907</v>
      </c>
      <c r="F105" s="355">
        <v>12024</v>
      </c>
      <c r="G105" s="355">
        <v>11841</v>
      </c>
      <c r="H105" s="355">
        <v>12005</v>
      </c>
      <c r="I105" s="355">
        <v>12222</v>
      </c>
      <c r="J105" s="355">
        <v>11995</v>
      </c>
      <c r="K105" s="355">
        <v>12081</v>
      </c>
      <c r="L105" s="355">
        <v>11528</v>
      </c>
      <c r="M105" s="355">
        <v>11647</v>
      </c>
      <c r="N105" s="355">
        <v>11569</v>
      </c>
      <c r="O105" s="356">
        <v>11826</v>
      </c>
      <c r="P105" s="354">
        <v>11794</v>
      </c>
      <c r="Q105" s="355">
        <v>11691</v>
      </c>
      <c r="R105" s="357">
        <v>11716</v>
      </c>
      <c r="S105" s="355">
        <v>11444</v>
      </c>
      <c r="T105" s="355">
        <v>11260</v>
      </c>
      <c r="U105" s="355">
        <v>11081</v>
      </c>
      <c r="V105" s="355">
        <v>11045</v>
      </c>
      <c r="W105" s="355">
        <v>10939</v>
      </c>
      <c r="X105" s="355">
        <v>10877</v>
      </c>
      <c r="Y105" s="355">
        <v>10837</v>
      </c>
      <c r="Z105" s="355">
        <v>10779</v>
      </c>
      <c r="AA105" s="356">
        <v>10711</v>
      </c>
      <c r="AB105" s="354">
        <v>10627</v>
      </c>
      <c r="AC105" s="355">
        <v>10641</v>
      </c>
      <c r="AD105" s="355">
        <v>10553</v>
      </c>
      <c r="AE105" s="355">
        <v>10442</v>
      </c>
      <c r="AF105" s="355">
        <v>10377</v>
      </c>
      <c r="AG105" s="355">
        <v>10208</v>
      </c>
      <c r="AH105" s="355">
        <v>10176</v>
      </c>
      <c r="AI105" s="355">
        <v>10125</v>
      </c>
      <c r="AJ105" s="355">
        <v>10431</v>
      </c>
      <c r="AK105" s="355">
        <v>10820</v>
      </c>
      <c r="AL105" s="355">
        <v>10756</v>
      </c>
      <c r="AM105" s="356">
        <v>10732</v>
      </c>
      <c r="AN105" s="354">
        <v>10644</v>
      </c>
      <c r="AO105" s="355">
        <v>10824</v>
      </c>
      <c r="AP105" s="355">
        <v>10857</v>
      </c>
      <c r="AQ105" s="355">
        <v>10732</v>
      </c>
      <c r="AR105" s="355">
        <v>10806</v>
      </c>
      <c r="AS105" s="355">
        <v>10931</v>
      </c>
      <c r="AT105" s="355">
        <v>10899</v>
      </c>
      <c r="AU105" s="355">
        <v>10934</v>
      </c>
      <c r="AV105" s="355">
        <v>10828</v>
      </c>
      <c r="AW105" s="355">
        <v>10802</v>
      </c>
      <c r="AX105" s="355">
        <v>10799</v>
      </c>
      <c r="AY105" s="356">
        <v>10863</v>
      </c>
      <c r="AZ105" s="354">
        <v>10912</v>
      </c>
      <c r="BA105" s="355">
        <v>10949</v>
      </c>
      <c r="BB105" s="355">
        <v>10899</v>
      </c>
      <c r="BC105" s="355">
        <v>10827</v>
      </c>
      <c r="BD105" s="355">
        <v>10784</v>
      </c>
      <c r="BE105" s="355">
        <v>10713</v>
      </c>
      <c r="BF105" s="355">
        <v>10590</v>
      </c>
      <c r="BG105" s="355">
        <v>10442</v>
      </c>
      <c r="BH105" s="355">
        <v>10392</v>
      </c>
      <c r="BI105" s="355">
        <v>10329</v>
      </c>
      <c r="BJ105" s="355">
        <v>10511</v>
      </c>
      <c r="BK105" s="356">
        <v>10757</v>
      </c>
      <c r="BL105" s="354">
        <v>10849</v>
      </c>
      <c r="BM105" s="359">
        <v>11066</v>
      </c>
      <c r="BN105" s="359">
        <v>11017</v>
      </c>
      <c r="BO105" s="359">
        <v>11046</v>
      </c>
      <c r="BP105" s="359">
        <v>11084</v>
      </c>
      <c r="BQ105" s="359">
        <v>11166</v>
      </c>
      <c r="BR105" s="359">
        <v>11057</v>
      </c>
      <c r="BS105" s="359">
        <v>11038</v>
      </c>
      <c r="BT105" s="359">
        <v>11019</v>
      </c>
      <c r="BU105" s="359">
        <v>11000</v>
      </c>
      <c r="BV105" s="359">
        <v>10981</v>
      </c>
      <c r="BW105" s="356">
        <v>11011</v>
      </c>
      <c r="BX105" s="354">
        <v>11041</v>
      </c>
      <c r="BY105" s="359">
        <v>10874</v>
      </c>
      <c r="BZ105" s="359">
        <v>10580</v>
      </c>
      <c r="CA105" s="359">
        <v>10398</v>
      </c>
      <c r="CB105" s="359">
        <v>10351</v>
      </c>
      <c r="CC105" s="359">
        <v>9883</v>
      </c>
      <c r="CD105" s="359">
        <v>9736</v>
      </c>
      <c r="CE105" s="359">
        <v>9704</v>
      </c>
      <c r="CF105" s="359">
        <v>9505</v>
      </c>
      <c r="CG105" s="355">
        <v>9366</v>
      </c>
      <c r="CH105" s="355">
        <v>9314</v>
      </c>
      <c r="CI105" s="356">
        <v>9272</v>
      </c>
      <c r="CJ105" s="354">
        <v>9217</v>
      </c>
      <c r="CK105" s="355">
        <v>9260</v>
      </c>
      <c r="CL105" s="355">
        <v>9251</v>
      </c>
      <c r="CM105" s="355">
        <v>9196</v>
      </c>
      <c r="CN105" s="355">
        <v>9347</v>
      </c>
      <c r="CO105" s="355">
        <v>9393</v>
      </c>
      <c r="CP105" s="355">
        <v>9398</v>
      </c>
      <c r="CQ105" s="355">
        <v>9624</v>
      </c>
      <c r="CR105" s="355">
        <v>9617</v>
      </c>
      <c r="CS105" s="355">
        <v>9754</v>
      </c>
      <c r="CT105" s="355">
        <v>9770</v>
      </c>
      <c r="CU105" s="356">
        <v>9809</v>
      </c>
      <c r="CV105" s="354">
        <v>9782</v>
      </c>
      <c r="CW105" s="355">
        <v>9923</v>
      </c>
      <c r="CX105" s="355">
        <v>9872</v>
      </c>
      <c r="CY105" s="355">
        <v>9862</v>
      </c>
      <c r="CZ105" s="355">
        <v>9959</v>
      </c>
      <c r="DA105" s="355">
        <v>10008</v>
      </c>
      <c r="DB105" s="355">
        <v>9933</v>
      </c>
      <c r="DC105" s="355">
        <v>10144</v>
      </c>
      <c r="DD105" s="355">
        <v>10134</v>
      </c>
      <c r="DE105" s="355">
        <v>10019</v>
      </c>
      <c r="DF105" s="355">
        <v>10081</v>
      </c>
      <c r="DG105" s="356">
        <v>10160</v>
      </c>
      <c r="DH105" s="354">
        <v>10178</v>
      </c>
      <c r="DI105" s="355">
        <v>10156</v>
      </c>
      <c r="DJ105" s="355">
        <v>10211</v>
      </c>
      <c r="DK105" s="355">
        <v>10088</v>
      </c>
      <c r="DL105" s="355">
        <v>10013</v>
      </c>
      <c r="DM105" s="355">
        <v>9904</v>
      </c>
      <c r="DN105" s="355">
        <v>9791</v>
      </c>
      <c r="DO105" s="355">
        <v>9737</v>
      </c>
      <c r="DP105" s="355">
        <v>9703</v>
      </c>
      <c r="DQ105" s="355">
        <v>9621</v>
      </c>
      <c r="DR105" s="355">
        <v>9573</v>
      </c>
      <c r="DS105" s="358">
        <v>9563</v>
      </c>
      <c r="DT105" s="354">
        <v>9619</v>
      </c>
      <c r="DU105" s="355">
        <v>9902</v>
      </c>
      <c r="DV105" s="355">
        <v>10079</v>
      </c>
      <c r="DW105" s="355">
        <v>10117</v>
      </c>
      <c r="DX105" s="355">
        <v>10356</v>
      </c>
      <c r="DY105" s="355">
        <v>10462</v>
      </c>
      <c r="DZ105" s="355">
        <v>10396</v>
      </c>
      <c r="EA105" s="355">
        <v>10139</v>
      </c>
      <c r="EB105" s="355">
        <v>10105</v>
      </c>
      <c r="EC105" s="355">
        <v>10020</v>
      </c>
      <c r="ED105" s="355">
        <v>9921</v>
      </c>
      <c r="EE105" s="358">
        <v>9856</v>
      </c>
      <c r="EF105" s="354">
        <v>9818</v>
      </c>
      <c r="EG105" s="355">
        <v>9779</v>
      </c>
      <c r="EH105" s="355">
        <v>9638</v>
      </c>
      <c r="EI105" s="355">
        <v>9639</v>
      </c>
      <c r="EJ105" s="355">
        <v>9544</v>
      </c>
      <c r="EK105" s="355">
        <v>9477</v>
      </c>
      <c r="EL105" s="355">
        <v>9472</v>
      </c>
      <c r="EM105" s="355">
        <v>9375</v>
      </c>
      <c r="EN105" s="355">
        <v>9368</v>
      </c>
      <c r="EO105" s="355">
        <v>9245</v>
      </c>
      <c r="EP105" s="355">
        <v>9249</v>
      </c>
      <c r="EQ105" s="358">
        <v>9217</v>
      </c>
      <c r="ER105" s="354">
        <v>9136</v>
      </c>
      <c r="ES105" s="355">
        <v>9106</v>
      </c>
      <c r="ET105" s="355">
        <v>9491</v>
      </c>
      <c r="EU105" s="355">
        <v>9463</v>
      </c>
      <c r="EV105" s="355">
        <v>9594</v>
      </c>
      <c r="EW105" s="358">
        <v>9535</v>
      </c>
      <c r="EX105" s="358">
        <v>10030</v>
      </c>
      <c r="EY105" s="358">
        <v>10019</v>
      </c>
      <c r="EZ105" s="356">
        <v>9987</v>
      </c>
      <c r="FA105" s="356">
        <v>10033</v>
      </c>
      <c r="FB105" s="356">
        <v>10010</v>
      </c>
      <c r="FC105" s="356">
        <v>10040</v>
      </c>
      <c r="FD105" s="356">
        <v>10135</v>
      </c>
      <c r="FE105" s="356">
        <v>10045</v>
      </c>
      <c r="FF105" s="356">
        <v>10012</v>
      </c>
      <c r="FG105" s="356">
        <v>10079</v>
      </c>
      <c r="FH105" s="356">
        <v>10160</v>
      </c>
      <c r="FI105" s="356">
        <v>10059</v>
      </c>
      <c r="FJ105" s="356"/>
      <c r="FK105" s="356"/>
      <c r="FL105" s="356"/>
      <c r="FM105" s="356"/>
      <c r="FN105" s="356"/>
      <c r="FO105" s="356"/>
      <c r="FP105" s="105">
        <v>-101</v>
      </c>
      <c r="FQ105" s="86">
        <v>-1.0040759518838851</v>
      </c>
      <c r="FR105" s="105">
        <v>19</v>
      </c>
      <c r="FS105" s="86">
        <v>0.20614082673321038</v>
      </c>
    </row>
    <row r="106" spans="1:175" ht="15" outlineLevel="2">
      <c r="A106" s="344">
        <v>34</v>
      </c>
      <c r="B106" s="51" t="s">
        <v>297</v>
      </c>
      <c r="C106" s="328" t="s">
        <v>408</v>
      </c>
      <c r="D106" s="354">
        <v>25729</v>
      </c>
      <c r="E106" s="355">
        <v>25818</v>
      </c>
      <c r="F106" s="355">
        <v>25800</v>
      </c>
      <c r="G106" s="355">
        <v>26004</v>
      </c>
      <c r="H106" s="355">
        <v>25922</v>
      </c>
      <c r="I106" s="355">
        <v>25810</v>
      </c>
      <c r="J106" s="355">
        <v>25479</v>
      </c>
      <c r="K106" s="355">
        <v>25757</v>
      </c>
      <c r="L106" s="355">
        <v>26526</v>
      </c>
      <c r="M106" s="355">
        <v>26632</v>
      </c>
      <c r="N106" s="355">
        <v>26728</v>
      </c>
      <c r="O106" s="356">
        <v>27006</v>
      </c>
      <c r="P106" s="354">
        <v>27040</v>
      </c>
      <c r="Q106" s="355">
        <v>27137</v>
      </c>
      <c r="R106" s="357">
        <v>27864</v>
      </c>
      <c r="S106" s="355">
        <v>27940</v>
      </c>
      <c r="T106" s="355">
        <v>28850</v>
      </c>
      <c r="U106" s="355">
        <v>29094</v>
      </c>
      <c r="V106" s="355">
        <v>29084</v>
      </c>
      <c r="W106" s="355">
        <v>28964</v>
      </c>
      <c r="X106" s="355">
        <v>28965</v>
      </c>
      <c r="Y106" s="355">
        <v>29118</v>
      </c>
      <c r="Z106" s="355">
        <v>29246</v>
      </c>
      <c r="AA106" s="356">
        <v>29229</v>
      </c>
      <c r="AB106" s="354">
        <v>29279</v>
      </c>
      <c r="AC106" s="355">
        <v>29504</v>
      </c>
      <c r="AD106" s="355">
        <v>29452</v>
      </c>
      <c r="AE106" s="355">
        <v>29507</v>
      </c>
      <c r="AF106" s="355">
        <v>29340</v>
      </c>
      <c r="AG106" s="355">
        <v>29067</v>
      </c>
      <c r="AH106" s="355">
        <v>28945</v>
      </c>
      <c r="AI106" s="355">
        <v>28972</v>
      </c>
      <c r="AJ106" s="355">
        <v>28825</v>
      </c>
      <c r="AK106" s="355">
        <v>29031</v>
      </c>
      <c r="AL106" s="355">
        <v>29046</v>
      </c>
      <c r="AM106" s="356">
        <v>29253</v>
      </c>
      <c r="AN106" s="354">
        <v>29315</v>
      </c>
      <c r="AO106" s="355">
        <v>29379</v>
      </c>
      <c r="AP106" s="355">
        <v>29342</v>
      </c>
      <c r="AQ106" s="355">
        <v>29260</v>
      </c>
      <c r="AR106" s="355">
        <v>29453</v>
      </c>
      <c r="AS106" s="355">
        <v>29418</v>
      </c>
      <c r="AT106" s="355">
        <v>29425</v>
      </c>
      <c r="AU106" s="355">
        <v>29402</v>
      </c>
      <c r="AV106" s="355">
        <v>29398</v>
      </c>
      <c r="AW106" s="355">
        <v>29425</v>
      </c>
      <c r="AX106" s="355">
        <v>29493</v>
      </c>
      <c r="AY106" s="356">
        <v>29589</v>
      </c>
      <c r="AZ106" s="354">
        <v>29598</v>
      </c>
      <c r="BA106" s="355">
        <v>29727</v>
      </c>
      <c r="BB106" s="355">
        <v>29682</v>
      </c>
      <c r="BC106" s="355">
        <v>29589</v>
      </c>
      <c r="BD106" s="355">
        <v>29621</v>
      </c>
      <c r="BE106" s="355">
        <v>29473</v>
      </c>
      <c r="BF106" s="355">
        <v>29477</v>
      </c>
      <c r="BG106" s="355">
        <v>29340</v>
      </c>
      <c r="BH106" s="355">
        <v>29411</v>
      </c>
      <c r="BI106" s="355">
        <v>29352</v>
      </c>
      <c r="BJ106" s="355">
        <v>29920</v>
      </c>
      <c r="BK106" s="356">
        <v>30068</v>
      </c>
      <c r="BL106" s="354">
        <v>30181</v>
      </c>
      <c r="BM106" s="359">
        <v>30203</v>
      </c>
      <c r="BN106" s="359">
        <v>30188</v>
      </c>
      <c r="BO106" s="359">
        <v>30180</v>
      </c>
      <c r="BP106" s="359">
        <v>30216</v>
      </c>
      <c r="BQ106" s="359">
        <v>30212</v>
      </c>
      <c r="BR106" s="359">
        <v>29889</v>
      </c>
      <c r="BS106" s="359">
        <v>29879</v>
      </c>
      <c r="BT106" s="359">
        <v>29886</v>
      </c>
      <c r="BU106" s="359">
        <v>29944</v>
      </c>
      <c r="BV106" s="359">
        <v>29920</v>
      </c>
      <c r="BW106" s="356">
        <v>30153</v>
      </c>
      <c r="BX106" s="354">
        <v>29686</v>
      </c>
      <c r="BY106" s="359">
        <v>29612</v>
      </c>
      <c r="BZ106" s="359">
        <v>29464</v>
      </c>
      <c r="CA106" s="359">
        <v>29271</v>
      </c>
      <c r="CB106" s="359">
        <v>29143</v>
      </c>
      <c r="CC106" s="359">
        <v>29037</v>
      </c>
      <c r="CD106" s="359">
        <v>29017</v>
      </c>
      <c r="CE106" s="359">
        <v>29053</v>
      </c>
      <c r="CF106" s="359">
        <v>29003</v>
      </c>
      <c r="CG106" s="355">
        <v>28844</v>
      </c>
      <c r="CH106" s="355">
        <v>28878</v>
      </c>
      <c r="CI106" s="356">
        <v>29040</v>
      </c>
      <c r="CJ106" s="354">
        <v>28979</v>
      </c>
      <c r="CK106" s="355">
        <v>28924</v>
      </c>
      <c r="CL106" s="355">
        <v>28807</v>
      </c>
      <c r="CM106" s="355">
        <v>28765</v>
      </c>
      <c r="CN106" s="355">
        <v>28747</v>
      </c>
      <c r="CO106" s="355">
        <v>28928</v>
      </c>
      <c r="CP106" s="355">
        <v>28992</v>
      </c>
      <c r="CQ106" s="355">
        <v>28737</v>
      </c>
      <c r="CR106" s="355">
        <v>28957</v>
      </c>
      <c r="CS106" s="355">
        <v>29038</v>
      </c>
      <c r="CT106" s="355">
        <v>29143</v>
      </c>
      <c r="CU106" s="356">
        <v>29208</v>
      </c>
      <c r="CV106" s="354">
        <v>29204</v>
      </c>
      <c r="CW106" s="355">
        <v>29068</v>
      </c>
      <c r="CX106" s="355">
        <v>28974</v>
      </c>
      <c r="CY106" s="355">
        <v>28924</v>
      </c>
      <c r="CZ106" s="355">
        <v>28889</v>
      </c>
      <c r="DA106" s="355">
        <v>28794</v>
      </c>
      <c r="DB106" s="355">
        <v>28927</v>
      </c>
      <c r="DC106" s="355">
        <v>29304</v>
      </c>
      <c r="DD106" s="355">
        <v>29180</v>
      </c>
      <c r="DE106" s="355">
        <v>29121</v>
      </c>
      <c r="DF106" s="355">
        <v>29331</v>
      </c>
      <c r="DG106" s="356">
        <v>29188</v>
      </c>
      <c r="DH106" s="354">
        <v>29147</v>
      </c>
      <c r="DI106" s="355">
        <v>29465</v>
      </c>
      <c r="DJ106" s="355">
        <v>29380</v>
      </c>
      <c r="DK106" s="355">
        <v>29335</v>
      </c>
      <c r="DL106" s="355">
        <v>29076</v>
      </c>
      <c r="DM106" s="355">
        <v>28850</v>
      </c>
      <c r="DN106" s="355">
        <v>28342</v>
      </c>
      <c r="DO106" s="355">
        <v>28264</v>
      </c>
      <c r="DP106" s="355">
        <v>28323</v>
      </c>
      <c r="DQ106" s="355">
        <v>28221</v>
      </c>
      <c r="DR106" s="355">
        <v>28168</v>
      </c>
      <c r="DS106" s="358">
        <v>27992</v>
      </c>
      <c r="DT106" s="354">
        <v>27978</v>
      </c>
      <c r="DU106" s="355">
        <v>28808</v>
      </c>
      <c r="DV106" s="355">
        <v>28749</v>
      </c>
      <c r="DW106" s="355">
        <v>28693</v>
      </c>
      <c r="DX106" s="355">
        <v>28831</v>
      </c>
      <c r="DY106" s="355">
        <v>28745</v>
      </c>
      <c r="DZ106" s="355">
        <v>28673</v>
      </c>
      <c r="EA106" s="355">
        <v>28439</v>
      </c>
      <c r="EB106" s="355">
        <v>28606</v>
      </c>
      <c r="EC106" s="355">
        <v>28596</v>
      </c>
      <c r="ED106" s="355">
        <v>28517</v>
      </c>
      <c r="EE106" s="358">
        <v>28479</v>
      </c>
      <c r="EF106" s="354">
        <v>28490</v>
      </c>
      <c r="EG106" s="355">
        <v>28618</v>
      </c>
      <c r="EH106" s="355">
        <v>28491</v>
      </c>
      <c r="EI106" s="355">
        <v>28387</v>
      </c>
      <c r="EJ106" s="355">
        <v>28274</v>
      </c>
      <c r="EK106" s="355">
        <v>28223</v>
      </c>
      <c r="EL106" s="355">
        <v>28249</v>
      </c>
      <c r="EM106" s="355">
        <v>28152</v>
      </c>
      <c r="EN106" s="355">
        <v>28199</v>
      </c>
      <c r="EO106" s="355">
        <v>28156</v>
      </c>
      <c r="EP106" s="355">
        <v>28155</v>
      </c>
      <c r="EQ106" s="358">
        <v>28094</v>
      </c>
      <c r="ER106" s="354">
        <v>28174</v>
      </c>
      <c r="ES106" s="355">
        <v>28055</v>
      </c>
      <c r="ET106" s="355">
        <v>27977</v>
      </c>
      <c r="EU106" s="355">
        <v>27889</v>
      </c>
      <c r="EV106" s="355">
        <v>27871</v>
      </c>
      <c r="EW106" s="358">
        <v>27788</v>
      </c>
      <c r="EX106" s="358">
        <v>28370</v>
      </c>
      <c r="EY106" s="358">
        <v>28417</v>
      </c>
      <c r="EZ106" s="356">
        <v>28286</v>
      </c>
      <c r="FA106" s="356">
        <v>28341</v>
      </c>
      <c r="FB106" s="356">
        <v>28258</v>
      </c>
      <c r="FC106" s="356">
        <v>28458</v>
      </c>
      <c r="FD106" s="356">
        <v>28580</v>
      </c>
      <c r="FE106" s="356">
        <v>28475</v>
      </c>
      <c r="FF106" s="356">
        <v>28293</v>
      </c>
      <c r="FG106" s="356">
        <v>28260</v>
      </c>
      <c r="FH106" s="356">
        <v>28250</v>
      </c>
      <c r="FI106" s="356">
        <v>28056</v>
      </c>
      <c r="FJ106" s="356"/>
      <c r="FK106" s="356"/>
      <c r="FL106" s="356"/>
      <c r="FM106" s="356"/>
      <c r="FN106" s="356"/>
      <c r="FO106" s="356"/>
      <c r="FP106" s="105">
        <v>-194</v>
      </c>
      <c r="FQ106" s="86">
        <v>-0.69147419446820646</v>
      </c>
      <c r="FR106" s="105">
        <v>-402</v>
      </c>
      <c r="FS106" s="86">
        <v>-1.4309105147006478</v>
      </c>
    </row>
    <row r="107" spans="1:175" ht="15" outlineLevel="2">
      <c r="A107" s="344">
        <v>36</v>
      </c>
      <c r="B107" s="51" t="s">
        <v>297</v>
      </c>
      <c r="C107" s="328" t="s">
        <v>409</v>
      </c>
      <c r="D107" s="354">
        <v>3698</v>
      </c>
      <c r="E107" s="355">
        <v>3721</v>
      </c>
      <c r="F107" s="355">
        <v>3717</v>
      </c>
      <c r="G107" s="355">
        <v>3540</v>
      </c>
      <c r="H107" s="355">
        <v>3485</v>
      </c>
      <c r="I107" s="355">
        <v>3588</v>
      </c>
      <c r="J107" s="355">
        <v>3558</v>
      </c>
      <c r="K107" s="355">
        <v>3575</v>
      </c>
      <c r="L107" s="355">
        <v>3639</v>
      </c>
      <c r="M107" s="355">
        <v>3672</v>
      </c>
      <c r="N107" s="355">
        <v>3673</v>
      </c>
      <c r="O107" s="356">
        <v>3665</v>
      </c>
      <c r="P107" s="354">
        <v>3670</v>
      </c>
      <c r="Q107" s="355">
        <v>3669</v>
      </c>
      <c r="R107" s="357">
        <v>3716</v>
      </c>
      <c r="S107" s="355">
        <v>3833</v>
      </c>
      <c r="T107" s="355">
        <v>3860</v>
      </c>
      <c r="U107" s="355">
        <v>3851</v>
      </c>
      <c r="V107" s="355">
        <v>3799</v>
      </c>
      <c r="W107" s="355">
        <v>3720</v>
      </c>
      <c r="X107" s="355">
        <v>3696</v>
      </c>
      <c r="Y107" s="355">
        <v>3663</v>
      </c>
      <c r="Z107" s="355">
        <v>3578</v>
      </c>
      <c r="AA107" s="356">
        <v>3505</v>
      </c>
      <c r="AB107" s="354">
        <v>3488</v>
      </c>
      <c r="AC107" s="355">
        <v>3455</v>
      </c>
      <c r="AD107" s="355">
        <v>3409</v>
      </c>
      <c r="AE107" s="355">
        <v>3370</v>
      </c>
      <c r="AF107" s="355">
        <v>3349</v>
      </c>
      <c r="AG107" s="355">
        <v>3306</v>
      </c>
      <c r="AH107" s="355">
        <v>3288</v>
      </c>
      <c r="AI107" s="355">
        <v>3321</v>
      </c>
      <c r="AJ107" s="355">
        <v>3320</v>
      </c>
      <c r="AK107" s="355">
        <v>3358</v>
      </c>
      <c r="AL107" s="355">
        <v>3400</v>
      </c>
      <c r="AM107" s="356">
        <v>3403</v>
      </c>
      <c r="AN107" s="354">
        <v>3376</v>
      </c>
      <c r="AO107" s="355">
        <v>3653</v>
      </c>
      <c r="AP107" s="355">
        <v>3632</v>
      </c>
      <c r="AQ107" s="355">
        <v>3628</v>
      </c>
      <c r="AR107" s="355">
        <v>3701</v>
      </c>
      <c r="AS107" s="355">
        <v>3695</v>
      </c>
      <c r="AT107" s="355">
        <v>3755</v>
      </c>
      <c r="AU107" s="355">
        <v>3737</v>
      </c>
      <c r="AV107" s="355">
        <v>3618</v>
      </c>
      <c r="AW107" s="355">
        <v>3703</v>
      </c>
      <c r="AX107" s="355">
        <v>3718</v>
      </c>
      <c r="AY107" s="356">
        <v>3709</v>
      </c>
      <c r="AZ107" s="354">
        <v>3667</v>
      </c>
      <c r="BA107" s="355">
        <v>3595</v>
      </c>
      <c r="BB107" s="355">
        <v>3534</v>
      </c>
      <c r="BC107" s="355">
        <v>3493</v>
      </c>
      <c r="BD107" s="355">
        <v>3478</v>
      </c>
      <c r="BE107" s="355">
        <v>3416</v>
      </c>
      <c r="BF107" s="355">
        <v>3371</v>
      </c>
      <c r="BG107" s="355">
        <v>3355</v>
      </c>
      <c r="BH107" s="355">
        <v>3332</v>
      </c>
      <c r="BI107" s="355">
        <v>3360</v>
      </c>
      <c r="BJ107" s="355">
        <v>3361</v>
      </c>
      <c r="BK107" s="356">
        <v>3318</v>
      </c>
      <c r="BL107" s="354">
        <v>3304</v>
      </c>
      <c r="BM107" s="359">
        <v>3327</v>
      </c>
      <c r="BN107" s="359">
        <v>3318</v>
      </c>
      <c r="BO107" s="359">
        <v>3244</v>
      </c>
      <c r="BP107" s="359">
        <v>3212</v>
      </c>
      <c r="BQ107" s="359">
        <v>3155</v>
      </c>
      <c r="BR107" s="359">
        <v>3140</v>
      </c>
      <c r="BS107" s="359">
        <v>3173</v>
      </c>
      <c r="BT107" s="359">
        <v>3125</v>
      </c>
      <c r="BU107" s="359">
        <v>3127</v>
      </c>
      <c r="BV107" s="359">
        <v>3159</v>
      </c>
      <c r="BW107" s="356">
        <v>3121</v>
      </c>
      <c r="BX107" s="354">
        <v>3105</v>
      </c>
      <c r="BY107" s="359">
        <v>3064</v>
      </c>
      <c r="BZ107" s="359">
        <v>2973</v>
      </c>
      <c r="CA107" s="359">
        <v>2915</v>
      </c>
      <c r="CB107" s="359">
        <v>2902</v>
      </c>
      <c r="CC107" s="359">
        <v>2820</v>
      </c>
      <c r="CD107" s="359">
        <v>2792</v>
      </c>
      <c r="CE107" s="359">
        <v>2776</v>
      </c>
      <c r="CF107" s="359">
        <v>2724</v>
      </c>
      <c r="CG107" s="355">
        <v>2715</v>
      </c>
      <c r="CH107" s="355">
        <v>2701</v>
      </c>
      <c r="CI107" s="356">
        <v>2703</v>
      </c>
      <c r="CJ107" s="354">
        <v>2706</v>
      </c>
      <c r="CK107" s="355">
        <v>2732</v>
      </c>
      <c r="CL107" s="355">
        <v>2745</v>
      </c>
      <c r="CM107" s="355">
        <v>2733</v>
      </c>
      <c r="CN107" s="355">
        <v>2725</v>
      </c>
      <c r="CO107" s="355">
        <v>2715</v>
      </c>
      <c r="CP107" s="355">
        <v>2741</v>
      </c>
      <c r="CQ107" s="355">
        <v>2709</v>
      </c>
      <c r="CR107" s="355">
        <v>2756</v>
      </c>
      <c r="CS107" s="355">
        <v>2729</v>
      </c>
      <c r="CT107" s="355">
        <v>2726</v>
      </c>
      <c r="CU107" s="356">
        <v>2740</v>
      </c>
      <c r="CV107" s="354">
        <v>2752</v>
      </c>
      <c r="CW107" s="355">
        <v>2768</v>
      </c>
      <c r="CX107" s="355">
        <v>2736</v>
      </c>
      <c r="CY107" s="355">
        <v>2740</v>
      </c>
      <c r="CZ107" s="355">
        <v>2747</v>
      </c>
      <c r="DA107" s="355">
        <v>2730</v>
      </c>
      <c r="DB107" s="355">
        <v>2728</v>
      </c>
      <c r="DC107" s="355">
        <v>2702</v>
      </c>
      <c r="DD107" s="355">
        <v>2719</v>
      </c>
      <c r="DE107" s="355">
        <v>2748</v>
      </c>
      <c r="DF107" s="355">
        <v>2781</v>
      </c>
      <c r="DG107" s="356">
        <v>2773</v>
      </c>
      <c r="DH107" s="354">
        <v>2790</v>
      </c>
      <c r="DI107" s="355">
        <v>2792</v>
      </c>
      <c r="DJ107" s="355">
        <v>2757</v>
      </c>
      <c r="DK107" s="355">
        <v>2772</v>
      </c>
      <c r="DL107" s="355">
        <v>2753</v>
      </c>
      <c r="DM107" s="355">
        <v>2750</v>
      </c>
      <c r="DN107" s="355">
        <v>2747</v>
      </c>
      <c r="DO107" s="355">
        <v>2746</v>
      </c>
      <c r="DP107" s="355">
        <v>2726</v>
      </c>
      <c r="DQ107" s="355">
        <v>2679</v>
      </c>
      <c r="DR107" s="355">
        <v>2673</v>
      </c>
      <c r="DS107" s="358">
        <v>2663</v>
      </c>
      <c r="DT107" s="354">
        <v>2685</v>
      </c>
      <c r="DU107" s="355">
        <v>2738</v>
      </c>
      <c r="DV107" s="355">
        <v>2767</v>
      </c>
      <c r="DW107" s="355">
        <v>2778</v>
      </c>
      <c r="DX107" s="355">
        <v>2801</v>
      </c>
      <c r="DY107" s="355">
        <v>2811</v>
      </c>
      <c r="DZ107" s="355">
        <v>2808</v>
      </c>
      <c r="EA107" s="355">
        <v>2763</v>
      </c>
      <c r="EB107" s="355">
        <v>2741</v>
      </c>
      <c r="EC107" s="355">
        <v>2703</v>
      </c>
      <c r="ED107" s="355">
        <v>2688</v>
      </c>
      <c r="EE107" s="358">
        <v>2678</v>
      </c>
      <c r="EF107" s="354">
        <v>2679</v>
      </c>
      <c r="EG107" s="355">
        <v>2656</v>
      </c>
      <c r="EH107" s="355">
        <v>2583</v>
      </c>
      <c r="EI107" s="355">
        <v>2621</v>
      </c>
      <c r="EJ107" s="355">
        <v>2618</v>
      </c>
      <c r="EK107" s="355">
        <v>2615</v>
      </c>
      <c r="EL107" s="355">
        <v>2605</v>
      </c>
      <c r="EM107" s="355">
        <v>2609</v>
      </c>
      <c r="EN107" s="355">
        <v>2569</v>
      </c>
      <c r="EO107" s="355">
        <v>2547</v>
      </c>
      <c r="EP107" s="355">
        <v>2588</v>
      </c>
      <c r="EQ107" s="358">
        <v>2562</v>
      </c>
      <c r="ER107" s="354">
        <v>2552</v>
      </c>
      <c r="ES107" s="355">
        <v>2533</v>
      </c>
      <c r="ET107" s="355">
        <v>2504</v>
      </c>
      <c r="EU107" s="355">
        <v>2453</v>
      </c>
      <c r="EV107" s="355">
        <v>2456</v>
      </c>
      <c r="EW107" s="358">
        <v>2448</v>
      </c>
      <c r="EX107" s="358">
        <v>2549</v>
      </c>
      <c r="EY107" s="358">
        <v>2533</v>
      </c>
      <c r="EZ107" s="356">
        <v>2500</v>
      </c>
      <c r="FA107" s="356">
        <v>2499</v>
      </c>
      <c r="FB107" s="356">
        <v>2465</v>
      </c>
      <c r="FC107" s="356">
        <v>2498</v>
      </c>
      <c r="FD107" s="356">
        <v>2491</v>
      </c>
      <c r="FE107" s="356">
        <v>2481</v>
      </c>
      <c r="FF107" s="356">
        <v>2436</v>
      </c>
      <c r="FG107" s="356">
        <v>2420</v>
      </c>
      <c r="FH107" s="356">
        <v>2414</v>
      </c>
      <c r="FI107" s="356">
        <v>2386</v>
      </c>
      <c r="FJ107" s="356"/>
      <c r="FK107" s="356"/>
      <c r="FL107" s="356"/>
      <c r="FM107" s="356"/>
      <c r="FN107" s="356"/>
      <c r="FO107" s="356"/>
      <c r="FP107" s="105">
        <v>-28</v>
      </c>
      <c r="FQ107" s="86">
        <v>-1.173512154233026</v>
      </c>
      <c r="FR107" s="105">
        <v>-112</v>
      </c>
      <c r="FS107" s="86">
        <v>-4.3715846994535523</v>
      </c>
    </row>
    <row r="108" spans="1:175" ht="15" outlineLevel="2">
      <c r="A108" s="344">
        <v>91</v>
      </c>
      <c r="B108" s="51" t="s">
        <v>297</v>
      </c>
      <c r="C108" s="328" t="s">
        <v>410</v>
      </c>
      <c r="D108" s="354">
        <v>6853</v>
      </c>
      <c r="E108" s="355">
        <v>6989</v>
      </c>
      <c r="F108" s="355">
        <v>6921</v>
      </c>
      <c r="G108" s="355">
        <v>6937</v>
      </c>
      <c r="H108" s="355">
        <v>6978</v>
      </c>
      <c r="I108" s="355">
        <v>7009</v>
      </c>
      <c r="J108" s="355">
        <v>6997</v>
      </c>
      <c r="K108" s="355">
        <v>6986</v>
      </c>
      <c r="L108" s="355">
        <v>7079</v>
      </c>
      <c r="M108" s="355">
        <v>7119</v>
      </c>
      <c r="N108" s="355">
        <v>7148</v>
      </c>
      <c r="O108" s="356">
        <v>7206</v>
      </c>
      <c r="P108" s="354">
        <v>7263</v>
      </c>
      <c r="Q108" s="355">
        <v>7226</v>
      </c>
      <c r="R108" s="357">
        <v>7339</v>
      </c>
      <c r="S108" s="355">
        <v>7373</v>
      </c>
      <c r="T108" s="355">
        <v>7300</v>
      </c>
      <c r="U108" s="355">
        <v>7439</v>
      </c>
      <c r="V108" s="355">
        <v>7649</v>
      </c>
      <c r="W108" s="355">
        <v>7718</v>
      </c>
      <c r="X108" s="355">
        <v>7750</v>
      </c>
      <c r="Y108" s="355">
        <v>7747</v>
      </c>
      <c r="Z108" s="355">
        <v>7745</v>
      </c>
      <c r="AA108" s="356">
        <v>7699</v>
      </c>
      <c r="AB108" s="354">
        <v>7728</v>
      </c>
      <c r="AC108" s="355">
        <v>7675</v>
      </c>
      <c r="AD108" s="355">
        <v>7688</v>
      </c>
      <c r="AE108" s="355">
        <v>7649</v>
      </c>
      <c r="AF108" s="355">
        <v>7658</v>
      </c>
      <c r="AG108" s="355">
        <v>7596</v>
      </c>
      <c r="AH108" s="355">
        <v>7565</v>
      </c>
      <c r="AI108" s="355">
        <v>7554</v>
      </c>
      <c r="AJ108" s="355">
        <v>7519</v>
      </c>
      <c r="AK108" s="355">
        <v>7510</v>
      </c>
      <c r="AL108" s="355">
        <v>7460</v>
      </c>
      <c r="AM108" s="356">
        <v>7459</v>
      </c>
      <c r="AN108" s="354">
        <v>7417</v>
      </c>
      <c r="AO108" s="355">
        <v>7498</v>
      </c>
      <c r="AP108" s="355">
        <v>7471</v>
      </c>
      <c r="AQ108" s="355">
        <v>7532</v>
      </c>
      <c r="AR108" s="355">
        <v>7580</v>
      </c>
      <c r="AS108" s="355">
        <v>7573</v>
      </c>
      <c r="AT108" s="355">
        <v>7564</v>
      </c>
      <c r="AU108" s="355">
        <v>7558</v>
      </c>
      <c r="AV108" s="355">
        <v>7503</v>
      </c>
      <c r="AW108" s="355">
        <v>7525</v>
      </c>
      <c r="AX108" s="355">
        <v>7585</v>
      </c>
      <c r="AY108" s="356">
        <v>7555</v>
      </c>
      <c r="AZ108" s="354">
        <v>7535</v>
      </c>
      <c r="BA108" s="355">
        <v>7521</v>
      </c>
      <c r="BB108" s="355">
        <v>7479</v>
      </c>
      <c r="BC108" s="355">
        <v>7426</v>
      </c>
      <c r="BD108" s="355">
        <v>7401</v>
      </c>
      <c r="BE108" s="355">
        <v>7348</v>
      </c>
      <c r="BF108" s="355">
        <v>7316</v>
      </c>
      <c r="BG108" s="355">
        <v>7261</v>
      </c>
      <c r="BH108" s="355">
        <v>7253</v>
      </c>
      <c r="BI108" s="355">
        <v>7180</v>
      </c>
      <c r="BJ108" s="355">
        <v>7190</v>
      </c>
      <c r="BK108" s="356">
        <v>7204</v>
      </c>
      <c r="BL108" s="354">
        <v>7191</v>
      </c>
      <c r="BM108" s="359">
        <v>7220</v>
      </c>
      <c r="BN108" s="359">
        <v>7208</v>
      </c>
      <c r="BO108" s="359">
        <v>7160</v>
      </c>
      <c r="BP108" s="359">
        <v>7180</v>
      </c>
      <c r="BQ108" s="359">
        <v>7141</v>
      </c>
      <c r="BR108" s="359">
        <v>7049</v>
      </c>
      <c r="BS108" s="359">
        <v>7014</v>
      </c>
      <c r="BT108" s="359">
        <v>6994</v>
      </c>
      <c r="BU108" s="359">
        <v>6957</v>
      </c>
      <c r="BV108" s="359">
        <v>6946</v>
      </c>
      <c r="BW108" s="356">
        <v>6970</v>
      </c>
      <c r="BX108" s="354">
        <v>6963</v>
      </c>
      <c r="BY108" s="359">
        <v>6893</v>
      </c>
      <c r="BZ108" s="359">
        <v>6866</v>
      </c>
      <c r="CA108" s="359">
        <v>6817</v>
      </c>
      <c r="CB108" s="359">
        <v>6790</v>
      </c>
      <c r="CC108" s="359">
        <v>6684</v>
      </c>
      <c r="CD108" s="359">
        <v>6662</v>
      </c>
      <c r="CE108" s="359">
        <v>6697</v>
      </c>
      <c r="CF108" s="359">
        <v>6672</v>
      </c>
      <c r="CG108" s="355">
        <v>6662</v>
      </c>
      <c r="CH108" s="355">
        <v>6665</v>
      </c>
      <c r="CI108" s="356">
        <v>6655</v>
      </c>
      <c r="CJ108" s="354">
        <v>6633</v>
      </c>
      <c r="CK108" s="355">
        <v>6662</v>
      </c>
      <c r="CL108" s="355">
        <v>6653</v>
      </c>
      <c r="CM108" s="355">
        <v>6625</v>
      </c>
      <c r="CN108" s="355">
        <v>6620</v>
      </c>
      <c r="CO108" s="355">
        <v>6615</v>
      </c>
      <c r="CP108" s="355">
        <v>6640</v>
      </c>
      <c r="CQ108" s="355">
        <v>6640</v>
      </c>
      <c r="CR108" s="355">
        <v>6641</v>
      </c>
      <c r="CS108" s="355">
        <v>6666</v>
      </c>
      <c r="CT108" s="355">
        <v>6659</v>
      </c>
      <c r="CU108" s="356">
        <v>6653</v>
      </c>
      <c r="CV108" s="354">
        <v>6643</v>
      </c>
      <c r="CW108" s="355">
        <v>6583</v>
      </c>
      <c r="CX108" s="355">
        <v>6554</v>
      </c>
      <c r="CY108" s="355">
        <v>6539</v>
      </c>
      <c r="CZ108" s="355">
        <v>6540</v>
      </c>
      <c r="DA108" s="355">
        <v>6506</v>
      </c>
      <c r="DB108" s="355">
        <v>6457</v>
      </c>
      <c r="DC108" s="355">
        <v>6420</v>
      </c>
      <c r="DD108" s="355">
        <v>6442</v>
      </c>
      <c r="DE108" s="355">
        <v>6452</v>
      </c>
      <c r="DF108" s="355">
        <v>6484</v>
      </c>
      <c r="DG108" s="356">
        <v>6473</v>
      </c>
      <c r="DH108" s="354">
        <v>6490</v>
      </c>
      <c r="DI108" s="355">
        <v>6461</v>
      </c>
      <c r="DJ108" s="355">
        <v>6464</v>
      </c>
      <c r="DK108" s="355">
        <v>6444</v>
      </c>
      <c r="DL108" s="355">
        <v>6412</v>
      </c>
      <c r="DM108" s="355">
        <v>6398</v>
      </c>
      <c r="DN108" s="355">
        <v>6394</v>
      </c>
      <c r="DO108" s="355">
        <v>6362</v>
      </c>
      <c r="DP108" s="355">
        <v>6323</v>
      </c>
      <c r="DQ108" s="355">
        <v>6317</v>
      </c>
      <c r="DR108" s="355">
        <v>6286</v>
      </c>
      <c r="DS108" s="358">
        <v>6310</v>
      </c>
      <c r="DT108" s="354">
        <v>6342</v>
      </c>
      <c r="DU108" s="355">
        <v>6357</v>
      </c>
      <c r="DV108" s="355">
        <v>6363</v>
      </c>
      <c r="DW108" s="355">
        <v>6361</v>
      </c>
      <c r="DX108" s="355">
        <v>6432</v>
      </c>
      <c r="DY108" s="355">
        <v>6433</v>
      </c>
      <c r="DZ108" s="355">
        <v>6453</v>
      </c>
      <c r="EA108" s="355">
        <v>6419</v>
      </c>
      <c r="EB108" s="355">
        <v>6427</v>
      </c>
      <c r="EC108" s="355">
        <v>6431</v>
      </c>
      <c r="ED108" s="355">
        <v>6411</v>
      </c>
      <c r="EE108" s="358">
        <v>6416</v>
      </c>
      <c r="EF108" s="354">
        <v>6394</v>
      </c>
      <c r="EG108" s="355">
        <v>6353</v>
      </c>
      <c r="EH108" s="355">
        <v>6344</v>
      </c>
      <c r="EI108" s="355">
        <v>6334</v>
      </c>
      <c r="EJ108" s="355">
        <v>6352</v>
      </c>
      <c r="EK108" s="355">
        <v>6342</v>
      </c>
      <c r="EL108" s="355">
        <v>6325</v>
      </c>
      <c r="EM108" s="355">
        <v>6320</v>
      </c>
      <c r="EN108" s="355">
        <v>6312</v>
      </c>
      <c r="EO108" s="355">
        <v>6292</v>
      </c>
      <c r="EP108" s="355">
        <v>6297</v>
      </c>
      <c r="EQ108" s="358">
        <v>6259</v>
      </c>
      <c r="ER108" s="354">
        <v>6259</v>
      </c>
      <c r="ES108" s="355">
        <v>6247</v>
      </c>
      <c r="ET108" s="355">
        <v>6225</v>
      </c>
      <c r="EU108" s="355">
        <v>6213</v>
      </c>
      <c r="EV108" s="355">
        <v>6223</v>
      </c>
      <c r="EW108" s="358">
        <v>6192</v>
      </c>
      <c r="EX108" s="358">
        <v>6235</v>
      </c>
      <c r="EY108" s="358">
        <v>6231</v>
      </c>
      <c r="EZ108" s="356">
        <v>6220</v>
      </c>
      <c r="FA108" s="356">
        <v>6252</v>
      </c>
      <c r="FB108" s="356">
        <v>6235</v>
      </c>
      <c r="FC108" s="356">
        <v>6253</v>
      </c>
      <c r="FD108" s="356">
        <v>6286</v>
      </c>
      <c r="FE108" s="356">
        <v>6293</v>
      </c>
      <c r="FF108" s="356">
        <v>6243</v>
      </c>
      <c r="FG108" s="356">
        <v>6247</v>
      </c>
      <c r="FH108" s="356">
        <v>6222</v>
      </c>
      <c r="FI108" s="356">
        <v>6223</v>
      </c>
      <c r="FJ108" s="356"/>
      <c r="FK108" s="356"/>
      <c r="FL108" s="356"/>
      <c r="FM108" s="356"/>
      <c r="FN108" s="356"/>
      <c r="FO108" s="356"/>
      <c r="FP108" s="105">
        <v>1</v>
      </c>
      <c r="FQ108" s="86">
        <v>1.6069419893941828E-2</v>
      </c>
      <c r="FR108" s="105">
        <v>-30</v>
      </c>
      <c r="FS108" s="86">
        <v>-0.47930979389678868</v>
      </c>
    </row>
    <row r="109" spans="1:175" ht="15" outlineLevel="2">
      <c r="A109" s="344">
        <v>93</v>
      </c>
      <c r="B109" s="51" t="s">
        <v>297</v>
      </c>
      <c r="C109" s="328" t="s">
        <v>411</v>
      </c>
      <c r="D109" s="354">
        <v>12724</v>
      </c>
      <c r="E109" s="355">
        <v>12732</v>
      </c>
      <c r="F109" s="355">
        <v>12702</v>
      </c>
      <c r="G109" s="355">
        <v>12741</v>
      </c>
      <c r="H109" s="355">
        <v>12571</v>
      </c>
      <c r="I109" s="355">
        <v>12598</v>
      </c>
      <c r="J109" s="355">
        <v>12576</v>
      </c>
      <c r="K109" s="355">
        <v>12559</v>
      </c>
      <c r="L109" s="355">
        <v>12842</v>
      </c>
      <c r="M109" s="355">
        <v>12882</v>
      </c>
      <c r="N109" s="355">
        <v>12959</v>
      </c>
      <c r="O109" s="356">
        <v>13099</v>
      </c>
      <c r="P109" s="354">
        <v>13164</v>
      </c>
      <c r="Q109" s="355">
        <v>13193</v>
      </c>
      <c r="R109" s="357">
        <v>13265</v>
      </c>
      <c r="S109" s="355">
        <v>12980</v>
      </c>
      <c r="T109" s="355">
        <v>13521</v>
      </c>
      <c r="U109" s="355">
        <v>13591</v>
      </c>
      <c r="V109" s="355">
        <v>13621</v>
      </c>
      <c r="W109" s="355">
        <v>13736</v>
      </c>
      <c r="X109" s="355">
        <v>13805</v>
      </c>
      <c r="Y109" s="355">
        <v>13922</v>
      </c>
      <c r="Z109" s="355">
        <v>13948</v>
      </c>
      <c r="AA109" s="356">
        <v>13946</v>
      </c>
      <c r="AB109" s="354">
        <v>13995</v>
      </c>
      <c r="AC109" s="355">
        <v>14055</v>
      </c>
      <c r="AD109" s="355">
        <v>13975</v>
      </c>
      <c r="AE109" s="355">
        <v>14103</v>
      </c>
      <c r="AF109" s="355">
        <v>14187</v>
      </c>
      <c r="AG109" s="355">
        <v>14178</v>
      </c>
      <c r="AH109" s="355">
        <v>14177</v>
      </c>
      <c r="AI109" s="355">
        <v>14204</v>
      </c>
      <c r="AJ109" s="355">
        <v>14235</v>
      </c>
      <c r="AK109" s="355">
        <v>14353</v>
      </c>
      <c r="AL109" s="355">
        <v>14397</v>
      </c>
      <c r="AM109" s="356">
        <v>14440</v>
      </c>
      <c r="AN109" s="354">
        <v>14427</v>
      </c>
      <c r="AO109" s="355">
        <v>14410</v>
      </c>
      <c r="AP109" s="355">
        <v>14412</v>
      </c>
      <c r="AQ109" s="355">
        <v>14394</v>
      </c>
      <c r="AR109" s="355">
        <v>14490</v>
      </c>
      <c r="AS109" s="355">
        <v>14486</v>
      </c>
      <c r="AT109" s="355">
        <v>14482</v>
      </c>
      <c r="AU109" s="355">
        <v>14472</v>
      </c>
      <c r="AV109" s="355">
        <v>14379</v>
      </c>
      <c r="AW109" s="355">
        <v>14456</v>
      </c>
      <c r="AX109" s="355">
        <v>14477</v>
      </c>
      <c r="AY109" s="356">
        <v>14425</v>
      </c>
      <c r="AZ109" s="354">
        <v>14510</v>
      </c>
      <c r="BA109" s="355">
        <v>14523</v>
      </c>
      <c r="BB109" s="355">
        <v>14513</v>
      </c>
      <c r="BC109" s="355">
        <v>14458</v>
      </c>
      <c r="BD109" s="355">
        <v>14455</v>
      </c>
      <c r="BE109" s="355">
        <v>14412</v>
      </c>
      <c r="BF109" s="355">
        <v>14391</v>
      </c>
      <c r="BG109" s="355">
        <v>14336</v>
      </c>
      <c r="BH109" s="355">
        <v>14373</v>
      </c>
      <c r="BI109" s="355">
        <v>14322</v>
      </c>
      <c r="BJ109" s="355">
        <v>14370</v>
      </c>
      <c r="BK109" s="356">
        <v>14425</v>
      </c>
      <c r="BL109" s="354">
        <v>14441</v>
      </c>
      <c r="BM109" s="359">
        <v>14473</v>
      </c>
      <c r="BN109" s="359">
        <v>14396</v>
      </c>
      <c r="BO109" s="359">
        <v>14353</v>
      </c>
      <c r="BP109" s="359">
        <v>14361</v>
      </c>
      <c r="BQ109" s="359">
        <v>14365</v>
      </c>
      <c r="BR109" s="359">
        <v>14215</v>
      </c>
      <c r="BS109" s="359">
        <v>14161</v>
      </c>
      <c r="BT109" s="359">
        <v>14156</v>
      </c>
      <c r="BU109" s="359">
        <v>14207</v>
      </c>
      <c r="BV109" s="359">
        <v>14243</v>
      </c>
      <c r="BW109" s="356">
        <v>14380</v>
      </c>
      <c r="BX109" s="354">
        <v>14380</v>
      </c>
      <c r="BY109" s="359">
        <v>14326</v>
      </c>
      <c r="BZ109" s="359">
        <v>14258</v>
      </c>
      <c r="CA109" s="359">
        <v>14125</v>
      </c>
      <c r="CB109" s="359">
        <v>14045</v>
      </c>
      <c r="CC109" s="359">
        <v>14001</v>
      </c>
      <c r="CD109" s="359">
        <v>13966</v>
      </c>
      <c r="CE109" s="359">
        <v>13955</v>
      </c>
      <c r="CF109" s="359">
        <v>13882</v>
      </c>
      <c r="CG109" s="355">
        <v>13873</v>
      </c>
      <c r="CH109" s="355">
        <v>13890</v>
      </c>
      <c r="CI109" s="356">
        <v>13902</v>
      </c>
      <c r="CJ109" s="354">
        <v>13874</v>
      </c>
      <c r="CK109" s="355">
        <v>13866</v>
      </c>
      <c r="CL109" s="355">
        <v>13833</v>
      </c>
      <c r="CM109" s="355">
        <v>13802</v>
      </c>
      <c r="CN109" s="355">
        <v>13785</v>
      </c>
      <c r="CO109" s="355">
        <v>13784</v>
      </c>
      <c r="CP109" s="355">
        <v>13823</v>
      </c>
      <c r="CQ109" s="355">
        <v>13953</v>
      </c>
      <c r="CR109" s="355">
        <v>13951</v>
      </c>
      <c r="CS109" s="355">
        <v>13993</v>
      </c>
      <c r="CT109" s="355">
        <v>14051</v>
      </c>
      <c r="CU109" s="356">
        <v>14132</v>
      </c>
      <c r="CV109" s="354">
        <v>14130</v>
      </c>
      <c r="CW109" s="355">
        <v>14051</v>
      </c>
      <c r="CX109" s="355">
        <v>14052</v>
      </c>
      <c r="CY109" s="355">
        <v>13993</v>
      </c>
      <c r="CZ109" s="355">
        <v>14004</v>
      </c>
      <c r="DA109" s="355">
        <v>13960</v>
      </c>
      <c r="DB109" s="355">
        <v>13953</v>
      </c>
      <c r="DC109" s="355">
        <v>13900</v>
      </c>
      <c r="DD109" s="355">
        <v>13915</v>
      </c>
      <c r="DE109" s="355">
        <v>13887</v>
      </c>
      <c r="DF109" s="355">
        <v>13926</v>
      </c>
      <c r="DG109" s="356">
        <v>13969</v>
      </c>
      <c r="DH109" s="354">
        <v>14009</v>
      </c>
      <c r="DI109" s="355">
        <v>13989</v>
      </c>
      <c r="DJ109" s="355">
        <v>13951</v>
      </c>
      <c r="DK109" s="355">
        <v>13897</v>
      </c>
      <c r="DL109" s="355">
        <v>13864</v>
      </c>
      <c r="DM109" s="355">
        <v>13795</v>
      </c>
      <c r="DN109" s="355">
        <v>13705</v>
      </c>
      <c r="DO109" s="355">
        <v>13692</v>
      </c>
      <c r="DP109" s="355">
        <v>13706</v>
      </c>
      <c r="DQ109" s="355">
        <v>13691</v>
      </c>
      <c r="DR109" s="355">
        <v>13639</v>
      </c>
      <c r="DS109" s="358">
        <v>13724</v>
      </c>
      <c r="DT109" s="354">
        <v>13774</v>
      </c>
      <c r="DU109" s="355">
        <v>13912</v>
      </c>
      <c r="DV109" s="355">
        <v>13843</v>
      </c>
      <c r="DW109" s="355">
        <v>13788</v>
      </c>
      <c r="DX109" s="355">
        <v>13803</v>
      </c>
      <c r="DY109" s="355">
        <v>13825</v>
      </c>
      <c r="DZ109" s="355">
        <v>13871</v>
      </c>
      <c r="EA109" s="355">
        <v>13817</v>
      </c>
      <c r="EB109" s="355">
        <v>13892</v>
      </c>
      <c r="EC109" s="355">
        <v>13931</v>
      </c>
      <c r="ED109" s="355">
        <v>13860</v>
      </c>
      <c r="EE109" s="358">
        <v>13929</v>
      </c>
      <c r="EF109" s="354">
        <v>13975</v>
      </c>
      <c r="EG109" s="355">
        <v>13999</v>
      </c>
      <c r="EH109" s="355">
        <v>13948</v>
      </c>
      <c r="EI109" s="355">
        <v>13972</v>
      </c>
      <c r="EJ109" s="355">
        <v>13975</v>
      </c>
      <c r="EK109" s="355">
        <v>13931</v>
      </c>
      <c r="EL109" s="355">
        <v>13893</v>
      </c>
      <c r="EM109" s="355">
        <v>13884</v>
      </c>
      <c r="EN109" s="355">
        <v>13895</v>
      </c>
      <c r="EO109" s="355">
        <v>13902</v>
      </c>
      <c r="EP109" s="355">
        <v>13928</v>
      </c>
      <c r="EQ109" s="358">
        <v>13926</v>
      </c>
      <c r="ER109" s="354">
        <v>13945</v>
      </c>
      <c r="ES109" s="355">
        <v>13872</v>
      </c>
      <c r="ET109" s="355">
        <v>13873</v>
      </c>
      <c r="EU109" s="355">
        <v>13874</v>
      </c>
      <c r="EV109" s="355">
        <v>13854</v>
      </c>
      <c r="EW109" s="358">
        <v>13814</v>
      </c>
      <c r="EX109" s="358">
        <v>13927</v>
      </c>
      <c r="EY109" s="358">
        <v>13969</v>
      </c>
      <c r="EZ109" s="356">
        <v>13990</v>
      </c>
      <c r="FA109" s="356">
        <v>13991</v>
      </c>
      <c r="FB109" s="356">
        <v>13985</v>
      </c>
      <c r="FC109" s="356">
        <v>14095</v>
      </c>
      <c r="FD109" s="356">
        <v>14189</v>
      </c>
      <c r="FE109" s="356">
        <v>14168</v>
      </c>
      <c r="FF109" s="356">
        <v>14138</v>
      </c>
      <c r="FG109" s="356">
        <v>14108</v>
      </c>
      <c r="FH109" s="356">
        <v>14080</v>
      </c>
      <c r="FI109" s="356">
        <v>14011</v>
      </c>
      <c r="FJ109" s="356"/>
      <c r="FK109" s="356"/>
      <c r="FL109" s="356"/>
      <c r="FM109" s="356"/>
      <c r="FN109" s="356"/>
      <c r="FO109" s="356"/>
      <c r="FP109" s="105">
        <v>-69</v>
      </c>
      <c r="FQ109" s="86">
        <v>-0.49247020198415531</v>
      </c>
      <c r="FR109" s="105">
        <v>-84</v>
      </c>
      <c r="FS109" s="86">
        <v>-0.60318828091339938</v>
      </c>
    </row>
    <row r="110" spans="1:175" ht="15" outlineLevel="2">
      <c r="A110" s="344">
        <v>101</v>
      </c>
      <c r="B110" s="51" t="s">
        <v>297</v>
      </c>
      <c r="C110" s="328" t="s">
        <v>412</v>
      </c>
      <c r="D110" s="354">
        <v>17923</v>
      </c>
      <c r="E110" s="355">
        <v>17939</v>
      </c>
      <c r="F110" s="355">
        <v>17921</v>
      </c>
      <c r="G110" s="355">
        <v>17943</v>
      </c>
      <c r="H110" s="355">
        <v>17691</v>
      </c>
      <c r="I110" s="355">
        <v>17705</v>
      </c>
      <c r="J110" s="355">
        <v>17616</v>
      </c>
      <c r="K110" s="355">
        <v>17686</v>
      </c>
      <c r="L110" s="355">
        <v>17939</v>
      </c>
      <c r="M110" s="355">
        <v>18100</v>
      </c>
      <c r="N110" s="355">
        <v>18119</v>
      </c>
      <c r="O110" s="356">
        <v>18348</v>
      </c>
      <c r="P110" s="354">
        <v>18687</v>
      </c>
      <c r="Q110" s="355">
        <v>18736</v>
      </c>
      <c r="R110" s="357">
        <v>18968</v>
      </c>
      <c r="S110" s="355">
        <v>19253</v>
      </c>
      <c r="T110" s="355">
        <v>19364</v>
      </c>
      <c r="U110" s="355">
        <v>19548</v>
      </c>
      <c r="V110" s="355">
        <v>19574</v>
      </c>
      <c r="W110" s="355">
        <v>19473</v>
      </c>
      <c r="X110" s="355">
        <v>19410</v>
      </c>
      <c r="Y110" s="355">
        <v>19481</v>
      </c>
      <c r="Z110" s="355">
        <v>19541</v>
      </c>
      <c r="AA110" s="356">
        <v>19488</v>
      </c>
      <c r="AB110" s="354">
        <v>19587</v>
      </c>
      <c r="AC110" s="355">
        <v>19595</v>
      </c>
      <c r="AD110" s="355">
        <v>19507</v>
      </c>
      <c r="AE110" s="355">
        <v>19643</v>
      </c>
      <c r="AF110" s="355">
        <v>19556</v>
      </c>
      <c r="AG110" s="355">
        <v>19392</v>
      </c>
      <c r="AH110" s="355">
        <v>19364</v>
      </c>
      <c r="AI110" s="355">
        <v>19475</v>
      </c>
      <c r="AJ110" s="355">
        <v>19639</v>
      </c>
      <c r="AK110" s="355">
        <v>19827</v>
      </c>
      <c r="AL110" s="355">
        <v>19877</v>
      </c>
      <c r="AM110" s="356">
        <v>20071</v>
      </c>
      <c r="AN110" s="354">
        <v>20018</v>
      </c>
      <c r="AO110" s="355">
        <v>20116</v>
      </c>
      <c r="AP110" s="355">
        <v>20134</v>
      </c>
      <c r="AQ110" s="355">
        <v>20027</v>
      </c>
      <c r="AR110" s="355">
        <v>20073</v>
      </c>
      <c r="AS110" s="355">
        <v>20064</v>
      </c>
      <c r="AT110" s="355">
        <v>20126</v>
      </c>
      <c r="AU110" s="355">
        <v>20158</v>
      </c>
      <c r="AV110" s="355">
        <v>20108</v>
      </c>
      <c r="AW110" s="355">
        <v>20193</v>
      </c>
      <c r="AX110" s="355">
        <v>20211</v>
      </c>
      <c r="AY110" s="356">
        <v>20245</v>
      </c>
      <c r="AZ110" s="354">
        <v>20292</v>
      </c>
      <c r="BA110" s="355">
        <v>20398</v>
      </c>
      <c r="BB110" s="355">
        <v>20359</v>
      </c>
      <c r="BC110" s="355">
        <v>20338</v>
      </c>
      <c r="BD110" s="355">
        <v>20353</v>
      </c>
      <c r="BE110" s="355">
        <v>20244</v>
      </c>
      <c r="BF110" s="355">
        <v>20252</v>
      </c>
      <c r="BG110" s="355">
        <v>20148</v>
      </c>
      <c r="BH110" s="355">
        <v>20081</v>
      </c>
      <c r="BI110" s="355">
        <v>19962</v>
      </c>
      <c r="BJ110" s="355">
        <v>20202</v>
      </c>
      <c r="BK110" s="356">
        <v>20380</v>
      </c>
      <c r="BL110" s="354">
        <v>20417</v>
      </c>
      <c r="BM110" s="359">
        <v>20519</v>
      </c>
      <c r="BN110" s="359">
        <v>20568</v>
      </c>
      <c r="BO110" s="359">
        <v>20529</v>
      </c>
      <c r="BP110" s="359">
        <v>20541</v>
      </c>
      <c r="BQ110" s="359">
        <v>20508</v>
      </c>
      <c r="BR110" s="359">
        <v>20432</v>
      </c>
      <c r="BS110" s="359">
        <v>20398</v>
      </c>
      <c r="BT110" s="359">
        <v>20414</v>
      </c>
      <c r="BU110" s="359">
        <v>20435</v>
      </c>
      <c r="BV110" s="359">
        <v>20443</v>
      </c>
      <c r="BW110" s="356">
        <v>20520</v>
      </c>
      <c r="BX110" s="354">
        <v>20364</v>
      </c>
      <c r="BY110" s="359">
        <v>20138</v>
      </c>
      <c r="BZ110" s="359">
        <v>19952</v>
      </c>
      <c r="CA110" s="359">
        <v>19735</v>
      </c>
      <c r="CB110" s="359">
        <v>19682</v>
      </c>
      <c r="CC110" s="359">
        <v>19223</v>
      </c>
      <c r="CD110" s="359">
        <v>19133</v>
      </c>
      <c r="CE110" s="359">
        <v>19098</v>
      </c>
      <c r="CF110" s="359">
        <v>18934</v>
      </c>
      <c r="CG110" s="355">
        <v>18838</v>
      </c>
      <c r="CH110" s="355">
        <v>18944</v>
      </c>
      <c r="CI110" s="356">
        <v>18925</v>
      </c>
      <c r="CJ110" s="354">
        <v>18848</v>
      </c>
      <c r="CK110" s="355">
        <v>18827</v>
      </c>
      <c r="CL110" s="355">
        <v>18749</v>
      </c>
      <c r="CM110" s="355">
        <v>18728</v>
      </c>
      <c r="CN110" s="355">
        <v>18782</v>
      </c>
      <c r="CO110" s="355">
        <v>18864</v>
      </c>
      <c r="CP110" s="355">
        <v>18938</v>
      </c>
      <c r="CQ110" s="355">
        <v>18404</v>
      </c>
      <c r="CR110" s="355">
        <v>18942</v>
      </c>
      <c r="CS110" s="355">
        <v>18983</v>
      </c>
      <c r="CT110" s="355">
        <v>18914</v>
      </c>
      <c r="CU110" s="356">
        <v>18949</v>
      </c>
      <c r="CV110" s="354">
        <v>19000</v>
      </c>
      <c r="CW110" s="355">
        <v>18990</v>
      </c>
      <c r="CX110" s="355">
        <v>18881</v>
      </c>
      <c r="CY110" s="355">
        <v>18807</v>
      </c>
      <c r="CZ110" s="355">
        <v>18830</v>
      </c>
      <c r="DA110" s="355">
        <v>18888</v>
      </c>
      <c r="DB110" s="355">
        <v>18890</v>
      </c>
      <c r="DC110" s="355">
        <v>18847</v>
      </c>
      <c r="DD110" s="355">
        <v>18820</v>
      </c>
      <c r="DE110" s="355">
        <v>18758</v>
      </c>
      <c r="DF110" s="355">
        <v>18831</v>
      </c>
      <c r="DG110" s="356">
        <v>18789</v>
      </c>
      <c r="DH110" s="354">
        <v>18819</v>
      </c>
      <c r="DI110" s="355">
        <v>18698</v>
      </c>
      <c r="DJ110" s="355">
        <v>18774</v>
      </c>
      <c r="DK110" s="355">
        <v>18705</v>
      </c>
      <c r="DL110" s="355">
        <v>18599</v>
      </c>
      <c r="DM110" s="355">
        <v>18518</v>
      </c>
      <c r="DN110" s="355">
        <v>18400</v>
      </c>
      <c r="DO110" s="355">
        <v>18360</v>
      </c>
      <c r="DP110" s="355">
        <v>18368</v>
      </c>
      <c r="DQ110" s="355">
        <v>18386</v>
      </c>
      <c r="DR110" s="355">
        <v>18389</v>
      </c>
      <c r="DS110" s="358">
        <v>18471</v>
      </c>
      <c r="DT110" s="354">
        <v>18499</v>
      </c>
      <c r="DU110" s="355">
        <v>18833</v>
      </c>
      <c r="DV110" s="355">
        <v>18852</v>
      </c>
      <c r="DW110" s="355">
        <v>18869</v>
      </c>
      <c r="DX110" s="355">
        <v>19001</v>
      </c>
      <c r="DY110" s="355">
        <v>18959</v>
      </c>
      <c r="DZ110" s="355">
        <v>18948</v>
      </c>
      <c r="EA110" s="355">
        <v>18794</v>
      </c>
      <c r="EB110" s="355">
        <v>18772</v>
      </c>
      <c r="EC110" s="355">
        <v>18699</v>
      </c>
      <c r="ED110" s="355">
        <v>18577</v>
      </c>
      <c r="EE110" s="358">
        <v>18494</v>
      </c>
      <c r="EF110" s="354">
        <v>18607</v>
      </c>
      <c r="EG110" s="355">
        <v>18632</v>
      </c>
      <c r="EH110" s="355">
        <v>18648</v>
      </c>
      <c r="EI110" s="355">
        <v>18659</v>
      </c>
      <c r="EJ110" s="355">
        <v>18606</v>
      </c>
      <c r="EK110" s="355">
        <v>18575</v>
      </c>
      <c r="EL110" s="355">
        <v>18796</v>
      </c>
      <c r="EM110" s="355">
        <v>18778</v>
      </c>
      <c r="EN110" s="355">
        <v>18808</v>
      </c>
      <c r="EO110" s="355">
        <v>18772</v>
      </c>
      <c r="EP110" s="355">
        <v>18758</v>
      </c>
      <c r="EQ110" s="358">
        <v>18742</v>
      </c>
      <c r="ER110" s="354">
        <v>18794</v>
      </c>
      <c r="ES110" s="355">
        <v>18788</v>
      </c>
      <c r="ET110" s="355">
        <v>18607</v>
      </c>
      <c r="EU110" s="355">
        <v>18489</v>
      </c>
      <c r="EV110" s="355">
        <v>18512</v>
      </c>
      <c r="EW110" s="358">
        <v>18489</v>
      </c>
      <c r="EX110" s="358">
        <v>18788</v>
      </c>
      <c r="EY110" s="358">
        <v>18800</v>
      </c>
      <c r="EZ110" s="356">
        <v>18733</v>
      </c>
      <c r="FA110" s="356">
        <v>18826</v>
      </c>
      <c r="FB110" s="356">
        <v>18848</v>
      </c>
      <c r="FC110" s="356">
        <v>18874</v>
      </c>
      <c r="FD110" s="356">
        <v>18932</v>
      </c>
      <c r="FE110" s="356">
        <v>18838</v>
      </c>
      <c r="FF110" s="356">
        <v>18595</v>
      </c>
      <c r="FG110" s="356">
        <v>18578</v>
      </c>
      <c r="FH110" s="356">
        <v>18640</v>
      </c>
      <c r="FI110" s="356">
        <v>18501</v>
      </c>
      <c r="FJ110" s="356"/>
      <c r="FK110" s="356"/>
      <c r="FL110" s="356"/>
      <c r="FM110" s="356"/>
      <c r="FN110" s="356"/>
      <c r="FO110" s="356"/>
      <c r="FP110" s="105">
        <v>-139</v>
      </c>
      <c r="FQ110" s="86">
        <v>-0.75131073996000208</v>
      </c>
      <c r="FR110" s="105">
        <v>-373</v>
      </c>
      <c r="FS110" s="86">
        <v>-1.990182477857219</v>
      </c>
    </row>
    <row r="111" spans="1:175" ht="15" outlineLevel="2">
      <c r="A111" s="344">
        <v>145</v>
      </c>
      <c r="B111" s="51" t="s">
        <v>297</v>
      </c>
      <c r="C111" s="328" t="s">
        <v>413</v>
      </c>
      <c r="D111" s="354">
        <v>3511</v>
      </c>
      <c r="E111" s="355">
        <v>3508</v>
      </c>
      <c r="F111" s="355">
        <v>3552</v>
      </c>
      <c r="G111" s="355">
        <v>3574</v>
      </c>
      <c r="H111" s="355">
        <v>3574</v>
      </c>
      <c r="I111" s="355">
        <v>3552</v>
      </c>
      <c r="J111" s="355">
        <v>3528</v>
      </c>
      <c r="K111" s="355">
        <v>3545</v>
      </c>
      <c r="L111" s="355">
        <v>3545</v>
      </c>
      <c r="M111" s="355">
        <v>3534</v>
      </c>
      <c r="N111" s="355">
        <v>3567</v>
      </c>
      <c r="O111" s="356">
        <v>3586</v>
      </c>
      <c r="P111" s="354">
        <v>3597</v>
      </c>
      <c r="Q111" s="355">
        <v>3601</v>
      </c>
      <c r="R111" s="357">
        <v>3612</v>
      </c>
      <c r="S111" s="355">
        <v>3632</v>
      </c>
      <c r="T111" s="355">
        <v>3741</v>
      </c>
      <c r="U111" s="355">
        <v>3771</v>
      </c>
      <c r="V111" s="355">
        <v>3759</v>
      </c>
      <c r="W111" s="355">
        <v>3765</v>
      </c>
      <c r="X111" s="355">
        <v>3746</v>
      </c>
      <c r="Y111" s="355">
        <v>3803</v>
      </c>
      <c r="Z111" s="355">
        <v>3840</v>
      </c>
      <c r="AA111" s="356">
        <v>3742</v>
      </c>
      <c r="AB111" s="354">
        <v>3691</v>
      </c>
      <c r="AC111" s="355">
        <v>3726</v>
      </c>
      <c r="AD111" s="355">
        <v>3747</v>
      </c>
      <c r="AE111" s="355">
        <v>3765</v>
      </c>
      <c r="AF111" s="355">
        <v>3708</v>
      </c>
      <c r="AG111" s="355">
        <v>3672</v>
      </c>
      <c r="AH111" s="355">
        <v>3660</v>
      </c>
      <c r="AI111" s="355">
        <v>3629</v>
      </c>
      <c r="AJ111" s="355">
        <v>3628</v>
      </c>
      <c r="AK111" s="355">
        <v>3671</v>
      </c>
      <c r="AL111" s="355">
        <v>3679</v>
      </c>
      <c r="AM111" s="356">
        <v>3704</v>
      </c>
      <c r="AN111" s="354">
        <v>3685</v>
      </c>
      <c r="AO111" s="355">
        <v>3688</v>
      </c>
      <c r="AP111" s="355">
        <v>3672</v>
      </c>
      <c r="AQ111" s="355">
        <v>3693</v>
      </c>
      <c r="AR111" s="355">
        <v>3794</v>
      </c>
      <c r="AS111" s="355">
        <v>3780</v>
      </c>
      <c r="AT111" s="355">
        <v>3800</v>
      </c>
      <c r="AU111" s="355">
        <v>3821</v>
      </c>
      <c r="AV111" s="355">
        <v>3788</v>
      </c>
      <c r="AW111" s="355">
        <v>3731</v>
      </c>
      <c r="AX111" s="355">
        <v>3717</v>
      </c>
      <c r="AY111" s="356">
        <v>3802</v>
      </c>
      <c r="AZ111" s="354">
        <v>3817</v>
      </c>
      <c r="BA111" s="355">
        <v>3854</v>
      </c>
      <c r="BB111" s="355">
        <v>3794</v>
      </c>
      <c r="BC111" s="355">
        <v>3786</v>
      </c>
      <c r="BD111" s="355">
        <v>3787</v>
      </c>
      <c r="BE111" s="355">
        <v>3767</v>
      </c>
      <c r="BF111" s="355">
        <v>3751</v>
      </c>
      <c r="BG111" s="355">
        <v>3677</v>
      </c>
      <c r="BH111" s="355">
        <v>3682</v>
      </c>
      <c r="BI111" s="355">
        <v>3647</v>
      </c>
      <c r="BJ111" s="355">
        <v>3649</v>
      </c>
      <c r="BK111" s="356">
        <v>3664</v>
      </c>
      <c r="BL111" s="354">
        <v>3681</v>
      </c>
      <c r="BM111" s="359">
        <v>3727</v>
      </c>
      <c r="BN111" s="359">
        <v>3728</v>
      </c>
      <c r="BO111" s="359">
        <v>3734</v>
      </c>
      <c r="BP111" s="359">
        <v>3737</v>
      </c>
      <c r="BQ111" s="359">
        <v>3713</v>
      </c>
      <c r="BR111" s="359">
        <v>3691</v>
      </c>
      <c r="BS111" s="359">
        <v>3649</v>
      </c>
      <c r="BT111" s="359">
        <v>3640</v>
      </c>
      <c r="BU111" s="359">
        <v>3631</v>
      </c>
      <c r="BV111" s="359">
        <v>3660</v>
      </c>
      <c r="BW111" s="356">
        <v>3676</v>
      </c>
      <c r="BX111" s="354">
        <v>3698</v>
      </c>
      <c r="BY111" s="359">
        <v>3700</v>
      </c>
      <c r="BZ111" s="359">
        <v>3695</v>
      </c>
      <c r="CA111" s="359">
        <v>3671</v>
      </c>
      <c r="CB111" s="359">
        <v>3677</v>
      </c>
      <c r="CC111" s="359">
        <v>3693</v>
      </c>
      <c r="CD111" s="359">
        <v>3685</v>
      </c>
      <c r="CE111" s="359">
        <v>3672</v>
      </c>
      <c r="CF111" s="359">
        <v>3643</v>
      </c>
      <c r="CG111" s="355">
        <v>3644</v>
      </c>
      <c r="CH111" s="355">
        <v>3634</v>
      </c>
      <c r="CI111" s="356">
        <v>3625</v>
      </c>
      <c r="CJ111" s="354">
        <v>3605</v>
      </c>
      <c r="CK111" s="355">
        <v>3609</v>
      </c>
      <c r="CL111" s="355">
        <v>3596</v>
      </c>
      <c r="CM111" s="355">
        <v>3584</v>
      </c>
      <c r="CN111" s="355">
        <v>3603</v>
      </c>
      <c r="CO111" s="355">
        <v>3631</v>
      </c>
      <c r="CP111" s="355">
        <v>3661</v>
      </c>
      <c r="CQ111" s="355">
        <v>3650</v>
      </c>
      <c r="CR111" s="355">
        <v>3672</v>
      </c>
      <c r="CS111" s="355">
        <v>3695</v>
      </c>
      <c r="CT111" s="355">
        <v>3729</v>
      </c>
      <c r="CU111" s="356">
        <v>3753</v>
      </c>
      <c r="CV111" s="354">
        <v>3744</v>
      </c>
      <c r="CW111" s="355">
        <v>3716</v>
      </c>
      <c r="CX111" s="355">
        <v>3722</v>
      </c>
      <c r="CY111" s="355">
        <v>3680</v>
      </c>
      <c r="CZ111" s="355">
        <v>3671</v>
      </c>
      <c r="DA111" s="355">
        <v>3656</v>
      </c>
      <c r="DB111" s="355">
        <v>3659</v>
      </c>
      <c r="DC111" s="355">
        <v>3623</v>
      </c>
      <c r="DD111" s="355">
        <v>3598</v>
      </c>
      <c r="DE111" s="355">
        <v>3617</v>
      </c>
      <c r="DF111" s="355">
        <v>3624</v>
      </c>
      <c r="DG111" s="356">
        <v>3626</v>
      </c>
      <c r="DH111" s="354">
        <v>3629</v>
      </c>
      <c r="DI111" s="355">
        <v>3613</v>
      </c>
      <c r="DJ111" s="355">
        <v>3591</v>
      </c>
      <c r="DK111" s="355">
        <v>3625</v>
      </c>
      <c r="DL111" s="355">
        <v>3617</v>
      </c>
      <c r="DM111" s="355">
        <v>3608</v>
      </c>
      <c r="DN111" s="355">
        <v>3582</v>
      </c>
      <c r="DO111" s="355">
        <v>3543</v>
      </c>
      <c r="DP111" s="355">
        <v>3556</v>
      </c>
      <c r="DQ111" s="355">
        <v>3528</v>
      </c>
      <c r="DR111" s="355">
        <v>3507</v>
      </c>
      <c r="DS111" s="358">
        <v>3563</v>
      </c>
      <c r="DT111" s="354">
        <v>3583</v>
      </c>
      <c r="DU111" s="355">
        <v>3576</v>
      </c>
      <c r="DV111" s="355">
        <v>3605</v>
      </c>
      <c r="DW111" s="355">
        <v>3612</v>
      </c>
      <c r="DX111" s="355">
        <v>3652</v>
      </c>
      <c r="DY111" s="355">
        <v>3680</v>
      </c>
      <c r="DZ111" s="355">
        <v>3695</v>
      </c>
      <c r="EA111" s="355">
        <v>3637</v>
      </c>
      <c r="EB111" s="355">
        <v>3644</v>
      </c>
      <c r="EC111" s="355">
        <v>3615</v>
      </c>
      <c r="ED111" s="355">
        <v>3606</v>
      </c>
      <c r="EE111" s="358">
        <v>3623</v>
      </c>
      <c r="EF111" s="354">
        <v>3608</v>
      </c>
      <c r="EG111" s="355">
        <v>3593</v>
      </c>
      <c r="EH111" s="355">
        <v>3552</v>
      </c>
      <c r="EI111" s="355">
        <v>3558</v>
      </c>
      <c r="EJ111" s="355">
        <v>3559</v>
      </c>
      <c r="EK111" s="355">
        <v>3535</v>
      </c>
      <c r="EL111" s="355">
        <v>3489</v>
      </c>
      <c r="EM111" s="355">
        <v>3492</v>
      </c>
      <c r="EN111" s="355">
        <v>3473</v>
      </c>
      <c r="EO111" s="355">
        <v>3512</v>
      </c>
      <c r="EP111" s="355">
        <v>3502</v>
      </c>
      <c r="EQ111" s="358">
        <v>3483</v>
      </c>
      <c r="ER111" s="354">
        <v>3465</v>
      </c>
      <c r="ES111" s="355">
        <v>3472</v>
      </c>
      <c r="ET111" s="355">
        <v>3453</v>
      </c>
      <c r="EU111" s="355">
        <v>3421</v>
      </c>
      <c r="EV111" s="355">
        <v>3420</v>
      </c>
      <c r="EW111" s="358">
        <v>3401</v>
      </c>
      <c r="EX111" s="358">
        <v>3452</v>
      </c>
      <c r="EY111" s="358">
        <v>3445</v>
      </c>
      <c r="EZ111" s="356">
        <v>3411</v>
      </c>
      <c r="FA111" s="356">
        <v>3445</v>
      </c>
      <c r="FB111" s="356">
        <v>3448</v>
      </c>
      <c r="FC111" s="356">
        <v>3434</v>
      </c>
      <c r="FD111" s="356">
        <v>3443</v>
      </c>
      <c r="FE111" s="356">
        <v>3438</v>
      </c>
      <c r="FF111" s="356">
        <v>3404</v>
      </c>
      <c r="FG111" s="356">
        <v>3379</v>
      </c>
      <c r="FH111" s="356">
        <v>3365</v>
      </c>
      <c r="FI111" s="356">
        <v>3351</v>
      </c>
      <c r="FJ111" s="356"/>
      <c r="FK111" s="356"/>
      <c r="FL111" s="356"/>
      <c r="FM111" s="356"/>
      <c r="FN111" s="356"/>
      <c r="FO111" s="356"/>
      <c r="FP111" s="105">
        <v>-14</v>
      </c>
      <c r="FQ111" s="86">
        <v>-0.41778573560131305</v>
      </c>
      <c r="FR111" s="105">
        <v>-83</v>
      </c>
      <c r="FS111" s="86">
        <v>-2.3830031581969568</v>
      </c>
    </row>
    <row r="112" spans="1:175" ht="15" outlineLevel="2">
      <c r="A112" s="344">
        <v>209</v>
      </c>
      <c r="B112" s="51" t="s">
        <v>297</v>
      </c>
      <c r="C112" s="328" t="s">
        <v>414</v>
      </c>
      <c r="D112" s="354">
        <v>14033</v>
      </c>
      <c r="E112" s="355">
        <v>14032</v>
      </c>
      <c r="F112" s="355">
        <v>14019</v>
      </c>
      <c r="G112" s="355">
        <v>14045</v>
      </c>
      <c r="H112" s="355">
        <v>13990</v>
      </c>
      <c r="I112" s="355">
        <v>13983</v>
      </c>
      <c r="J112" s="355">
        <v>13869</v>
      </c>
      <c r="K112" s="355">
        <v>13963</v>
      </c>
      <c r="L112" s="355">
        <v>13993</v>
      </c>
      <c r="M112" s="355">
        <v>14070</v>
      </c>
      <c r="N112" s="355">
        <v>14045</v>
      </c>
      <c r="O112" s="356">
        <v>14058</v>
      </c>
      <c r="P112" s="354">
        <v>14000</v>
      </c>
      <c r="Q112" s="355">
        <v>14115</v>
      </c>
      <c r="R112" s="357">
        <v>14207</v>
      </c>
      <c r="S112" s="355">
        <v>14405</v>
      </c>
      <c r="T112" s="355">
        <v>14541</v>
      </c>
      <c r="U112" s="355">
        <v>14602</v>
      </c>
      <c r="V112" s="355">
        <v>14624</v>
      </c>
      <c r="W112" s="355">
        <v>14605</v>
      </c>
      <c r="X112" s="355">
        <v>14599</v>
      </c>
      <c r="Y112" s="355">
        <v>14653</v>
      </c>
      <c r="Z112" s="355">
        <v>14704</v>
      </c>
      <c r="AA112" s="356">
        <v>14663</v>
      </c>
      <c r="AB112" s="354">
        <v>13730</v>
      </c>
      <c r="AC112" s="355">
        <v>14731</v>
      </c>
      <c r="AD112" s="355">
        <v>14683</v>
      </c>
      <c r="AE112" s="355">
        <v>14734</v>
      </c>
      <c r="AF112" s="355">
        <v>14667</v>
      </c>
      <c r="AG112" s="355">
        <v>14567</v>
      </c>
      <c r="AH112" s="355">
        <v>14530</v>
      </c>
      <c r="AI112" s="355">
        <v>14504</v>
      </c>
      <c r="AJ112" s="355">
        <v>14514</v>
      </c>
      <c r="AK112" s="355">
        <v>14603</v>
      </c>
      <c r="AL112" s="355">
        <v>14596</v>
      </c>
      <c r="AM112" s="356">
        <v>14687</v>
      </c>
      <c r="AN112" s="354">
        <v>14726</v>
      </c>
      <c r="AO112" s="355">
        <v>14826</v>
      </c>
      <c r="AP112" s="355">
        <v>14782</v>
      </c>
      <c r="AQ112" s="355">
        <v>14836</v>
      </c>
      <c r="AR112" s="355">
        <v>14883</v>
      </c>
      <c r="AS112" s="355">
        <v>14891</v>
      </c>
      <c r="AT112" s="355">
        <v>14905</v>
      </c>
      <c r="AU112" s="355">
        <v>14897</v>
      </c>
      <c r="AV112" s="355">
        <v>14817</v>
      </c>
      <c r="AW112" s="355">
        <v>14803</v>
      </c>
      <c r="AX112" s="355">
        <v>14792</v>
      </c>
      <c r="AY112" s="356">
        <v>14800</v>
      </c>
      <c r="AZ112" s="354">
        <v>14771</v>
      </c>
      <c r="BA112" s="355">
        <v>14764</v>
      </c>
      <c r="BB112" s="355">
        <v>14658</v>
      </c>
      <c r="BC112" s="355">
        <v>14551</v>
      </c>
      <c r="BD112" s="355">
        <v>14529</v>
      </c>
      <c r="BE112" s="355">
        <v>14440</v>
      </c>
      <c r="BF112" s="355">
        <v>14432</v>
      </c>
      <c r="BG112" s="355">
        <v>14296</v>
      </c>
      <c r="BH112" s="355">
        <v>14310</v>
      </c>
      <c r="BI112" s="355">
        <v>14185</v>
      </c>
      <c r="BJ112" s="355">
        <v>14198</v>
      </c>
      <c r="BK112" s="356">
        <v>14284</v>
      </c>
      <c r="BL112" s="354">
        <v>14276</v>
      </c>
      <c r="BM112" s="359">
        <v>14281</v>
      </c>
      <c r="BN112" s="359">
        <v>14296</v>
      </c>
      <c r="BO112" s="359">
        <v>14293</v>
      </c>
      <c r="BP112" s="359">
        <v>14291</v>
      </c>
      <c r="BQ112" s="359">
        <v>14227</v>
      </c>
      <c r="BR112" s="359">
        <v>14003</v>
      </c>
      <c r="BS112" s="359">
        <v>13890</v>
      </c>
      <c r="BT112" s="359">
        <v>13888</v>
      </c>
      <c r="BU112" s="359">
        <v>13881</v>
      </c>
      <c r="BV112" s="359">
        <v>13928</v>
      </c>
      <c r="BW112" s="356">
        <v>13981</v>
      </c>
      <c r="BX112" s="354">
        <v>14025</v>
      </c>
      <c r="BY112" s="359">
        <v>13941</v>
      </c>
      <c r="BZ112" s="359">
        <v>13918</v>
      </c>
      <c r="CA112" s="359">
        <v>13773</v>
      </c>
      <c r="CB112" s="359">
        <v>13733</v>
      </c>
      <c r="CC112" s="359">
        <v>13604</v>
      </c>
      <c r="CD112" s="359">
        <v>13589</v>
      </c>
      <c r="CE112" s="359">
        <v>13582</v>
      </c>
      <c r="CF112" s="359">
        <v>13524</v>
      </c>
      <c r="CG112" s="355">
        <v>13502</v>
      </c>
      <c r="CH112" s="355">
        <v>13535</v>
      </c>
      <c r="CI112" s="356">
        <v>13555</v>
      </c>
      <c r="CJ112" s="354">
        <v>13535</v>
      </c>
      <c r="CK112" s="355">
        <v>13552</v>
      </c>
      <c r="CL112" s="355">
        <v>13487</v>
      </c>
      <c r="CM112" s="355">
        <v>13447</v>
      </c>
      <c r="CN112" s="355">
        <v>13441</v>
      </c>
      <c r="CO112" s="355">
        <v>13503</v>
      </c>
      <c r="CP112" s="355">
        <v>13663</v>
      </c>
      <c r="CQ112" s="355">
        <v>13673</v>
      </c>
      <c r="CR112" s="355">
        <v>13615</v>
      </c>
      <c r="CS112" s="355">
        <v>13748</v>
      </c>
      <c r="CT112" s="355">
        <v>13792</v>
      </c>
      <c r="CU112" s="356">
        <v>13866</v>
      </c>
      <c r="CV112" s="354">
        <v>13862</v>
      </c>
      <c r="CW112" s="355">
        <v>13890</v>
      </c>
      <c r="CX112" s="355">
        <v>13803</v>
      </c>
      <c r="CY112" s="355">
        <v>13780</v>
      </c>
      <c r="CZ112" s="355">
        <v>13751</v>
      </c>
      <c r="DA112" s="355">
        <v>13694</v>
      </c>
      <c r="DB112" s="355">
        <v>13674</v>
      </c>
      <c r="DC112" s="355">
        <v>13575</v>
      </c>
      <c r="DD112" s="355">
        <v>13512</v>
      </c>
      <c r="DE112" s="355">
        <v>13500</v>
      </c>
      <c r="DF112" s="355">
        <v>13597</v>
      </c>
      <c r="DG112" s="356">
        <v>13595</v>
      </c>
      <c r="DH112" s="354">
        <v>13578</v>
      </c>
      <c r="DI112" s="355">
        <v>13603</v>
      </c>
      <c r="DJ112" s="355">
        <v>13568</v>
      </c>
      <c r="DK112" s="355">
        <v>13467</v>
      </c>
      <c r="DL112" s="355">
        <v>13368</v>
      </c>
      <c r="DM112" s="355">
        <v>13291</v>
      </c>
      <c r="DN112" s="355">
        <v>13222</v>
      </c>
      <c r="DO112" s="355">
        <v>13174</v>
      </c>
      <c r="DP112" s="355">
        <v>13229</v>
      </c>
      <c r="DQ112" s="355">
        <v>13269</v>
      </c>
      <c r="DR112" s="355">
        <v>13243</v>
      </c>
      <c r="DS112" s="358">
        <v>13342</v>
      </c>
      <c r="DT112" s="354">
        <v>13357</v>
      </c>
      <c r="DU112" s="355">
        <v>13517</v>
      </c>
      <c r="DV112" s="355">
        <v>13505</v>
      </c>
      <c r="DW112" s="355">
        <v>13442</v>
      </c>
      <c r="DX112" s="355">
        <v>13522</v>
      </c>
      <c r="DY112" s="355">
        <v>13568</v>
      </c>
      <c r="DZ112" s="355">
        <v>13619</v>
      </c>
      <c r="EA112" s="355">
        <v>13508</v>
      </c>
      <c r="EB112" s="355">
        <v>13523</v>
      </c>
      <c r="EC112" s="355">
        <v>13508</v>
      </c>
      <c r="ED112" s="355">
        <v>13499</v>
      </c>
      <c r="EE112" s="358">
        <v>13546</v>
      </c>
      <c r="EF112" s="354">
        <v>13567</v>
      </c>
      <c r="EG112" s="355">
        <v>13584</v>
      </c>
      <c r="EH112" s="355">
        <v>13432</v>
      </c>
      <c r="EI112" s="355">
        <v>13466</v>
      </c>
      <c r="EJ112" s="355">
        <v>13477</v>
      </c>
      <c r="EK112" s="355">
        <v>13467</v>
      </c>
      <c r="EL112" s="355">
        <v>13476</v>
      </c>
      <c r="EM112" s="355">
        <v>13500</v>
      </c>
      <c r="EN112" s="355">
        <v>13482</v>
      </c>
      <c r="EO112" s="355">
        <v>13443</v>
      </c>
      <c r="EP112" s="355">
        <v>13448</v>
      </c>
      <c r="EQ112" s="358">
        <v>13425</v>
      </c>
      <c r="ER112" s="354">
        <v>13444</v>
      </c>
      <c r="ES112" s="355">
        <v>13409</v>
      </c>
      <c r="ET112" s="355">
        <v>13305</v>
      </c>
      <c r="EU112" s="355">
        <v>13289</v>
      </c>
      <c r="EV112" s="355">
        <v>13338</v>
      </c>
      <c r="EW112" s="358">
        <v>13247</v>
      </c>
      <c r="EX112" s="358">
        <v>13486</v>
      </c>
      <c r="EY112" s="358">
        <v>13476</v>
      </c>
      <c r="EZ112" s="356">
        <v>13517</v>
      </c>
      <c r="FA112" s="356">
        <v>13509</v>
      </c>
      <c r="FB112" s="356">
        <v>13509</v>
      </c>
      <c r="FC112" s="356">
        <v>13588</v>
      </c>
      <c r="FD112" s="356">
        <v>13611</v>
      </c>
      <c r="FE112" s="356">
        <v>13608</v>
      </c>
      <c r="FF112" s="356">
        <v>13489</v>
      </c>
      <c r="FG112" s="356">
        <v>13443</v>
      </c>
      <c r="FH112" s="356">
        <v>13390</v>
      </c>
      <c r="FI112" s="356">
        <v>13349</v>
      </c>
      <c r="FJ112" s="356"/>
      <c r="FK112" s="356"/>
      <c r="FL112" s="356"/>
      <c r="FM112" s="356"/>
      <c r="FN112" s="356"/>
      <c r="FO112" s="356"/>
      <c r="FP112" s="105">
        <v>-41</v>
      </c>
      <c r="FQ112" s="86">
        <v>-0.30713911154393586</v>
      </c>
      <c r="FR112" s="105">
        <v>-239</v>
      </c>
      <c r="FS112" s="86">
        <v>-1.7802607076350094</v>
      </c>
    </row>
    <row r="113" spans="1:175" ht="15" outlineLevel="2">
      <c r="A113" s="344">
        <v>282</v>
      </c>
      <c r="B113" s="51" t="s">
        <v>297</v>
      </c>
      <c r="C113" s="328" t="s">
        <v>415</v>
      </c>
      <c r="D113" s="354">
        <v>9739</v>
      </c>
      <c r="E113" s="355">
        <v>9739</v>
      </c>
      <c r="F113" s="355">
        <v>9743</v>
      </c>
      <c r="G113" s="355">
        <v>9565</v>
      </c>
      <c r="H113" s="355">
        <v>9498</v>
      </c>
      <c r="I113" s="355">
        <v>9584</v>
      </c>
      <c r="J113" s="355">
        <v>9494</v>
      </c>
      <c r="K113" s="355">
        <v>9479</v>
      </c>
      <c r="L113" s="355">
        <v>9412</v>
      </c>
      <c r="M113" s="355">
        <v>9382</v>
      </c>
      <c r="N113" s="355">
        <v>9317</v>
      </c>
      <c r="O113" s="356">
        <v>9313</v>
      </c>
      <c r="P113" s="354">
        <v>9245</v>
      </c>
      <c r="Q113" s="355">
        <v>9206</v>
      </c>
      <c r="R113" s="357">
        <v>9159</v>
      </c>
      <c r="S113" s="355">
        <v>8961</v>
      </c>
      <c r="T113" s="355">
        <v>9314</v>
      </c>
      <c r="U113" s="355">
        <v>9384</v>
      </c>
      <c r="V113" s="355">
        <v>9322</v>
      </c>
      <c r="W113" s="355">
        <v>9224</v>
      </c>
      <c r="X113" s="355">
        <v>9194</v>
      </c>
      <c r="Y113" s="355">
        <v>9275</v>
      </c>
      <c r="Z113" s="355">
        <v>9348</v>
      </c>
      <c r="AA113" s="356">
        <v>9356</v>
      </c>
      <c r="AB113" s="354">
        <v>9288</v>
      </c>
      <c r="AC113" s="355">
        <v>9465</v>
      </c>
      <c r="AD113" s="355">
        <v>9423</v>
      </c>
      <c r="AE113" s="355">
        <v>9494</v>
      </c>
      <c r="AF113" s="355">
        <v>9452</v>
      </c>
      <c r="AG113" s="355">
        <v>9314</v>
      </c>
      <c r="AH113" s="355">
        <v>9234</v>
      </c>
      <c r="AI113" s="355">
        <v>9249</v>
      </c>
      <c r="AJ113" s="355">
        <v>9185</v>
      </c>
      <c r="AK113" s="355">
        <v>9345</v>
      </c>
      <c r="AL113" s="355">
        <v>9339</v>
      </c>
      <c r="AM113" s="356">
        <v>9459</v>
      </c>
      <c r="AN113" s="354">
        <v>9454</v>
      </c>
      <c r="AO113" s="355">
        <v>9445</v>
      </c>
      <c r="AP113" s="355">
        <v>9430</v>
      </c>
      <c r="AQ113" s="355">
        <v>9396</v>
      </c>
      <c r="AR113" s="355">
        <v>9533</v>
      </c>
      <c r="AS113" s="355">
        <v>9461</v>
      </c>
      <c r="AT113" s="355">
        <v>9471</v>
      </c>
      <c r="AU113" s="355">
        <v>9491</v>
      </c>
      <c r="AV113" s="355">
        <v>9347</v>
      </c>
      <c r="AW113" s="355">
        <v>9307</v>
      </c>
      <c r="AX113" s="355">
        <v>9253</v>
      </c>
      <c r="AY113" s="356">
        <v>9218</v>
      </c>
      <c r="AZ113" s="354">
        <v>9226</v>
      </c>
      <c r="BA113" s="355">
        <v>9250</v>
      </c>
      <c r="BB113" s="355">
        <v>9128</v>
      </c>
      <c r="BC113" s="355">
        <v>9090</v>
      </c>
      <c r="BD113" s="355">
        <v>9086</v>
      </c>
      <c r="BE113" s="355">
        <v>8962</v>
      </c>
      <c r="BF113" s="355">
        <v>8862</v>
      </c>
      <c r="BG113" s="355">
        <v>8689</v>
      </c>
      <c r="BH113" s="355">
        <v>8713</v>
      </c>
      <c r="BI113" s="355">
        <v>8619</v>
      </c>
      <c r="BJ113" s="355">
        <v>8658</v>
      </c>
      <c r="BK113" s="356">
        <v>8728</v>
      </c>
      <c r="BL113" s="354">
        <v>8737</v>
      </c>
      <c r="BM113" s="359">
        <v>8797</v>
      </c>
      <c r="BN113" s="359">
        <v>8743</v>
      </c>
      <c r="BO113" s="359">
        <v>8753</v>
      </c>
      <c r="BP113" s="359">
        <v>8721</v>
      </c>
      <c r="BQ113" s="359">
        <v>8663</v>
      </c>
      <c r="BR113" s="359">
        <v>8390</v>
      </c>
      <c r="BS113" s="359">
        <v>8241</v>
      </c>
      <c r="BT113" s="359">
        <v>8237</v>
      </c>
      <c r="BU113" s="359">
        <v>8240</v>
      </c>
      <c r="BV113" s="359">
        <v>8326</v>
      </c>
      <c r="BW113" s="356">
        <v>8368</v>
      </c>
      <c r="BX113" s="354">
        <v>8409</v>
      </c>
      <c r="BY113" s="359">
        <v>8356</v>
      </c>
      <c r="BZ113" s="359">
        <v>8253</v>
      </c>
      <c r="CA113" s="359">
        <v>8095</v>
      </c>
      <c r="CB113" s="359">
        <v>8085</v>
      </c>
      <c r="CC113" s="359">
        <v>8013</v>
      </c>
      <c r="CD113" s="359">
        <v>8000</v>
      </c>
      <c r="CE113" s="359">
        <v>8006</v>
      </c>
      <c r="CF113" s="359">
        <v>7970</v>
      </c>
      <c r="CG113" s="355">
        <v>7924</v>
      </c>
      <c r="CH113" s="355">
        <v>7919</v>
      </c>
      <c r="CI113" s="356">
        <v>7902</v>
      </c>
      <c r="CJ113" s="354">
        <v>7902</v>
      </c>
      <c r="CK113" s="355">
        <v>7922</v>
      </c>
      <c r="CL113" s="355">
        <v>7877</v>
      </c>
      <c r="CM113" s="355">
        <v>7824</v>
      </c>
      <c r="CN113" s="355">
        <v>7833</v>
      </c>
      <c r="CO113" s="355">
        <v>7882</v>
      </c>
      <c r="CP113" s="355">
        <v>7892</v>
      </c>
      <c r="CQ113" s="355">
        <v>7849</v>
      </c>
      <c r="CR113" s="355">
        <v>7843</v>
      </c>
      <c r="CS113" s="355">
        <v>7848</v>
      </c>
      <c r="CT113" s="355">
        <v>7902</v>
      </c>
      <c r="CU113" s="356">
        <v>7940</v>
      </c>
      <c r="CV113" s="354">
        <v>7919</v>
      </c>
      <c r="CW113" s="355">
        <v>7857</v>
      </c>
      <c r="CX113" s="355">
        <v>7811</v>
      </c>
      <c r="CY113" s="355">
        <v>7727</v>
      </c>
      <c r="CZ113" s="355">
        <v>7735</v>
      </c>
      <c r="DA113" s="355">
        <v>7624</v>
      </c>
      <c r="DB113" s="355">
        <v>7589</v>
      </c>
      <c r="DC113" s="355">
        <v>7542</v>
      </c>
      <c r="DD113" s="355">
        <v>7500</v>
      </c>
      <c r="DE113" s="355">
        <v>7470</v>
      </c>
      <c r="DF113" s="355">
        <v>7418</v>
      </c>
      <c r="DG113" s="356">
        <v>7403</v>
      </c>
      <c r="DH113" s="354">
        <v>7402</v>
      </c>
      <c r="DI113" s="355">
        <v>7346</v>
      </c>
      <c r="DJ113" s="355">
        <v>7326</v>
      </c>
      <c r="DK113" s="355">
        <v>7298</v>
      </c>
      <c r="DL113" s="355">
        <v>7249</v>
      </c>
      <c r="DM113" s="355">
        <v>7215</v>
      </c>
      <c r="DN113" s="355">
        <v>7158</v>
      </c>
      <c r="DO113" s="355">
        <v>7113</v>
      </c>
      <c r="DP113" s="355">
        <v>7109</v>
      </c>
      <c r="DQ113" s="355">
        <v>7012</v>
      </c>
      <c r="DR113" s="355">
        <v>6982</v>
      </c>
      <c r="DS113" s="358">
        <v>7634</v>
      </c>
      <c r="DT113" s="354">
        <v>7648</v>
      </c>
      <c r="DU113" s="355">
        <v>7823</v>
      </c>
      <c r="DV113" s="355">
        <v>7775</v>
      </c>
      <c r="DW113" s="355">
        <v>7805</v>
      </c>
      <c r="DX113" s="355">
        <v>7925</v>
      </c>
      <c r="DY113" s="355">
        <v>7918</v>
      </c>
      <c r="DZ113" s="355">
        <v>7930</v>
      </c>
      <c r="EA113" s="355">
        <v>7811</v>
      </c>
      <c r="EB113" s="355">
        <v>7849</v>
      </c>
      <c r="EC113" s="355">
        <v>7784</v>
      </c>
      <c r="ED113" s="355">
        <v>7701</v>
      </c>
      <c r="EE113" s="358">
        <v>7685</v>
      </c>
      <c r="EF113" s="354">
        <v>7681</v>
      </c>
      <c r="EG113" s="355">
        <v>7656</v>
      </c>
      <c r="EH113" s="355">
        <v>7567</v>
      </c>
      <c r="EI113" s="355">
        <v>7557</v>
      </c>
      <c r="EJ113" s="355">
        <v>7523</v>
      </c>
      <c r="EK113" s="355">
        <v>7509</v>
      </c>
      <c r="EL113" s="355">
        <v>7538</v>
      </c>
      <c r="EM113" s="355">
        <v>7586</v>
      </c>
      <c r="EN113" s="355">
        <v>7624</v>
      </c>
      <c r="EO113" s="355">
        <v>7608</v>
      </c>
      <c r="EP113" s="355">
        <v>7626</v>
      </c>
      <c r="EQ113" s="358">
        <v>7640</v>
      </c>
      <c r="ER113" s="354">
        <v>7680</v>
      </c>
      <c r="ES113" s="355">
        <v>7688</v>
      </c>
      <c r="ET113" s="355">
        <v>7628</v>
      </c>
      <c r="EU113" s="355">
        <v>7596</v>
      </c>
      <c r="EV113" s="355">
        <v>7616</v>
      </c>
      <c r="EW113" s="358">
        <v>7560</v>
      </c>
      <c r="EX113" s="358">
        <v>7951</v>
      </c>
      <c r="EY113" s="358">
        <v>7914</v>
      </c>
      <c r="EZ113" s="356">
        <v>7877</v>
      </c>
      <c r="FA113" s="356">
        <v>7990</v>
      </c>
      <c r="FB113" s="356">
        <v>7987</v>
      </c>
      <c r="FC113" s="356">
        <v>8070</v>
      </c>
      <c r="FD113" s="356">
        <v>8159</v>
      </c>
      <c r="FE113" s="356">
        <v>8136</v>
      </c>
      <c r="FF113" s="356">
        <v>8099</v>
      </c>
      <c r="FG113" s="356">
        <v>8072</v>
      </c>
      <c r="FH113" s="356">
        <v>8098</v>
      </c>
      <c r="FI113" s="356">
        <v>8064</v>
      </c>
      <c r="FJ113" s="356"/>
      <c r="FK113" s="356"/>
      <c r="FL113" s="356"/>
      <c r="FM113" s="356"/>
      <c r="FN113" s="356"/>
      <c r="FO113" s="356"/>
      <c r="FP113" s="105">
        <v>-34</v>
      </c>
      <c r="FQ113" s="86">
        <v>-0.42162698412698413</v>
      </c>
      <c r="FR113" s="105">
        <v>-6</v>
      </c>
      <c r="FS113" s="86">
        <v>-7.8534031413612565E-2</v>
      </c>
    </row>
    <row r="114" spans="1:175" ht="15" outlineLevel="2">
      <c r="A114" s="344">
        <v>353</v>
      </c>
      <c r="B114" s="51" t="s">
        <v>297</v>
      </c>
      <c r="C114" s="328" t="s">
        <v>416</v>
      </c>
      <c r="D114" s="354">
        <v>2811</v>
      </c>
      <c r="E114" s="355">
        <v>2823</v>
      </c>
      <c r="F114" s="355">
        <v>2822</v>
      </c>
      <c r="G114" s="355">
        <v>2812</v>
      </c>
      <c r="H114" s="355">
        <v>2780</v>
      </c>
      <c r="I114" s="355">
        <v>2813</v>
      </c>
      <c r="J114" s="355">
        <v>2784</v>
      </c>
      <c r="K114" s="355">
        <v>2799</v>
      </c>
      <c r="L114" s="355">
        <v>2733</v>
      </c>
      <c r="M114" s="355">
        <v>2776</v>
      </c>
      <c r="N114" s="355">
        <v>2784</v>
      </c>
      <c r="O114" s="356">
        <v>2825</v>
      </c>
      <c r="P114" s="354">
        <v>2789</v>
      </c>
      <c r="Q114" s="355">
        <v>2804</v>
      </c>
      <c r="R114" s="357">
        <v>2893</v>
      </c>
      <c r="S114" s="355">
        <v>2873</v>
      </c>
      <c r="T114" s="355">
        <v>2845</v>
      </c>
      <c r="U114" s="355">
        <v>2871</v>
      </c>
      <c r="V114" s="355">
        <v>2910</v>
      </c>
      <c r="W114" s="355">
        <v>2906</v>
      </c>
      <c r="X114" s="355">
        <v>2940</v>
      </c>
      <c r="Y114" s="355">
        <v>2927</v>
      </c>
      <c r="Z114" s="355">
        <v>2934</v>
      </c>
      <c r="AA114" s="356">
        <v>2931</v>
      </c>
      <c r="AB114" s="354">
        <v>2950</v>
      </c>
      <c r="AC114" s="355">
        <v>2959</v>
      </c>
      <c r="AD114" s="355">
        <v>2950</v>
      </c>
      <c r="AE114" s="355">
        <v>2952</v>
      </c>
      <c r="AF114" s="355">
        <v>2976</v>
      </c>
      <c r="AG114" s="355">
        <v>2980</v>
      </c>
      <c r="AH114" s="355">
        <v>2990</v>
      </c>
      <c r="AI114" s="355">
        <v>2982</v>
      </c>
      <c r="AJ114" s="355">
        <v>3053</v>
      </c>
      <c r="AK114" s="355">
        <v>3079</v>
      </c>
      <c r="AL114" s="355">
        <v>3027</v>
      </c>
      <c r="AM114" s="356">
        <v>2991</v>
      </c>
      <c r="AN114" s="354">
        <v>2968</v>
      </c>
      <c r="AO114" s="355">
        <v>3040</v>
      </c>
      <c r="AP114" s="355">
        <v>3035</v>
      </c>
      <c r="AQ114" s="355">
        <v>3049</v>
      </c>
      <c r="AR114" s="355">
        <v>3082</v>
      </c>
      <c r="AS114" s="355">
        <v>3102</v>
      </c>
      <c r="AT114" s="355">
        <v>3093</v>
      </c>
      <c r="AU114" s="355">
        <v>3101</v>
      </c>
      <c r="AV114" s="355">
        <v>3091</v>
      </c>
      <c r="AW114" s="355">
        <v>3103</v>
      </c>
      <c r="AX114" s="355">
        <v>3115</v>
      </c>
      <c r="AY114" s="356">
        <v>3097</v>
      </c>
      <c r="AZ114" s="354">
        <v>3097</v>
      </c>
      <c r="BA114" s="355">
        <v>3092</v>
      </c>
      <c r="BB114" s="355">
        <v>3126</v>
      </c>
      <c r="BC114" s="355">
        <v>3110</v>
      </c>
      <c r="BD114" s="355">
        <v>3073</v>
      </c>
      <c r="BE114" s="355">
        <v>3061</v>
      </c>
      <c r="BF114" s="355">
        <v>3038</v>
      </c>
      <c r="BG114" s="355">
        <v>3003</v>
      </c>
      <c r="BH114" s="355">
        <v>2958</v>
      </c>
      <c r="BI114" s="355">
        <v>2939</v>
      </c>
      <c r="BJ114" s="355">
        <v>3015</v>
      </c>
      <c r="BK114" s="356">
        <v>3083</v>
      </c>
      <c r="BL114" s="354">
        <v>3084</v>
      </c>
      <c r="BM114" s="359">
        <v>3160</v>
      </c>
      <c r="BN114" s="359">
        <v>3157</v>
      </c>
      <c r="BO114" s="359">
        <v>3179</v>
      </c>
      <c r="BP114" s="359">
        <v>3195</v>
      </c>
      <c r="BQ114" s="359">
        <v>3179</v>
      </c>
      <c r="BR114" s="359">
        <v>3193</v>
      </c>
      <c r="BS114" s="359">
        <v>3196</v>
      </c>
      <c r="BT114" s="359">
        <v>3187</v>
      </c>
      <c r="BU114" s="359">
        <v>3183</v>
      </c>
      <c r="BV114" s="359">
        <v>3151</v>
      </c>
      <c r="BW114" s="356">
        <v>3141</v>
      </c>
      <c r="BX114" s="354">
        <v>3141</v>
      </c>
      <c r="BY114" s="359">
        <v>3106</v>
      </c>
      <c r="BZ114" s="359">
        <v>3086</v>
      </c>
      <c r="CA114" s="359">
        <v>3048</v>
      </c>
      <c r="CB114" s="359">
        <v>3047</v>
      </c>
      <c r="CC114" s="359">
        <v>2931</v>
      </c>
      <c r="CD114" s="359">
        <v>2942</v>
      </c>
      <c r="CE114" s="359">
        <v>2931</v>
      </c>
      <c r="CF114" s="359">
        <v>2905</v>
      </c>
      <c r="CG114" s="355">
        <v>2885</v>
      </c>
      <c r="CH114" s="355">
        <v>2872</v>
      </c>
      <c r="CI114" s="356">
        <v>2851</v>
      </c>
      <c r="CJ114" s="354">
        <v>2837</v>
      </c>
      <c r="CK114" s="355">
        <v>2830</v>
      </c>
      <c r="CL114" s="355">
        <v>2829</v>
      </c>
      <c r="CM114" s="355">
        <v>2798</v>
      </c>
      <c r="CN114" s="355">
        <v>2807</v>
      </c>
      <c r="CO114" s="355">
        <v>2799</v>
      </c>
      <c r="CP114" s="355">
        <v>2800</v>
      </c>
      <c r="CQ114" s="355">
        <v>2812</v>
      </c>
      <c r="CR114" s="355">
        <v>2816</v>
      </c>
      <c r="CS114" s="355">
        <v>2834</v>
      </c>
      <c r="CT114" s="355">
        <v>2841</v>
      </c>
      <c r="CU114" s="356">
        <v>2831</v>
      </c>
      <c r="CV114" s="354">
        <v>2829</v>
      </c>
      <c r="CW114" s="355">
        <v>2837</v>
      </c>
      <c r="CX114" s="355">
        <v>2811</v>
      </c>
      <c r="CY114" s="355">
        <v>2778</v>
      </c>
      <c r="CZ114" s="355">
        <v>2796</v>
      </c>
      <c r="DA114" s="355">
        <v>2778</v>
      </c>
      <c r="DB114" s="355">
        <v>2779</v>
      </c>
      <c r="DC114" s="355">
        <v>2761</v>
      </c>
      <c r="DD114" s="355">
        <v>2770</v>
      </c>
      <c r="DE114" s="355">
        <v>2748</v>
      </c>
      <c r="DF114" s="355">
        <v>2748</v>
      </c>
      <c r="DG114" s="356">
        <v>2741</v>
      </c>
      <c r="DH114" s="354">
        <v>2743</v>
      </c>
      <c r="DI114" s="355">
        <v>2740</v>
      </c>
      <c r="DJ114" s="355">
        <v>2751</v>
      </c>
      <c r="DK114" s="355">
        <v>2736</v>
      </c>
      <c r="DL114" s="355">
        <v>2721</v>
      </c>
      <c r="DM114" s="355">
        <v>2719</v>
      </c>
      <c r="DN114" s="355">
        <v>2713</v>
      </c>
      <c r="DO114" s="355">
        <v>2701</v>
      </c>
      <c r="DP114" s="355">
        <v>2706</v>
      </c>
      <c r="DQ114" s="355">
        <v>2705</v>
      </c>
      <c r="DR114" s="355">
        <v>2723</v>
      </c>
      <c r="DS114" s="358">
        <v>2723</v>
      </c>
      <c r="DT114" s="354">
        <v>2758</v>
      </c>
      <c r="DU114" s="355">
        <v>2769</v>
      </c>
      <c r="DV114" s="355">
        <v>2758</v>
      </c>
      <c r="DW114" s="355">
        <v>2751</v>
      </c>
      <c r="DX114" s="355">
        <v>2800</v>
      </c>
      <c r="DY114" s="355">
        <v>2816</v>
      </c>
      <c r="DZ114" s="355">
        <v>2812</v>
      </c>
      <c r="EA114" s="355">
        <v>2775</v>
      </c>
      <c r="EB114" s="355">
        <v>2760</v>
      </c>
      <c r="EC114" s="355">
        <v>2746</v>
      </c>
      <c r="ED114" s="355">
        <v>2731</v>
      </c>
      <c r="EE114" s="358">
        <v>2718</v>
      </c>
      <c r="EF114" s="354">
        <v>2717</v>
      </c>
      <c r="EG114" s="355">
        <v>2711</v>
      </c>
      <c r="EH114" s="355">
        <v>2694</v>
      </c>
      <c r="EI114" s="355">
        <v>2687</v>
      </c>
      <c r="EJ114" s="355">
        <v>2675</v>
      </c>
      <c r="EK114" s="355">
        <v>2665</v>
      </c>
      <c r="EL114" s="355">
        <v>2685</v>
      </c>
      <c r="EM114" s="355">
        <v>2697</v>
      </c>
      <c r="EN114" s="355">
        <v>2707</v>
      </c>
      <c r="EO114" s="355">
        <v>2674</v>
      </c>
      <c r="EP114" s="355">
        <v>2660</v>
      </c>
      <c r="EQ114" s="358">
        <v>2667</v>
      </c>
      <c r="ER114" s="354">
        <v>2662</v>
      </c>
      <c r="ES114" s="355">
        <v>2632</v>
      </c>
      <c r="ET114" s="355">
        <v>2596</v>
      </c>
      <c r="EU114" s="355">
        <v>2580</v>
      </c>
      <c r="EV114" s="355">
        <v>2610</v>
      </c>
      <c r="EW114" s="358">
        <v>2600</v>
      </c>
      <c r="EX114" s="358">
        <v>2671</v>
      </c>
      <c r="EY114" s="358">
        <v>2695</v>
      </c>
      <c r="EZ114" s="356">
        <v>2683</v>
      </c>
      <c r="FA114" s="356">
        <v>2680</v>
      </c>
      <c r="FB114" s="356">
        <v>2685</v>
      </c>
      <c r="FC114" s="356">
        <v>2691</v>
      </c>
      <c r="FD114" s="356">
        <v>2699</v>
      </c>
      <c r="FE114" s="356">
        <v>2738</v>
      </c>
      <c r="FF114" s="356">
        <v>2714</v>
      </c>
      <c r="FG114" s="356">
        <v>2719</v>
      </c>
      <c r="FH114" s="356">
        <v>2716</v>
      </c>
      <c r="FI114" s="356">
        <v>2714</v>
      </c>
      <c r="FJ114" s="356"/>
      <c r="FK114" s="356"/>
      <c r="FL114" s="356"/>
      <c r="FM114" s="356"/>
      <c r="FN114" s="356"/>
      <c r="FO114" s="356"/>
      <c r="FP114" s="105">
        <v>-2</v>
      </c>
      <c r="FQ114" s="86">
        <v>-7.369196757553427E-2</v>
      </c>
      <c r="FR114" s="105">
        <v>23</v>
      </c>
      <c r="FS114" s="86">
        <v>0.86239220097487812</v>
      </c>
    </row>
    <row r="115" spans="1:175" ht="15" outlineLevel="2">
      <c r="A115" s="344">
        <v>364</v>
      </c>
      <c r="B115" s="51" t="s">
        <v>297</v>
      </c>
      <c r="C115" s="328" t="s">
        <v>417</v>
      </c>
      <c r="D115" s="354">
        <v>8894</v>
      </c>
      <c r="E115" s="355">
        <v>8901</v>
      </c>
      <c r="F115" s="355">
        <v>8904</v>
      </c>
      <c r="G115" s="355">
        <v>8895</v>
      </c>
      <c r="H115" s="355">
        <v>8873</v>
      </c>
      <c r="I115" s="355">
        <v>8886</v>
      </c>
      <c r="J115" s="355">
        <v>8778</v>
      </c>
      <c r="K115" s="355">
        <v>8876</v>
      </c>
      <c r="L115" s="355">
        <v>9022</v>
      </c>
      <c r="M115" s="355">
        <v>9021</v>
      </c>
      <c r="N115" s="355">
        <v>9083</v>
      </c>
      <c r="O115" s="356">
        <v>9258</v>
      </c>
      <c r="P115" s="354">
        <v>9562</v>
      </c>
      <c r="Q115" s="355">
        <v>9632</v>
      </c>
      <c r="R115" s="357">
        <v>9682</v>
      </c>
      <c r="S115" s="355">
        <v>9862</v>
      </c>
      <c r="T115" s="355">
        <v>9973</v>
      </c>
      <c r="U115" s="355">
        <v>10032</v>
      </c>
      <c r="V115" s="355">
        <v>10075</v>
      </c>
      <c r="W115" s="355">
        <v>10090</v>
      </c>
      <c r="X115" s="355">
        <v>10063</v>
      </c>
      <c r="Y115" s="355">
        <v>10069</v>
      </c>
      <c r="Z115" s="355">
        <v>10120</v>
      </c>
      <c r="AA115" s="356">
        <v>10154</v>
      </c>
      <c r="AB115" s="354">
        <v>10148</v>
      </c>
      <c r="AC115" s="355">
        <v>10172</v>
      </c>
      <c r="AD115" s="355">
        <v>10163</v>
      </c>
      <c r="AE115" s="355">
        <v>10185</v>
      </c>
      <c r="AF115" s="355">
        <v>10161</v>
      </c>
      <c r="AG115" s="355">
        <v>10102</v>
      </c>
      <c r="AH115" s="355">
        <v>10129</v>
      </c>
      <c r="AI115" s="355">
        <v>10126</v>
      </c>
      <c r="AJ115" s="355">
        <v>10123</v>
      </c>
      <c r="AK115" s="355">
        <v>10167</v>
      </c>
      <c r="AL115" s="355">
        <v>10144</v>
      </c>
      <c r="AM115" s="356">
        <v>10180</v>
      </c>
      <c r="AN115" s="354">
        <v>10173</v>
      </c>
      <c r="AO115" s="355">
        <v>10168</v>
      </c>
      <c r="AP115" s="355">
        <v>10168</v>
      </c>
      <c r="AQ115" s="355">
        <v>10124</v>
      </c>
      <c r="AR115" s="355">
        <v>10206</v>
      </c>
      <c r="AS115" s="355">
        <v>10155</v>
      </c>
      <c r="AT115" s="355">
        <v>10157</v>
      </c>
      <c r="AU115" s="355">
        <v>10196</v>
      </c>
      <c r="AV115" s="355">
        <v>10132</v>
      </c>
      <c r="AW115" s="355">
        <v>10122</v>
      </c>
      <c r="AX115" s="355">
        <v>10150</v>
      </c>
      <c r="AY115" s="356">
        <v>10131</v>
      </c>
      <c r="AZ115" s="354">
        <v>10155</v>
      </c>
      <c r="BA115" s="355">
        <v>10179</v>
      </c>
      <c r="BB115" s="355">
        <v>10135</v>
      </c>
      <c r="BC115" s="355">
        <v>10109</v>
      </c>
      <c r="BD115" s="355">
        <v>10079</v>
      </c>
      <c r="BE115" s="355">
        <v>10013</v>
      </c>
      <c r="BF115" s="355">
        <v>10010</v>
      </c>
      <c r="BG115" s="355">
        <v>9957</v>
      </c>
      <c r="BH115" s="355">
        <v>10076</v>
      </c>
      <c r="BI115" s="355">
        <v>10088</v>
      </c>
      <c r="BJ115" s="355">
        <v>10060</v>
      </c>
      <c r="BK115" s="356">
        <v>10126</v>
      </c>
      <c r="BL115" s="354">
        <v>10114</v>
      </c>
      <c r="BM115" s="359">
        <v>10148</v>
      </c>
      <c r="BN115" s="359">
        <v>10099</v>
      </c>
      <c r="BO115" s="359">
        <v>10080</v>
      </c>
      <c r="BP115" s="359">
        <v>10091</v>
      </c>
      <c r="BQ115" s="359">
        <v>10024</v>
      </c>
      <c r="BR115" s="359">
        <v>9803</v>
      </c>
      <c r="BS115" s="359">
        <v>9772</v>
      </c>
      <c r="BT115" s="359">
        <v>9794</v>
      </c>
      <c r="BU115" s="359">
        <v>9798</v>
      </c>
      <c r="BV115" s="359">
        <v>9817</v>
      </c>
      <c r="BW115" s="356">
        <v>9859</v>
      </c>
      <c r="BX115" s="354">
        <v>9884</v>
      </c>
      <c r="BY115" s="359">
        <v>9843</v>
      </c>
      <c r="BZ115" s="359">
        <v>9831</v>
      </c>
      <c r="CA115" s="359">
        <v>9792</v>
      </c>
      <c r="CB115" s="359">
        <v>9804</v>
      </c>
      <c r="CC115" s="359">
        <v>9839</v>
      </c>
      <c r="CD115" s="359">
        <v>9826</v>
      </c>
      <c r="CE115" s="359">
        <v>9828</v>
      </c>
      <c r="CF115" s="359">
        <v>9813</v>
      </c>
      <c r="CG115" s="355">
        <v>9781</v>
      </c>
      <c r="CH115" s="355">
        <v>9764</v>
      </c>
      <c r="CI115" s="356">
        <v>9669</v>
      </c>
      <c r="CJ115" s="354">
        <v>9645</v>
      </c>
      <c r="CK115" s="355">
        <v>9669</v>
      </c>
      <c r="CL115" s="355">
        <v>9648</v>
      </c>
      <c r="CM115" s="355">
        <v>9650</v>
      </c>
      <c r="CN115" s="355">
        <v>9672</v>
      </c>
      <c r="CO115" s="355">
        <v>9708</v>
      </c>
      <c r="CP115" s="355">
        <v>9689</v>
      </c>
      <c r="CQ115" s="355">
        <v>9699</v>
      </c>
      <c r="CR115" s="355">
        <v>9679</v>
      </c>
      <c r="CS115" s="355">
        <v>9720</v>
      </c>
      <c r="CT115" s="355">
        <v>9707</v>
      </c>
      <c r="CU115" s="356">
        <v>9724</v>
      </c>
      <c r="CV115" s="354">
        <v>9657</v>
      </c>
      <c r="CW115" s="355">
        <v>9609</v>
      </c>
      <c r="CX115" s="355">
        <v>9567</v>
      </c>
      <c r="CY115" s="355">
        <v>9596</v>
      </c>
      <c r="CZ115" s="355">
        <v>9630</v>
      </c>
      <c r="DA115" s="355">
        <v>9630</v>
      </c>
      <c r="DB115" s="355">
        <v>9611</v>
      </c>
      <c r="DC115" s="355">
        <v>9598</v>
      </c>
      <c r="DD115" s="355">
        <v>9609</v>
      </c>
      <c r="DE115" s="355">
        <v>9735</v>
      </c>
      <c r="DF115" s="355">
        <v>9757</v>
      </c>
      <c r="DG115" s="356">
        <v>9703</v>
      </c>
      <c r="DH115" s="354">
        <v>9635</v>
      </c>
      <c r="DI115" s="355">
        <v>9549</v>
      </c>
      <c r="DJ115" s="355">
        <v>9566</v>
      </c>
      <c r="DK115" s="355">
        <v>9512</v>
      </c>
      <c r="DL115" s="355">
        <v>9460</v>
      </c>
      <c r="DM115" s="355">
        <v>9405</v>
      </c>
      <c r="DN115" s="355">
        <v>9307</v>
      </c>
      <c r="DO115" s="355">
        <v>9304</v>
      </c>
      <c r="DP115" s="355">
        <v>9321</v>
      </c>
      <c r="DQ115" s="355">
        <v>9298</v>
      </c>
      <c r="DR115" s="355">
        <v>9260</v>
      </c>
      <c r="DS115" s="358">
        <v>9308</v>
      </c>
      <c r="DT115" s="354">
        <v>9358</v>
      </c>
      <c r="DU115" s="355">
        <v>9529</v>
      </c>
      <c r="DV115" s="355">
        <v>9575</v>
      </c>
      <c r="DW115" s="355">
        <v>9631</v>
      </c>
      <c r="DX115" s="355">
        <v>9659</v>
      </c>
      <c r="DY115" s="355">
        <v>9702</v>
      </c>
      <c r="DZ115" s="355">
        <v>9709</v>
      </c>
      <c r="EA115" s="355">
        <v>9661</v>
      </c>
      <c r="EB115" s="355">
        <v>9701</v>
      </c>
      <c r="EC115" s="355">
        <v>9738</v>
      </c>
      <c r="ED115" s="355">
        <v>9666</v>
      </c>
      <c r="EE115" s="358">
        <v>9616</v>
      </c>
      <c r="EF115" s="354">
        <v>9555</v>
      </c>
      <c r="EG115" s="355">
        <v>9539</v>
      </c>
      <c r="EH115" s="355">
        <v>9541</v>
      </c>
      <c r="EI115" s="355">
        <v>9533</v>
      </c>
      <c r="EJ115" s="355">
        <v>9486</v>
      </c>
      <c r="EK115" s="355">
        <v>9440</v>
      </c>
      <c r="EL115" s="355">
        <v>9439</v>
      </c>
      <c r="EM115" s="355">
        <v>9492</v>
      </c>
      <c r="EN115" s="355">
        <v>9478</v>
      </c>
      <c r="EO115" s="355">
        <v>9461</v>
      </c>
      <c r="EP115" s="355">
        <v>9425</v>
      </c>
      <c r="EQ115" s="358">
        <v>9390</v>
      </c>
      <c r="ER115" s="354">
        <v>9410</v>
      </c>
      <c r="ES115" s="355">
        <v>9411</v>
      </c>
      <c r="ET115" s="355">
        <v>9419</v>
      </c>
      <c r="EU115" s="355">
        <v>9395</v>
      </c>
      <c r="EV115" s="355">
        <v>9365</v>
      </c>
      <c r="EW115" s="358">
        <v>9301</v>
      </c>
      <c r="EX115" s="358">
        <v>9468</v>
      </c>
      <c r="EY115" s="358">
        <v>9491</v>
      </c>
      <c r="EZ115" s="356">
        <v>9478</v>
      </c>
      <c r="FA115" s="356">
        <v>9512</v>
      </c>
      <c r="FB115" s="356">
        <v>9492</v>
      </c>
      <c r="FC115" s="356">
        <v>9529</v>
      </c>
      <c r="FD115" s="356">
        <v>9573</v>
      </c>
      <c r="FE115" s="356">
        <v>9566</v>
      </c>
      <c r="FF115" s="356">
        <v>9509</v>
      </c>
      <c r="FG115" s="356">
        <v>9553</v>
      </c>
      <c r="FH115" s="356">
        <v>9523</v>
      </c>
      <c r="FI115" s="356">
        <v>9497</v>
      </c>
      <c r="FJ115" s="356"/>
      <c r="FK115" s="356"/>
      <c r="FL115" s="356"/>
      <c r="FM115" s="356"/>
      <c r="FN115" s="356"/>
      <c r="FO115" s="356"/>
      <c r="FP115" s="105">
        <v>-26</v>
      </c>
      <c r="FQ115" s="86">
        <v>-0.27377066442034326</v>
      </c>
      <c r="FR115" s="105">
        <v>-32</v>
      </c>
      <c r="FS115" s="86">
        <v>-0.34078807241746539</v>
      </c>
    </row>
    <row r="116" spans="1:175" ht="15" outlineLevel="2">
      <c r="A116" s="344">
        <v>368</v>
      </c>
      <c r="B116" s="51" t="s">
        <v>297</v>
      </c>
      <c r="C116" s="328" t="s">
        <v>418</v>
      </c>
      <c r="D116" s="354">
        <v>6560</v>
      </c>
      <c r="E116" s="355">
        <v>6574</v>
      </c>
      <c r="F116" s="355">
        <v>6604</v>
      </c>
      <c r="G116" s="355">
        <v>6559</v>
      </c>
      <c r="H116" s="355">
        <v>6477</v>
      </c>
      <c r="I116" s="355">
        <v>6534</v>
      </c>
      <c r="J116" s="355">
        <v>6488</v>
      </c>
      <c r="K116" s="355">
        <v>6515</v>
      </c>
      <c r="L116" s="355">
        <v>6428</v>
      </c>
      <c r="M116" s="355">
        <v>6507</v>
      </c>
      <c r="N116" s="355">
        <v>6459</v>
      </c>
      <c r="O116" s="356">
        <v>6485</v>
      </c>
      <c r="P116" s="354">
        <v>6397</v>
      </c>
      <c r="Q116" s="355">
        <v>6374</v>
      </c>
      <c r="R116" s="357">
        <v>6325</v>
      </c>
      <c r="S116" s="355">
        <v>6373</v>
      </c>
      <c r="T116" s="355">
        <v>6381</v>
      </c>
      <c r="U116" s="355">
        <v>6327</v>
      </c>
      <c r="V116" s="355">
        <v>6315</v>
      </c>
      <c r="W116" s="355">
        <v>6363</v>
      </c>
      <c r="X116" s="355">
        <v>6361</v>
      </c>
      <c r="Y116" s="355">
        <v>6344</v>
      </c>
      <c r="Z116" s="355">
        <v>6308</v>
      </c>
      <c r="AA116" s="356">
        <v>6214</v>
      </c>
      <c r="AB116" s="354">
        <v>6241</v>
      </c>
      <c r="AC116" s="355">
        <v>6247</v>
      </c>
      <c r="AD116" s="355">
        <v>6240</v>
      </c>
      <c r="AE116" s="355">
        <v>6261</v>
      </c>
      <c r="AF116" s="355">
        <v>6189</v>
      </c>
      <c r="AG116" s="355">
        <v>6153</v>
      </c>
      <c r="AH116" s="355">
        <v>6159</v>
      </c>
      <c r="AI116" s="355">
        <v>6171</v>
      </c>
      <c r="AJ116" s="355">
        <v>6403</v>
      </c>
      <c r="AK116" s="355">
        <v>6468</v>
      </c>
      <c r="AL116" s="355">
        <v>6439</v>
      </c>
      <c r="AM116" s="356">
        <v>6446</v>
      </c>
      <c r="AN116" s="354">
        <v>6427</v>
      </c>
      <c r="AO116" s="355">
        <v>6521</v>
      </c>
      <c r="AP116" s="355">
        <v>6542</v>
      </c>
      <c r="AQ116" s="355">
        <v>6497</v>
      </c>
      <c r="AR116" s="355">
        <v>6437</v>
      </c>
      <c r="AS116" s="355">
        <v>6584</v>
      </c>
      <c r="AT116" s="355">
        <v>6569</v>
      </c>
      <c r="AU116" s="355">
        <v>6521</v>
      </c>
      <c r="AV116" s="355">
        <v>6507</v>
      </c>
      <c r="AW116" s="355">
        <v>6495</v>
      </c>
      <c r="AX116" s="355">
        <v>6505</v>
      </c>
      <c r="AY116" s="356">
        <v>6532</v>
      </c>
      <c r="AZ116" s="354">
        <v>6545</v>
      </c>
      <c r="BA116" s="355">
        <v>6652</v>
      </c>
      <c r="BB116" s="355">
        <v>6716</v>
      </c>
      <c r="BC116" s="355">
        <v>6678</v>
      </c>
      <c r="BD116" s="355">
        <v>6658</v>
      </c>
      <c r="BE116" s="355">
        <v>6651</v>
      </c>
      <c r="BF116" s="355">
        <v>6662</v>
      </c>
      <c r="BG116" s="355">
        <v>6692</v>
      </c>
      <c r="BH116" s="355">
        <v>6672</v>
      </c>
      <c r="BI116" s="355">
        <v>6680</v>
      </c>
      <c r="BJ116" s="355">
        <v>6884</v>
      </c>
      <c r="BK116" s="356">
        <v>7004</v>
      </c>
      <c r="BL116" s="354">
        <v>7025</v>
      </c>
      <c r="BM116" s="359">
        <v>7138</v>
      </c>
      <c r="BN116" s="359">
        <v>7111</v>
      </c>
      <c r="BO116" s="359">
        <v>7160</v>
      </c>
      <c r="BP116" s="359">
        <v>7183</v>
      </c>
      <c r="BQ116" s="359">
        <v>7215</v>
      </c>
      <c r="BR116" s="359">
        <v>7231</v>
      </c>
      <c r="BS116" s="359">
        <v>7222</v>
      </c>
      <c r="BT116" s="359">
        <v>7198</v>
      </c>
      <c r="BU116" s="359">
        <v>7178</v>
      </c>
      <c r="BV116" s="359">
        <v>7130</v>
      </c>
      <c r="BW116" s="356">
        <v>7170</v>
      </c>
      <c r="BX116" s="354">
        <v>7129</v>
      </c>
      <c r="BY116" s="359">
        <v>7053</v>
      </c>
      <c r="BZ116" s="359">
        <v>6990</v>
      </c>
      <c r="CA116" s="359">
        <v>6939</v>
      </c>
      <c r="CB116" s="359">
        <v>6960</v>
      </c>
      <c r="CC116" s="359">
        <v>6726</v>
      </c>
      <c r="CD116" s="359">
        <v>6713</v>
      </c>
      <c r="CE116" s="359">
        <v>6678</v>
      </c>
      <c r="CF116" s="359">
        <v>6631</v>
      </c>
      <c r="CG116" s="355">
        <v>6542</v>
      </c>
      <c r="CH116" s="355">
        <v>6512</v>
      </c>
      <c r="CI116" s="356">
        <v>6490</v>
      </c>
      <c r="CJ116" s="354">
        <v>6451</v>
      </c>
      <c r="CK116" s="355">
        <v>6421</v>
      </c>
      <c r="CL116" s="355">
        <v>6483</v>
      </c>
      <c r="CM116" s="355">
        <v>6461</v>
      </c>
      <c r="CN116" s="355">
        <v>6518</v>
      </c>
      <c r="CO116" s="355">
        <v>6525</v>
      </c>
      <c r="CP116" s="355">
        <v>6565</v>
      </c>
      <c r="CQ116" s="355">
        <v>6478</v>
      </c>
      <c r="CR116" s="355">
        <v>6591</v>
      </c>
      <c r="CS116" s="355">
        <v>6554</v>
      </c>
      <c r="CT116" s="355">
        <v>6526</v>
      </c>
      <c r="CU116" s="356">
        <v>6539</v>
      </c>
      <c r="CV116" s="354">
        <v>6527</v>
      </c>
      <c r="CW116" s="355">
        <v>6591</v>
      </c>
      <c r="CX116" s="355">
        <v>6560</v>
      </c>
      <c r="CY116" s="355">
        <v>6580</v>
      </c>
      <c r="CZ116" s="355">
        <v>6597</v>
      </c>
      <c r="DA116" s="355">
        <v>6602</v>
      </c>
      <c r="DB116" s="355">
        <v>6592</v>
      </c>
      <c r="DC116" s="355">
        <v>6534</v>
      </c>
      <c r="DD116" s="355">
        <v>6527</v>
      </c>
      <c r="DE116" s="355">
        <v>6538</v>
      </c>
      <c r="DF116" s="355">
        <v>6535</v>
      </c>
      <c r="DG116" s="356">
        <v>6541</v>
      </c>
      <c r="DH116" s="354">
        <v>6512</v>
      </c>
      <c r="DI116" s="355">
        <v>6488</v>
      </c>
      <c r="DJ116" s="355">
        <v>6517</v>
      </c>
      <c r="DK116" s="355">
        <v>6478</v>
      </c>
      <c r="DL116" s="355">
        <v>6495</v>
      </c>
      <c r="DM116" s="355">
        <v>6482</v>
      </c>
      <c r="DN116" s="355">
        <v>6485</v>
      </c>
      <c r="DO116" s="355">
        <v>6482</v>
      </c>
      <c r="DP116" s="355">
        <v>6463</v>
      </c>
      <c r="DQ116" s="355">
        <v>6509</v>
      </c>
      <c r="DR116" s="355">
        <v>6496</v>
      </c>
      <c r="DS116" s="358">
        <v>6479</v>
      </c>
      <c r="DT116" s="354">
        <v>6493</v>
      </c>
      <c r="DU116" s="355">
        <v>6605</v>
      </c>
      <c r="DV116" s="355">
        <v>6591</v>
      </c>
      <c r="DW116" s="355">
        <v>6562</v>
      </c>
      <c r="DX116" s="355">
        <v>6680</v>
      </c>
      <c r="DY116" s="355">
        <v>6707</v>
      </c>
      <c r="DZ116" s="355">
        <v>6671</v>
      </c>
      <c r="EA116" s="355">
        <v>6609</v>
      </c>
      <c r="EB116" s="355">
        <v>6607</v>
      </c>
      <c r="EC116" s="355">
        <v>6547</v>
      </c>
      <c r="ED116" s="355">
        <v>6489</v>
      </c>
      <c r="EE116" s="358">
        <v>6437</v>
      </c>
      <c r="EF116" s="354">
        <v>6457</v>
      </c>
      <c r="EG116" s="355">
        <v>6481</v>
      </c>
      <c r="EH116" s="355">
        <v>6440</v>
      </c>
      <c r="EI116" s="355">
        <v>6424</v>
      </c>
      <c r="EJ116" s="355">
        <v>6407</v>
      </c>
      <c r="EK116" s="355">
        <v>6342</v>
      </c>
      <c r="EL116" s="355">
        <v>6355</v>
      </c>
      <c r="EM116" s="355">
        <v>6356</v>
      </c>
      <c r="EN116" s="355">
        <v>6459</v>
      </c>
      <c r="EO116" s="355">
        <v>6363</v>
      </c>
      <c r="EP116" s="355">
        <v>6337</v>
      </c>
      <c r="EQ116" s="358">
        <v>6369</v>
      </c>
      <c r="ER116" s="354">
        <v>6342</v>
      </c>
      <c r="ES116" s="355">
        <v>6372</v>
      </c>
      <c r="ET116" s="355">
        <v>6335</v>
      </c>
      <c r="EU116" s="355">
        <v>6303</v>
      </c>
      <c r="EV116" s="355">
        <v>6368</v>
      </c>
      <c r="EW116" s="358">
        <v>6342</v>
      </c>
      <c r="EX116" s="358">
        <v>6478</v>
      </c>
      <c r="EY116" s="358">
        <v>6485</v>
      </c>
      <c r="EZ116" s="356">
        <v>6420</v>
      </c>
      <c r="FA116" s="356">
        <v>6512</v>
      </c>
      <c r="FB116" s="356">
        <v>6492</v>
      </c>
      <c r="FC116" s="356">
        <v>6469</v>
      </c>
      <c r="FD116" s="356">
        <v>6484</v>
      </c>
      <c r="FE116" s="356">
        <v>6512</v>
      </c>
      <c r="FF116" s="356">
        <v>6449</v>
      </c>
      <c r="FG116" s="356">
        <v>6443</v>
      </c>
      <c r="FH116" s="356">
        <v>6475</v>
      </c>
      <c r="FI116" s="356">
        <v>6417</v>
      </c>
      <c r="FJ116" s="356"/>
      <c r="FK116" s="356"/>
      <c r="FL116" s="356"/>
      <c r="FM116" s="356"/>
      <c r="FN116" s="356"/>
      <c r="FO116" s="356"/>
      <c r="FP116" s="105">
        <v>-58</v>
      </c>
      <c r="FQ116" s="86">
        <v>-0.90384915069347049</v>
      </c>
      <c r="FR116" s="105">
        <v>-52</v>
      </c>
      <c r="FS116" s="86">
        <v>-0.81645470246506502</v>
      </c>
    </row>
    <row r="117" spans="1:175" ht="15" outlineLevel="2">
      <c r="A117" s="344">
        <v>390</v>
      </c>
      <c r="B117" s="51" t="s">
        <v>297</v>
      </c>
      <c r="C117" s="328" t="s">
        <v>419</v>
      </c>
      <c r="D117" s="354">
        <v>4632</v>
      </c>
      <c r="E117" s="355">
        <v>4632</v>
      </c>
      <c r="F117" s="355">
        <v>4658</v>
      </c>
      <c r="G117" s="355">
        <v>4718</v>
      </c>
      <c r="H117" s="355">
        <v>4657</v>
      </c>
      <c r="I117" s="355">
        <v>4644</v>
      </c>
      <c r="J117" s="355">
        <v>4603</v>
      </c>
      <c r="K117" s="355">
        <v>4600</v>
      </c>
      <c r="L117" s="355">
        <v>4655</v>
      </c>
      <c r="M117" s="355">
        <v>4644</v>
      </c>
      <c r="N117" s="355">
        <v>4659</v>
      </c>
      <c r="O117" s="356">
        <v>4704</v>
      </c>
      <c r="P117" s="354">
        <v>4732</v>
      </c>
      <c r="Q117" s="355">
        <v>4819</v>
      </c>
      <c r="R117" s="357">
        <v>4764</v>
      </c>
      <c r="S117" s="355">
        <v>4872</v>
      </c>
      <c r="T117" s="355">
        <v>4899</v>
      </c>
      <c r="U117" s="355">
        <v>4947</v>
      </c>
      <c r="V117" s="355">
        <v>4928</v>
      </c>
      <c r="W117" s="355">
        <v>4886</v>
      </c>
      <c r="X117" s="355">
        <v>4823</v>
      </c>
      <c r="Y117" s="355">
        <v>4843</v>
      </c>
      <c r="Z117" s="355">
        <v>4902</v>
      </c>
      <c r="AA117" s="356">
        <v>4826</v>
      </c>
      <c r="AB117" s="354">
        <v>4861</v>
      </c>
      <c r="AC117" s="355">
        <v>4922</v>
      </c>
      <c r="AD117" s="355">
        <v>4912</v>
      </c>
      <c r="AE117" s="355">
        <v>4905</v>
      </c>
      <c r="AF117" s="355">
        <v>4719</v>
      </c>
      <c r="AG117" s="355">
        <v>4587</v>
      </c>
      <c r="AH117" s="355">
        <v>4609</v>
      </c>
      <c r="AI117" s="355">
        <v>4702</v>
      </c>
      <c r="AJ117" s="355">
        <v>4694</v>
      </c>
      <c r="AK117" s="355">
        <v>4726</v>
      </c>
      <c r="AL117" s="355">
        <v>4702</v>
      </c>
      <c r="AM117" s="356">
        <v>4683</v>
      </c>
      <c r="AN117" s="354">
        <v>4682</v>
      </c>
      <c r="AO117" s="355">
        <v>4692</v>
      </c>
      <c r="AP117" s="355">
        <v>4694</v>
      </c>
      <c r="AQ117" s="355">
        <v>4689</v>
      </c>
      <c r="AR117" s="355">
        <v>4662</v>
      </c>
      <c r="AS117" s="355">
        <v>4639</v>
      </c>
      <c r="AT117" s="355">
        <v>4629</v>
      </c>
      <c r="AU117" s="355">
        <v>4631</v>
      </c>
      <c r="AV117" s="355">
        <v>4640</v>
      </c>
      <c r="AW117" s="355">
        <v>4635</v>
      </c>
      <c r="AX117" s="355">
        <v>4634</v>
      </c>
      <c r="AY117" s="356">
        <v>4601</v>
      </c>
      <c r="AZ117" s="354">
        <v>4605</v>
      </c>
      <c r="BA117" s="355">
        <v>4597</v>
      </c>
      <c r="BB117" s="355">
        <v>4540</v>
      </c>
      <c r="BC117" s="355">
        <v>4489</v>
      </c>
      <c r="BD117" s="355">
        <v>4660</v>
      </c>
      <c r="BE117" s="355">
        <v>4681</v>
      </c>
      <c r="BF117" s="355">
        <v>4690</v>
      </c>
      <c r="BG117" s="355">
        <v>4626</v>
      </c>
      <c r="BH117" s="355">
        <v>4672</v>
      </c>
      <c r="BI117" s="355">
        <v>4648</v>
      </c>
      <c r="BJ117" s="355">
        <v>4617</v>
      </c>
      <c r="BK117" s="356">
        <v>4666</v>
      </c>
      <c r="BL117" s="354">
        <v>4692</v>
      </c>
      <c r="BM117" s="359">
        <v>4699</v>
      </c>
      <c r="BN117" s="359">
        <v>4671</v>
      </c>
      <c r="BO117" s="359">
        <v>4687</v>
      </c>
      <c r="BP117" s="359">
        <v>4700</v>
      </c>
      <c r="BQ117" s="359">
        <v>4624</v>
      </c>
      <c r="BR117" s="359">
        <v>4432</v>
      </c>
      <c r="BS117" s="359">
        <v>4371</v>
      </c>
      <c r="BT117" s="359">
        <v>4363</v>
      </c>
      <c r="BU117" s="359">
        <v>4373</v>
      </c>
      <c r="BV117" s="359">
        <v>4325</v>
      </c>
      <c r="BW117" s="356">
        <v>4385</v>
      </c>
      <c r="BX117" s="354">
        <v>4403</v>
      </c>
      <c r="BY117" s="359">
        <v>4387</v>
      </c>
      <c r="BZ117" s="359">
        <v>4303</v>
      </c>
      <c r="CA117" s="359">
        <v>4274</v>
      </c>
      <c r="CB117" s="359">
        <v>4280</v>
      </c>
      <c r="CC117" s="359">
        <v>4200</v>
      </c>
      <c r="CD117" s="359">
        <v>4161</v>
      </c>
      <c r="CE117" s="359">
        <v>4154</v>
      </c>
      <c r="CF117" s="359">
        <v>4128</v>
      </c>
      <c r="CG117" s="355">
        <v>4091</v>
      </c>
      <c r="CH117" s="355">
        <v>4067</v>
      </c>
      <c r="CI117" s="356">
        <v>4029</v>
      </c>
      <c r="CJ117" s="354">
        <v>4010</v>
      </c>
      <c r="CK117" s="355">
        <v>4176</v>
      </c>
      <c r="CL117" s="355">
        <v>4098</v>
      </c>
      <c r="CM117" s="355">
        <v>4074</v>
      </c>
      <c r="CN117" s="355">
        <v>4054</v>
      </c>
      <c r="CO117" s="355">
        <v>3985</v>
      </c>
      <c r="CP117" s="355">
        <v>4054</v>
      </c>
      <c r="CQ117" s="355">
        <v>4061</v>
      </c>
      <c r="CR117" s="355">
        <v>4042</v>
      </c>
      <c r="CS117" s="355">
        <v>4208</v>
      </c>
      <c r="CT117" s="355">
        <v>4235</v>
      </c>
      <c r="CU117" s="356">
        <v>4281</v>
      </c>
      <c r="CV117" s="354">
        <v>4268</v>
      </c>
      <c r="CW117" s="355">
        <v>4189</v>
      </c>
      <c r="CX117" s="355">
        <v>4114</v>
      </c>
      <c r="CY117" s="355">
        <v>4096</v>
      </c>
      <c r="CZ117" s="355">
        <v>4081</v>
      </c>
      <c r="DA117" s="355">
        <v>4088</v>
      </c>
      <c r="DB117" s="355">
        <v>4097</v>
      </c>
      <c r="DC117" s="355">
        <v>4110</v>
      </c>
      <c r="DD117" s="355">
        <v>4100</v>
      </c>
      <c r="DE117" s="355">
        <v>4124</v>
      </c>
      <c r="DF117" s="355">
        <v>4140</v>
      </c>
      <c r="DG117" s="356">
        <v>4164</v>
      </c>
      <c r="DH117" s="354">
        <v>4183</v>
      </c>
      <c r="DI117" s="355">
        <v>4246</v>
      </c>
      <c r="DJ117" s="355">
        <v>4220</v>
      </c>
      <c r="DK117" s="355">
        <v>4182</v>
      </c>
      <c r="DL117" s="355">
        <v>4150</v>
      </c>
      <c r="DM117" s="355">
        <v>4112</v>
      </c>
      <c r="DN117" s="355">
        <v>4083</v>
      </c>
      <c r="DO117" s="355">
        <v>4074</v>
      </c>
      <c r="DP117" s="355">
        <v>4079</v>
      </c>
      <c r="DQ117" s="355">
        <v>4065</v>
      </c>
      <c r="DR117" s="355">
        <v>4057</v>
      </c>
      <c r="DS117" s="358">
        <v>4127</v>
      </c>
      <c r="DT117" s="354">
        <v>4136</v>
      </c>
      <c r="DU117" s="355">
        <v>4324</v>
      </c>
      <c r="DV117" s="355">
        <v>4361</v>
      </c>
      <c r="DW117" s="355">
        <v>4410</v>
      </c>
      <c r="DX117" s="355">
        <v>4485</v>
      </c>
      <c r="DY117" s="355">
        <v>4490</v>
      </c>
      <c r="DZ117" s="355">
        <v>4516</v>
      </c>
      <c r="EA117" s="355">
        <v>4397</v>
      </c>
      <c r="EB117" s="355">
        <v>4416</v>
      </c>
      <c r="EC117" s="355">
        <v>4393</v>
      </c>
      <c r="ED117" s="355">
        <v>4371</v>
      </c>
      <c r="EE117" s="358">
        <v>4371</v>
      </c>
      <c r="EF117" s="354">
        <v>4387</v>
      </c>
      <c r="EG117" s="355">
        <v>4360</v>
      </c>
      <c r="EH117" s="355">
        <v>4278</v>
      </c>
      <c r="EI117" s="355">
        <v>4266</v>
      </c>
      <c r="EJ117" s="355">
        <v>4258</v>
      </c>
      <c r="EK117" s="355">
        <v>4269</v>
      </c>
      <c r="EL117" s="355">
        <v>4298</v>
      </c>
      <c r="EM117" s="355">
        <v>4347</v>
      </c>
      <c r="EN117" s="355">
        <v>4349</v>
      </c>
      <c r="EO117" s="355">
        <v>4331</v>
      </c>
      <c r="EP117" s="355">
        <v>4321</v>
      </c>
      <c r="EQ117" s="358">
        <v>4329</v>
      </c>
      <c r="ER117" s="354">
        <v>4322</v>
      </c>
      <c r="ES117" s="355">
        <v>4319</v>
      </c>
      <c r="ET117" s="355">
        <v>4376</v>
      </c>
      <c r="EU117" s="355">
        <v>4363</v>
      </c>
      <c r="EV117" s="355">
        <v>4363</v>
      </c>
      <c r="EW117" s="358">
        <v>4321</v>
      </c>
      <c r="EX117" s="358">
        <v>4546</v>
      </c>
      <c r="EY117" s="358">
        <v>4523</v>
      </c>
      <c r="EZ117" s="356">
        <v>4517</v>
      </c>
      <c r="FA117" s="356">
        <v>4573</v>
      </c>
      <c r="FB117" s="356">
        <v>4590</v>
      </c>
      <c r="FC117" s="356">
        <v>4619</v>
      </c>
      <c r="FD117" s="356">
        <v>4683</v>
      </c>
      <c r="FE117" s="356">
        <v>4665</v>
      </c>
      <c r="FF117" s="356">
        <v>4639</v>
      </c>
      <c r="FG117" s="356">
        <v>4625</v>
      </c>
      <c r="FH117" s="356">
        <v>4624</v>
      </c>
      <c r="FI117" s="356">
        <v>4565</v>
      </c>
      <c r="FJ117" s="356"/>
      <c r="FK117" s="356"/>
      <c r="FL117" s="356"/>
      <c r="FM117" s="356"/>
      <c r="FN117" s="356"/>
      <c r="FO117" s="356"/>
      <c r="FP117" s="105">
        <v>-59</v>
      </c>
      <c r="FQ117" s="86">
        <v>-1.2924424972617743</v>
      </c>
      <c r="FR117" s="105">
        <v>-54</v>
      </c>
      <c r="FS117" s="86">
        <v>-1.2474012474012475</v>
      </c>
    </row>
    <row r="118" spans="1:175" ht="15" outlineLevel="2">
      <c r="A118" s="344">
        <v>467</v>
      </c>
      <c r="B118" s="51" t="s">
        <v>297</v>
      </c>
      <c r="C118" s="328" t="s">
        <v>420</v>
      </c>
      <c r="D118" s="354">
        <v>4671</v>
      </c>
      <c r="E118" s="355">
        <v>4698</v>
      </c>
      <c r="F118" s="355">
        <v>4683</v>
      </c>
      <c r="G118" s="355">
        <v>4628</v>
      </c>
      <c r="H118" s="355">
        <v>4602</v>
      </c>
      <c r="I118" s="355">
        <v>4614</v>
      </c>
      <c r="J118" s="355">
        <v>4592</v>
      </c>
      <c r="K118" s="355">
        <v>4606</v>
      </c>
      <c r="L118" s="355">
        <v>4539</v>
      </c>
      <c r="M118" s="355">
        <v>4534</v>
      </c>
      <c r="N118" s="355">
        <v>4532</v>
      </c>
      <c r="O118" s="356">
        <v>4732</v>
      </c>
      <c r="P118" s="354">
        <v>4703</v>
      </c>
      <c r="Q118" s="355">
        <v>4856</v>
      </c>
      <c r="R118" s="357">
        <v>4838</v>
      </c>
      <c r="S118" s="355">
        <v>4825</v>
      </c>
      <c r="T118" s="355">
        <v>4813</v>
      </c>
      <c r="U118" s="355">
        <v>4794</v>
      </c>
      <c r="V118" s="355">
        <v>4830</v>
      </c>
      <c r="W118" s="355">
        <v>4716</v>
      </c>
      <c r="X118" s="355">
        <v>4679</v>
      </c>
      <c r="Y118" s="355">
        <v>4676</v>
      </c>
      <c r="Z118" s="355">
        <v>4646</v>
      </c>
      <c r="AA118" s="356">
        <v>4753</v>
      </c>
      <c r="AB118" s="354">
        <v>4754</v>
      </c>
      <c r="AC118" s="355">
        <v>4820</v>
      </c>
      <c r="AD118" s="355">
        <v>4879</v>
      </c>
      <c r="AE118" s="355">
        <v>4880</v>
      </c>
      <c r="AF118" s="355">
        <v>4922</v>
      </c>
      <c r="AG118" s="355">
        <v>5089</v>
      </c>
      <c r="AH118" s="355">
        <v>5089</v>
      </c>
      <c r="AI118" s="355">
        <v>5177</v>
      </c>
      <c r="AJ118" s="355">
        <v>5183</v>
      </c>
      <c r="AK118" s="355">
        <v>5211</v>
      </c>
      <c r="AL118" s="355">
        <v>5134</v>
      </c>
      <c r="AM118" s="356">
        <v>5123</v>
      </c>
      <c r="AN118" s="354">
        <v>5140</v>
      </c>
      <c r="AO118" s="355">
        <v>5104</v>
      </c>
      <c r="AP118" s="355">
        <v>5071</v>
      </c>
      <c r="AQ118" s="355">
        <v>5025</v>
      </c>
      <c r="AR118" s="355">
        <v>4969</v>
      </c>
      <c r="AS118" s="355">
        <v>4989</v>
      </c>
      <c r="AT118" s="355">
        <v>4941</v>
      </c>
      <c r="AU118" s="355">
        <v>4966</v>
      </c>
      <c r="AV118" s="355">
        <v>4928</v>
      </c>
      <c r="AW118" s="355">
        <v>4898</v>
      </c>
      <c r="AX118" s="355">
        <v>4889</v>
      </c>
      <c r="AY118" s="356">
        <v>4974</v>
      </c>
      <c r="AZ118" s="354">
        <v>4953</v>
      </c>
      <c r="BA118" s="355">
        <v>4962</v>
      </c>
      <c r="BB118" s="355">
        <v>4932</v>
      </c>
      <c r="BC118" s="355">
        <v>4935</v>
      </c>
      <c r="BD118" s="355">
        <v>4921</v>
      </c>
      <c r="BE118" s="355">
        <v>4898</v>
      </c>
      <c r="BF118" s="355">
        <v>4844</v>
      </c>
      <c r="BG118" s="355">
        <v>4825</v>
      </c>
      <c r="BH118" s="355">
        <v>4788</v>
      </c>
      <c r="BI118" s="355">
        <v>4727</v>
      </c>
      <c r="BJ118" s="355">
        <v>4706</v>
      </c>
      <c r="BK118" s="356">
        <v>4703</v>
      </c>
      <c r="BL118" s="354">
        <v>4673</v>
      </c>
      <c r="BM118" s="359">
        <v>4662</v>
      </c>
      <c r="BN118" s="359">
        <v>4629</v>
      </c>
      <c r="BO118" s="359">
        <v>4613</v>
      </c>
      <c r="BP118" s="359">
        <v>4611</v>
      </c>
      <c r="BQ118" s="359">
        <v>4639</v>
      </c>
      <c r="BR118" s="359">
        <v>4678</v>
      </c>
      <c r="BS118" s="359">
        <v>4626</v>
      </c>
      <c r="BT118" s="359">
        <v>4595</v>
      </c>
      <c r="BU118" s="359">
        <v>4557</v>
      </c>
      <c r="BV118" s="359">
        <v>4477</v>
      </c>
      <c r="BW118" s="356">
        <v>4501</v>
      </c>
      <c r="BX118" s="354">
        <v>4494</v>
      </c>
      <c r="BY118" s="359">
        <v>4480</v>
      </c>
      <c r="BZ118" s="359">
        <v>4430</v>
      </c>
      <c r="CA118" s="359">
        <v>4443</v>
      </c>
      <c r="CB118" s="359">
        <v>4398</v>
      </c>
      <c r="CC118" s="359">
        <v>4390</v>
      </c>
      <c r="CD118" s="359">
        <v>4379</v>
      </c>
      <c r="CE118" s="359">
        <v>4390</v>
      </c>
      <c r="CF118" s="359">
        <v>4367</v>
      </c>
      <c r="CG118" s="355">
        <v>4346</v>
      </c>
      <c r="CH118" s="355">
        <v>4358</v>
      </c>
      <c r="CI118" s="356">
        <v>4345</v>
      </c>
      <c r="CJ118" s="354">
        <v>4353</v>
      </c>
      <c r="CK118" s="355">
        <v>4293</v>
      </c>
      <c r="CL118" s="355">
        <v>4278</v>
      </c>
      <c r="CM118" s="355">
        <v>4250</v>
      </c>
      <c r="CN118" s="355">
        <v>4242</v>
      </c>
      <c r="CO118" s="355">
        <v>4306</v>
      </c>
      <c r="CP118" s="355">
        <v>4346</v>
      </c>
      <c r="CQ118" s="355">
        <v>4363</v>
      </c>
      <c r="CR118" s="355">
        <v>4343</v>
      </c>
      <c r="CS118" s="355">
        <v>4379</v>
      </c>
      <c r="CT118" s="355">
        <v>4384</v>
      </c>
      <c r="CU118" s="356">
        <v>4402</v>
      </c>
      <c r="CV118" s="354">
        <v>4400</v>
      </c>
      <c r="CW118" s="355">
        <v>4363</v>
      </c>
      <c r="CX118" s="355">
        <v>4436</v>
      </c>
      <c r="CY118" s="355">
        <v>4451</v>
      </c>
      <c r="CZ118" s="355">
        <v>4420</v>
      </c>
      <c r="DA118" s="355">
        <v>4414</v>
      </c>
      <c r="DB118" s="355">
        <v>4400</v>
      </c>
      <c r="DC118" s="355">
        <v>4398</v>
      </c>
      <c r="DD118" s="355">
        <v>4384</v>
      </c>
      <c r="DE118" s="355">
        <v>4409</v>
      </c>
      <c r="DF118" s="355">
        <v>4426</v>
      </c>
      <c r="DG118" s="356">
        <v>4426</v>
      </c>
      <c r="DH118" s="354">
        <v>4419</v>
      </c>
      <c r="DI118" s="355">
        <v>4384</v>
      </c>
      <c r="DJ118" s="355">
        <v>4372</v>
      </c>
      <c r="DK118" s="355">
        <v>4357</v>
      </c>
      <c r="DL118" s="355">
        <v>4335</v>
      </c>
      <c r="DM118" s="355">
        <v>4314</v>
      </c>
      <c r="DN118" s="355">
        <v>4286</v>
      </c>
      <c r="DO118" s="355">
        <v>4266</v>
      </c>
      <c r="DP118" s="355">
        <v>4263</v>
      </c>
      <c r="DQ118" s="355">
        <v>4267</v>
      </c>
      <c r="DR118" s="355">
        <v>4257</v>
      </c>
      <c r="DS118" s="358">
        <v>4413</v>
      </c>
      <c r="DT118" s="354">
        <v>4426</v>
      </c>
      <c r="DU118" s="355">
        <v>4469</v>
      </c>
      <c r="DV118" s="355">
        <v>4468</v>
      </c>
      <c r="DW118" s="355">
        <v>4478</v>
      </c>
      <c r="DX118" s="355">
        <v>4517</v>
      </c>
      <c r="DY118" s="355">
        <v>4535</v>
      </c>
      <c r="DZ118" s="355">
        <v>4552</v>
      </c>
      <c r="EA118" s="355">
        <v>4505</v>
      </c>
      <c r="EB118" s="355">
        <v>4529</v>
      </c>
      <c r="EC118" s="355">
        <v>4495</v>
      </c>
      <c r="ED118" s="355">
        <v>4473</v>
      </c>
      <c r="EE118" s="358">
        <v>4472</v>
      </c>
      <c r="EF118" s="354">
        <v>4506</v>
      </c>
      <c r="EG118" s="355">
        <v>4490</v>
      </c>
      <c r="EH118" s="355">
        <v>4475</v>
      </c>
      <c r="EI118" s="355">
        <v>4455</v>
      </c>
      <c r="EJ118" s="355">
        <v>4441</v>
      </c>
      <c r="EK118" s="355">
        <v>4417</v>
      </c>
      <c r="EL118" s="355">
        <v>4428</v>
      </c>
      <c r="EM118" s="355">
        <v>4444</v>
      </c>
      <c r="EN118" s="355">
        <v>4452</v>
      </c>
      <c r="EO118" s="355">
        <v>4433</v>
      </c>
      <c r="EP118" s="355">
        <v>4433</v>
      </c>
      <c r="EQ118" s="358">
        <v>4401</v>
      </c>
      <c r="ER118" s="354">
        <v>4423</v>
      </c>
      <c r="ES118" s="355">
        <v>4379</v>
      </c>
      <c r="ET118" s="355">
        <v>4373</v>
      </c>
      <c r="EU118" s="355">
        <v>4356</v>
      </c>
      <c r="EV118" s="355">
        <v>4360</v>
      </c>
      <c r="EW118" s="358">
        <v>4347</v>
      </c>
      <c r="EX118" s="358">
        <v>4416</v>
      </c>
      <c r="EY118" s="358">
        <v>4412</v>
      </c>
      <c r="EZ118" s="356">
        <v>4441</v>
      </c>
      <c r="FA118" s="356">
        <v>4460</v>
      </c>
      <c r="FB118" s="356">
        <v>4461</v>
      </c>
      <c r="FC118" s="356">
        <v>4509</v>
      </c>
      <c r="FD118" s="356">
        <v>4519</v>
      </c>
      <c r="FE118" s="356">
        <v>4501</v>
      </c>
      <c r="FF118" s="356">
        <v>4455</v>
      </c>
      <c r="FG118" s="356">
        <v>4463</v>
      </c>
      <c r="FH118" s="356">
        <v>4449</v>
      </c>
      <c r="FI118" s="356">
        <v>4410</v>
      </c>
      <c r="FJ118" s="356"/>
      <c r="FK118" s="356"/>
      <c r="FL118" s="356"/>
      <c r="FM118" s="356"/>
      <c r="FN118" s="356"/>
      <c r="FO118" s="356"/>
      <c r="FP118" s="105">
        <v>-39</v>
      </c>
      <c r="FQ118" s="86">
        <v>-0.88435374149659873</v>
      </c>
      <c r="FR118" s="105">
        <v>-99</v>
      </c>
      <c r="FS118" s="86">
        <v>-2.2494887525562373</v>
      </c>
    </row>
    <row r="119" spans="1:175" ht="15" outlineLevel="2">
      <c r="A119" s="344">
        <v>576</v>
      </c>
      <c r="B119" s="51" t="s">
        <v>297</v>
      </c>
      <c r="C119" s="328" t="s">
        <v>421</v>
      </c>
      <c r="D119" s="354">
        <v>5999</v>
      </c>
      <c r="E119" s="355">
        <v>6001</v>
      </c>
      <c r="F119" s="355">
        <v>6003</v>
      </c>
      <c r="G119" s="355">
        <v>5990</v>
      </c>
      <c r="H119" s="355">
        <v>5917</v>
      </c>
      <c r="I119" s="355">
        <v>5947</v>
      </c>
      <c r="J119" s="355">
        <v>5932</v>
      </c>
      <c r="K119" s="355">
        <v>5937</v>
      </c>
      <c r="L119" s="355">
        <v>5910</v>
      </c>
      <c r="M119" s="355">
        <v>5949</v>
      </c>
      <c r="N119" s="355">
        <v>5961</v>
      </c>
      <c r="O119" s="356">
        <v>6010</v>
      </c>
      <c r="P119" s="354">
        <v>5988</v>
      </c>
      <c r="Q119" s="355">
        <v>5994</v>
      </c>
      <c r="R119" s="357">
        <v>5964</v>
      </c>
      <c r="S119" s="355">
        <v>5460</v>
      </c>
      <c r="T119" s="355">
        <v>5861</v>
      </c>
      <c r="U119" s="355">
        <v>5898</v>
      </c>
      <c r="V119" s="355">
        <v>5896</v>
      </c>
      <c r="W119" s="355">
        <v>5891</v>
      </c>
      <c r="X119" s="355">
        <v>5906</v>
      </c>
      <c r="Y119" s="355">
        <v>5986</v>
      </c>
      <c r="Z119" s="355">
        <v>6006</v>
      </c>
      <c r="AA119" s="356">
        <v>6040</v>
      </c>
      <c r="AB119" s="354">
        <v>6056</v>
      </c>
      <c r="AC119" s="355">
        <v>6056</v>
      </c>
      <c r="AD119" s="355">
        <v>6039</v>
      </c>
      <c r="AE119" s="355">
        <v>6022</v>
      </c>
      <c r="AF119" s="355">
        <v>6073</v>
      </c>
      <c r="AG119" s="355">
        <v>6056</v>
      </c>
      <c r="AH119" s="355">
        <v>6079</v>
      </c>
      <c r="AI119" s="355">
        <v>6092</v>
      </c>
      <c r="AJ119" s="355">
        <v>6109</v>
      </c>
      <c r="AK119" s="355">
        <v>6138</v>
      </c>
      <c r="AL119" s="355">
        <v>6074</v>
      </c>
      <c r="AM119" s="356">
        <v>6096</v>
      </c>
      <c r="AN119" s="354">
        <v>6085</v>
      </c>
      <c r="AO119" s="355">
        <v>6140</v>
      </c>
      <c r="AP119" s="355">
        <v>6137</v>
      </c>
      <c r="AQ119" s="355">
        <v>6147</v>
      </c>
      <c r="AR119" s="355">
        <v>6156</v>
      </c>
      <c r="AS119" s="355">
        <v>6174</v>
      </c>
      <c r="AT119" s="355">
        <v>6160</v>
      </c>
      <c r="AU119" s="355">
        <v>6172</v>
      </c>
      <c r="AV119" s="355">
        <v>6136</v>
      </c>
      <c r="AW119" s="355">
        <v>6140</v>
      </c>
      <c r="AX119" s="355">
        <v>6113</v>
      </c>
      <c r="AY119" s="356">
        <v>6122</v>
      </c>
      <c r="AZ119" s="354">
        <v>6146</v>
      </c>
      <c r="BA119" s="355">
        <v>6142</v>
      </c>
      <c r="BB119" s="355">
        <v>6144</v>
      </c>
      <c r="BC119" s="355">
        <v>6129</v>
      </c>
      <c r="BD119" s="355">
        <v>6103</v>
      </c>
      <c r="BE119" s="355">
        <v>6094</v>
      </c>
      <c r="BF119" s="355">
        <v>6079</v>
      </c>
      <c r="BG119" s="355">
        <v>6039</v>
      </c>
      <c r="BH119" s="355">
        <v>6044</v>
      </c>
      <c r="BI119" s="355">
        <v>6025</v>
      </c>
      <c r="BJ119" s="355">
        <v>6064</v>
      </c>
      <c r="BK119" s="356">
        <v>6104</v>
      </c>
      <c r="BL119" s="354">
        <v>6128</v>
      </c>
      <c r="BM119" s="359">
        <v>6165</v>
      </c>
      <c r="BN119" s="359">
        <v>6155</v>
      </c>
      <c r="BO119" s="359">
        <v>6165</v>
      </c>
      <c r="BP119" s="359">
        <v>6183</v>
      </c>
      <c r="BQ119" s="359">
        <v>6179</v>
      </c>
      <c r="BR119" s="359">
        <v>6120</v>
      </c>
      <c r="BS119" s="359">
        <v>6036</v>
      </c>
      <c r="BT119" s="359">
        <v>6100</v>
      </c>
      <c r="BU119" s="359">
        <v>6110</v>
      </c>
      <c r="BV119" s="359">
        <v>6108</v>
      </c>
      <c r="BW119" s="356">
        <v>6104</v>
      </c>
      <c r="BX119" s="354">
        <v>6112</v>
      </c>
      <c r="BY119" s="359">
        <v>6091</v>
      </c>
      <c r="BZ119" s="359">
        <v>6084</v>
      </c>
      <c r="CA119" s="359">
        <v>6065</v>
      </c>
      <c r="CB119" s="359">
        <v>6073</v>
      </c>
      <c r="CC119" s="359">
        <v>6010</v>
      </c>
      <c r="CD119" s="359">
        <v>6037</v>
      </c>
      <c r="CE119" s="359">
        <v>6048</v>
      </c>
      <c r="CF119" s="359">
        <v>6017</v>
      </c>
      <c r="CG119" s="355">
        <v>6008</v>
      </c>
      <c r="CH119" s="355">
        <v>5977</v>
      </c>
      <c r="CI119" s="356">
        <v>5946</v>
      </c>
      <c r="CJ119" s="354">
        <v>5923</v>
      </c>
      <c r="CK119" s="355">
        <v>5910</v>
      </c>
      <c r="CL119" s="355">
        <v>5930</v>
      </c>
      <c r="CM119" s="355">
        <v>5892</v>
      </c>
      <c r="CN119" s="355">
        <v>5904</v>
      </c>
      <c r="CO119" s="355">
        <v>5908</v>
      </c>
      <c r="CP119" s="355">
        <v>5895</v>
      </c>
      <c r="CQ119" s="355">
        <v>5893</v>
      </c>
      <c r="CR119" s="355">
        <v>5903</v>
      </c>
      <c r="CS119" s="355">
        <v>5909</v>
      </c>
      <c r="CT119" s="355">
        <v>5912</v>
      </c>
      <c r="CU119" s="356">
        <v>5919</v>
      </c>
      <c r="CV119" s="354">
        <v>5929</v>
      </c>
      <c r="CW119" s="355">
        <v>5940</v>
      </c>
      <c r="CX119" s="355">
        <v>5937</v>
      </c>
      <c r="CY119" s="355">
        <v>5921</v>
      </c>
      <c r="CZ119" s="355">
        <v>5876</v>
      </c>
      <c r="DA119" s="355">
        <v>5873</v>
      </c>
      <c r="DB119" s="355">
        <v>5860</v>
      </c>
      <c r="DC119" s="355">
        <v>5860</v>
      </c>
      <c r="DD119" s="355">
        <v>5889</v>
      </c>
      <c r="DE119" s="355">
        <v>5895</v>
      </c>
      <c r="DF119" s="355">
        <v>5874</v>
      </c>
      <c r="DG119" s="356">
        <v>5900</v>
      </c>
      <c r="DH119" s="354">
        <v>5917</v>
      </c>
      <c r="DI119" s="355">
        <v>5901</v>
      </c>
      <c r="DJ119" s="355">
        <v>5874</v>
      </c>
      <c r="DK119" s="355">
        <v>5842</v>
      </c>
      <c r="DL119" s="355">
        <v>5818</v>
      </c>
      <c r="DM119" s="355">
        <v>5819</v>
      </c>
      <c r="DN119" s="355">
        <v>5811</v>
      </c>
      <c r="DO119" s="355">
        <v>5782</v>
      </c>
      <c r="DP119" s="355">
        <v>5768</v>
      </c>
      <c r="DQ119" s="355">
        <v>5791</v>
      </c>
      <c r="DR119" s="355">
        <v>5791</v>
      </c>
      <c r="DS119" s="358">
        <v>5808</v>
      </c>
      <c r="DT119" s="354">
        <v>5859</v>
      </c>
      <c r="DU119" s="355">
        <v>5871</v>
      </c>
      <c r="DV119" s="355">
        <v>5837</v>
      </c>
      <c r="DW119" s="355">
        <v>5828</v>
      </c>
      <c r="DX119" s="355">
        <v>5843</v>
      </c>
      <c r="DY119" s="355">
        <v>5848</v>
      </c>
      <c r="DZ119" s="355">
        <v>5860</v>
      </c>
      <c r="EA119" s="355">
        <v>5829</v>
      </c>
      <c r="EB119" s="355">
        <v>5831</v>
      </c>
      <c r="EC119" s="355">
        <v>5825</v>
      </c>
      <c r="ED119" s="355">
        <v>5824</v>
      </c>
      <c r="EE119" s="358">
        <v>5798</v>
      </c>
      <c r="EF119" s="354">
        <v>5819</v>
      </c>
      <c r="EG119" s="355">
        <v>5846</v>
      </c>
      <c r="EH119" s="355">
        <v>5798</v>
      </c>
      <c r="EI119" s="355">
        <v>5797</v>
      </c>
      <c r="EJ119" s="355">
        <v>5780</v>
      </c>
      <c r="EK119" s="355">
        <v>5775</v>
      </c>
      <c r="EL119" s="355">
        <v>5762</v>
      </c>
      <c r="EM119" s="355">
        <v>5753</v>
      </c>
      <c r="EN119" s="355">
        <v>5767</v>
      </c>
      <c r="EO119" s="355">
        <v>5734</v>
      </c>
      <c r="EP119" s="355">
        <v>5721</v>
      </c>
      <c r="EQ119" s="358">
        <v>5722</v>
      </c>
      <c r="ER119" s="354">
        <v>5740</v>
      </c>
      <c r="ES119" s="355">
        <v>5770</v>
      </c>
      <c r="ET119" s="355">
        <v>5714</v>
      </c>
      <c r="EU119" s="355">
        <v>5682</v>
      </c>
      <c r="EV119" s="355">
        <v>5641</v>
      </c>
      <c r="EW119" s="358">
        <v>5591</v>
      </c>
      <c r="EX119" s="358">
        <v>5626</v>
      </c>
      <c r="EY119" s="358">
        <v>5635</v>
      </c>
      <c r="EZ119" s="356">
        <v>5646</v>
      </c>
      <c r="FA119" s="356">
        <v>5656</v>
      </c>
      <c r="FB119" s="356">
        <v>5639</v>
      </c>
      <c r="FC119" s="356">
        <v>5657</v>
      </c>
      <c r="FD119" s="356">
        <v>5670</v>
      </c>
      <c r="FE119" s="356">
        <v>5734</v>
      </c>
      <c r="FF119" s="356">
        <v>5653</v>
      </c>
      <c r="FG119" s="356">
        <v>5623</v>
      </c>
      <c r="FH119" s="356">
        <v>5624</v>
      </c>
      <c r="FI119" s="356">
        <v>5623</v>
      </c>
      <c r="FJ119" s="356"/>
      <c r="FK119" s="356"/>
      <c r="FL119" s="356"/>
      <c r="FM119" s="356"/>
      <c r="FN119" s="356"/>
      <c r="FO119" s="356"/>
      <c r="FP119" s="105">
        <v>-1</v>
      </c>
      <c r="FQ119" s="86">
        <v>-1.7784101013693758E-2</v>
      </c>
      <c r="FR119" s="105">
        <v>-34</v>
      </c>
      <c r="FS119" s="86">
        <v>-0.59419783292555051</v>
      </c>
    </row>
    <row r="120" spans="1:175" ht="15" outlineLevel="2">
      <c r="A120" s="344">
        <v>642</v>
      </c>
      <c r="B120" s="51" t="s">
        <v>297</v>
      </c>
      <c r="C120" s="328" t="s">
        <v>422</v>
      </c>
      <c r="D120" s="354">
        <v>11882</v>
      </c>
      <c r="E120" s="355">
        <v>11986</v>
      </c>
      <c r="F120" s="355">
        <v>12134</v>
      </c>
      <c r="G120" s="355">
        <v>12143</v>
      </c>
      <c r="H120" s="355">
        <v>12074</v>
      </c>
      <c r="I120" s="355">
        <v>12104</v>
      </c>
      <c r="J120" s="355">
        <v>12050</v>
      </c>
      <c r="K120" s="355">
        <v>12085</v>
      </c>
      <c r="L120" s="355">
        <v>12282</v>
      </c>
      <c r="M120" s="355">
        <v>12409</v>
      </c>
      <c r="N120" s="355">
        <v>12579</v>
      </c>
      <c r="O120" s="356">
        <v>12674</v>
      </c>
      <c r="P120" s="354">
        <v>12783</v>
      </c>
      <c r="Q120" s="355">
        <v>12885</v>
      </c>
      <c r="R120" s="357">
        <v>13058</v>
      </c>
      <c r="S120" s="355">
        <v>13401</v>
      </c>
      <c r="T120" s="355">
        <v>13490</v>
      </c>
      <c r="U120" s="355">
        <v>13531</v>
      </c>
      <c r="V120" s="355">
        <v>13591</v>
      </c>
      <c r="W120" s="355">
        <v>13486</v>
      </c>
      <c r="X120" s="355">
        <v>13540</v>
      </c>
      <c r="Y120" s="355">
        <v>13683</v>
      </c>
      <c r="Z120" s="355">
        <v>13710</v>
      </c>
      <c r="AA120" s="356">
        <v>13664</v>
      </c>
      <c r="AB120" s="354">
        <v>13706</v>
      </c>
      <c r="AC120" s="355">
        <v>13727</v>
      </c>
      <c r="AD120" s="355">
        <v>13715</v>
      </c>
      <c r="AE120" s="355">
        <v>13696</v>
      </c>
      <c r="AF120" s="355">
        <v>13636</v>
      </c>
      <c r="AG120" s="355">
        <v>13636</v>
      </c>
      <c r="AH120" s="355">
        <v>13634</v>
      </c>
      <c r="AI120" s="355">
        <v>13649</v>
      </c>
      <c r="AJ120" s="355">
        <v>13694</v>
      </c>
      <c r="AK120" s="355">
        <v>13693</v>
      </c>
      <c r="AL120" s="355">
        <v>13748</v>
      </c>
      <c r="AM120" s="356">
        <v>13776</v>
      </c>
      <c r="AN120" s="354">
        <v>13830</v>
      </c>
      <c r="AO120" s="355">
        <v>14139</v>
      </c>
      <c r="AP120" s="355">
        <v>14097</v>
      </c>
      <c r="AQ120" s="355">
        <v>14058</v>
      </c>
      <c r="AR120" s="355">
        <v>14110</v>
      </c>
      <c r="AS120" s="355">
        <v>14092</v>
      </c>
      <c r="AT120" s="355">
        <v>14093</v>
      </c>
      <c r="AU120" s="355">
        <v>14069</v>
      </c>
      <c r="AV120" s="355">
        <v>13965</v>
      </c>
      <c r="AW120" s="355">
        <v>13995</v>
      </c>
      <c r="AX120" s="355">
        <v>14040</v>
      </c>
      <c r="AY120" s="356">
        <v>14045</v>
      </c>
      <c r="AZ120" s="354">
        <v>14028</v>
      </c>
      <c r="BA120" s="355">
        <v>14004</v>
      </c>
      <c r="BB120" s="355">
        <v>13955</v>
      </c>
      <c r="BC120" s="355">
        <v>13801</v>
      </c>
      <c r="BD120" s="355">
        <v>13858</v>
      </c>
      <c r="BE120" s="355">
        <v>13797</v>
      </c>
      <c r="BF120" s="355">
        <v>13821</v>
      </c>
      <c r="BG120" s="355">
        <v>13652</v>
      </c>
      <c r="BH120" s="355">
        <v>13724</v>
      </c>
      <c r="BI120" s="355">
        <v>13713</v>
      </c>
      <c r="BJ120" s="355">
        <v>13705</v>
      </c>
      <c r="BK120" s="356">
        <v>13731</v>
      </c>
      <c r="BL120" s="354">
        <v>13749</v>
      </c>
      <c r="BM120" s="359">
        <v>13769</v>
      </c>
      <c r="BN120" s="359">
        <v>13774</v>
      </c>
      <c r="BO120" s="359">
        <v>13736</v>
      </c>
      <c r="BP120" s="359">
        <v>13794</v>
      </c>
      <c r="BQ120" s="359">
        <v>13722</v>
      </c>
      <c r="BR120" s="359">
        <v>13571</v>
      </c>
      <c r="BS120" s="359">
        <v>13529</v>
      </c>
      <c r="BT120" s="359">
        <v>13507</v>
      </c>
      <c r="BU120" s="359">
        <v>13417</v>
      </c>
      <c r="BV120" s="359">
        <v>13408</v>
      </c>
      <c r="BW120" s="356">
        <v>13389</v>
      </c>
      <c r="BX120" s="354">
        <v>13383</v>
      </c>
      <c r="BY120" s="359">
        <v>13319</v>
      </c>
      <c r="BZ120" s="359">
        <v>13212</v>
      </c>
      <c r="CA120" s="359">
        <v>13160</v>
      </c>
      <c r="CB120" s="359">
        <v>13104</v>
      </c>
      <c r="CC120" s="359">
        <v>12909</v>
      </c>
      <c r="CD120" s="359">
        <v>12824</v>
      </c>
      <c r="CE120" s="359">
        <v>12817</v>
      </c>
      <c r="CF120" s="359">
        <v>12800</v>
      </c>
      <c r="CG120" s="355">
        <v>12787</v>
      </c>
      <c r="CH120" s="355">
        <v>12779</v>
      </c>
      <c r="CI120" s="356">
        <v>12805</v>
      </c>
      <c r="CJ120" s="354">
        <v>12812</v>
      </c>
      <c r="CK120" s="355">
        <v>12810</v>
      </c>
      <c r="CL120" s="355">
        <v>12784</v>
      </c>
      <c r="CM120" s="355">
        <v>12766</v>
      </c>
      <c r="CN120" s="355">
        <v>12803</v>
      </c>
      <c r="CO120" s="355">
        <v>12861</v>
      </c>
      <c r="CP120" s="355">
        <v>12924</v>
      </c>
      <c r="CQ120" s="355">
        <v>12915</v>
      </c>
      <c r="CR120" s="355">
        <v>13058</v>
      </c>
      <c r="CS120" s="355">
        <v>13091</v>
      </c>
      <c r="CT120" s="355">
        <v>13092</v>
      </c>
      <c r="CU120" s="356">
        <v>13109</v>
      </c>
      <c r="CV120" s="354">
        <v>13116</v>
      </c>
      <c r="CW120" s="355">
        <v>13091</v>
      </c>
      <c r="CX120" s="355">
        <v>13045</v>
      </c>
      <c r="CY120" s="355">
        <v>13013</v>
      </c>
      <c r="CZ120" s="355">
        <v>13043</v>
      </c>
      <c r="DA120" s="355">
        <v>13025</v>
      </c>
      <c r="DB120" s="355">
        <v>13036</v>
      </c>
      <c r="DC120" s="355">
        <v>12940</v>
      </c>
      <c r="DD120" s="355">
        <v>12916</v>
      </c>
      <c r="DE120" s="355">
        <v>12923</v>
      </c>
      <c r="DF120" s="355">
        <v>12957</v>
      </c>
      <c r="DG120" s="356">
        <v>12919</v>
      </c>
      <c r="DH120" s="354">
        <v>12906</v>
      </c>
      <c r="DI120" s="355">
        <v>12883</v>
      </c>
      <c r="DJ120" s="355">
        <v>13099</v>
      </c>
      <c r="DK120" s="355">
        <v>12990</v>
      </c>
      <c r="DL120" s="355">
        <v>12891</v>
      </c>
      <c r="DM120" s="355">
        <v>12843</v>
      </c>
      <c r="DN120" s="355">
        <v>12813</v>
      </c>
      <c r="DO120" s="355">
        <v>12795</v>
      </c>
      <c r="DP120" s="355">
        <v>12826</v>
      </c>
      <c r="DQ120" s="355">
        <v>12805</v>
      </c>
      <c r="DR120" s="355">
        <v>12780</v>
      </c>
      <c r="DS120" s="358">
        <v>12810</v>
      </c>
      <c r="DT120" s="354">
        <v>12891</v>
      </c>
      <c r="DU120" s="355">
        <v>12979</v>
      </c>
      <c r="DV120" s="355">
        <v>12936</v>
      </c>
      <c r="DW120" s="355">
        <v>12974</v>
      </c>
      <c r="DX120" s="355">
        <v>13033</v>
      </c>
      <c r="DY120" s="355">
        <v>13074</v>
      </c>
      <c r="DZ120" s="355">
        <v>13084</v>
      </c>
      <c r="EA120" s="355">
        <v>13023</v>
      </c>
      <c r="EB120" s="355">
        <v>13056</v>
      </c>
      <c r="EC120" s="355">
        <v>13009</v>
      </c>
      <c r="ED120" s="355">
        <v>12946</v>
      </c>
      <c r="EE120" s="358">
        <v>12956</v>
      </c>
      <c r="EF120" s="354">
        <v>13007</v>
      </c>
      <c r="EG120" s="355">
        <v>12997</v>
      </c>
      <c r="EH120" s="355">
        <v>12983</v>
      </c>
      <c r="EI120" s="355">
        <v>12982</v>
      </c>
      <c r="EJ120" s="355">
        <v>12936</v>
      </c>
      <c r="EK120" s="355">
        <v>12926</v>
      </c>
      <c r="EL120" s="355">
        <v>12919</v>
      </c>
      <c r="EM120" s="355">
        <v>12926</v>
      </c>
      <c r="EN120" s="355">
        <v>12873</v>
      </c>
      <c r="EO120" s="355">
        <v>12835</v>
      </c>
      <c r="EP120" s="355">
        <v>12901</v>
      </c>
      <c r="EQ120" s="358">
        <v>12854</v>
      </c>
      <c r="ER120" s="354">
        <v>12862</v>
      </c>
      <c r="ES120" s="355">
        <v>12851</v>
      </c>
      <c r="ET120" s="355">
        <v>12866</v>
      </c>
      <c r="EU120" s="355">
        <v>12834</v>
      </c>
      <c r="EV120" s="355">
        <v>12861</v>
      </c>
      <c r="EW120" s="358">
        <v>12781</v>
      </c>
      <c r="EX120" s="358">
        <v>12857</v>
      </c>
      <c r="EY120" s="358">
        <v>12738</v>
      </c>
      <c r="EZ120" s="356">
        <v>12682</v>
      </c>
      <c r="FA120" s="356">
        <v>12721</v>
      </c>
      <c r="FB120" s="356">
        <v>12752</v>
      </c>
      <c r="FC120" s="356">
        <v>12832</v>
      </c>
      <c r="FD120" s="356">
        <v>12905</v>
      </c>
      <c r="FE120" s="356">
        <v>12921</v>
      </c>
      <c r="FF120" s="356">
        <v>12855</v>
      </c>
      <c r="FG120" s="356">
        <v>12830</v>
      </c>
      <c r="FH120" s="356">
        <v>12769</v>
      </c>
      <c r="FI120" s="356">
        <v>12686</v>
      </c>
      <c r="FJ120" s="356"/>
      <c r="FK120" s="356"/>
      <c r="FL120" s="356"/>
      <c r="FM120" s="356"/>
      <c r="FN120" s="356"/>
      <c r="FO120" s="356"/>
      <c r="FP120" s="105">
        <v>-83</v>
      </c>
      <c r="FQ120" s="86">
        <v>-0.65426454359136055</v>
      </c>
      <c r="FR120" s="105">
        <v>-146</v>
      </c>
      <c r="FS120" s="86">
        <v>-1.1358332036720087</v>
      </c>
    </row>
    <row r="121" spans="1:175" ht="15" outlineLevel="2">
      <c r="A121" s="344">
        <v>679</v>
      </c>
      <c r="B121" s="51" t="s">
        <v>297</v>
      </c>
      <c r="C121" s="328" t="s">
        <v>423</v>
      </c>
      <c r="D121" s="354">
        <v>14723</v>
      </c>
      <c r="E121" s="355">
        <v>14704</v>
      </c>
      <c r="F121" s="355">
        <v>14704</v>
      </c>
      <c r="G121" s="355">
        <v>14594</v>
      </c>
      <c r="H121" s="355">
        <v>14479</v>
      </c>
      <c r="I121" s="355">
        <v>14652</v>
      </c>
      <c r="J121" s="355">
        <v>14397</v>
      </c>
      <c r="K121" s="355">
        <v>14463</v>
      </c>
      <c r="L121" s="355">
        <v>14244</v>
      </c>
      <c r="M121" s="355">
        <v>14273</v>
      </c>
      <c r="N121" s="355">
        <v>14278</v>
      </c>
      <c r="O121" s="356">
        <v>14316</v>
      </c>
      <c r="P121" s="354">
        <v>14252</v>
      </c>
      <c r="Q121" s="355">
        <v>14143</v>
      </c>
      <c r="R121" s="357">
        <v>14433</v>
      </c>
      <c r="S121" s="355">
        <v>14496</v>
      </c>
      <c r="T121" s="355">
        <v>14544</v>
      </c>
      <c r="U121" s="355">
        <v>14482</v>
      </c>
      <c r="V121" s="355">
        <v>14246</v>
      </c>
      <c r="W121" s="355">
        <v>14205</v>
      </c>
      <c r="X121" s="355">
        <v>14272</v>
      </c>
      <c r="Y121" s="355">
        <v>14316</v>
      </c>
      <c r="Z121" s="355">
        <v>14260</v>
      </c>
      <c r="AA121" s="356">
        <v>14149</v>
      </c>
      <c r="AB121" s="354">
        <v>14249</v>
      </c>
      <c r="AC121" s="355">
        <v>14284</v>
      </c>
      <c r="AD121" s="355">
        <v>14260</v>
      </c>
      <c r="AE121" s="355">
        <v>14164</v>
      </c>
      <c r="AF121" s="355">
        <v>14232</v>
      </c>
      <c r="AG121" s="355">
        <v>14037</v>
      </c>
      <c r="AH121" s="355">
        <v>14031</v>
      </c>
      <c r="AI121" s="355">
        <v>13971</v>
      </c>
      <c r="AJ121" s="355">
        <v>13981</v>
      </c>
      <c r="AK121" s="355">
        <v>14161</v>
      </c>
      <c r="AL121" s="355">
        <v>14093</v>
      </c>
      <c r="AM121" s="356">
        <v>14108</v>
      </c>
      <c r="AN121" s="354">
        <v>14109</v>
      </c>
      <c r="AO121" s="355">
        <v>14238</v>
      </c>
      <c r="AP121" s="355">
        <v>14258</v>
      </c>
      <c r="AQ121" s="355">
        <v>14215</v>
      </c>
      <c r="AR121" s="355">
        <v>14351</v>
      </c>
      <c r="AS121" s="355">
        <v>14358</v>
      </c>
      <c r="AT121" s="355">
        <v>14303</v>
      </c>
      <c r="AU121" s="355">
        <v>14353</v>
      </c>
      <c r="AV121" s="355">
        <v>14327</v>
      </c>
      <c r="AW121" s="355">
        <v>14344</v>
      </c>
      <c r="AX121" s="355">
        <v>14351</v>
      </c>
      <c r="AY121" s="356">
        <v>14420</v>
      </c>
      <c r="AZ121" s="354">
        <v>14460</v>
      </c>
      <c r="BA121" s="355">
        <v>14527</v>
      </c>
      <c r="BB121" s="355">
        <v>14490</v>
      </c>
      <c r="BC121" s="355">
        <v>14465</v>
      </c>
      <c r="BD121" s="355">
        <v>14480</v>
      </c>
      <c r="BE121" s="355">
        <v>14399</v>
      </c>
      <c r="BF121" s="355">
        <v>14258</v>
      </c>
      <c r="BG121" s="355">
        <v>14127</v>
      </c>
      <c r="BH121" s="355">
        <v>14121</v>
      </c>
      <c r="BI121" s="355">
        <v>14034</v>
      </c>
      <c r="BJ121" s="355">
        <v>14191</v>
      </c>
      <c r="BK121" s="356">
        <v>14318</v>
      </c>
      <c r="BL121" s="354">
        <v>14350</v>
      </c>
      <c r="BM121" s="359">
        <v>14433</v>
      </c>
      <c r="BN121" s="359">
        <v>14407</v>
      </c>
      <c r="BO121" s="359">
        <v>14420</v>
      </c>
      <c r="BP121" s="359">
        <v>14479</v>
      </c>
      <c r="BQ121" s="359">
        <v>14492</v>
      </c>
      <c r="BR121" s="359">
        <v>14330</v>
      </c>
      <c r="BS121" s="359">
        <v>14267</v>
      </c>
      <c r="BT121" s="359">
        <v>14282</v>
      </c>
      <c r="BU121" s="359">
        <v>14269</v>
      </c>
      <c r="BV121" s="359">
        <v>14210</v>
      </c>
      <c r="BW121" s="356">
        <v>14240</v>
      </c>
      <c r="BX121" s="354">
        <v>14121</v>
      </c>
      <c r="BY121" s="359">
        <v>14013</v>
      </c>
      <c r="BZ121" s="359">
        <v>13844</v>
      </c>
      <c r="CA121" s="359">
        <v>13711</v>
      </c>
      <c r="CB121" s="359">
        <v>13642</v>
      </c>
      <c r="CC121" s="359">
        <v>13378</v>
      </c>
      <c r="CD121" s="359">
        <v>13427</v>
      </c>
      <c r="CE121" s="359">
        <v>13398</v>
      </c>
      <c r="CF121" s="359">
        <v>13316</v>
      </c>
      <c r="CG121" s="355">
        <v>13257</v>
      </c>
      <c r="CH121" s="355">
        <v>13246</v>
      </c>
      <c r="CI121" s="356">
        <v>13225</v>
      </c>
      <c r="CJ121" s="354">
        <v>13220</v>
      </c>
      <c r="CK121" s="355">
        <v>13189</v>
      </c>
      <c r="CL121" s="355">
        <v>13142</v>
      </c>
      <c r="CM121" s="355">
        <v>13057</v>
      </c>
      <c r="CN121" s="355">
        <v>13118</v>
      </c>
      <c r="CO121" s="355">
        <v>13231</v>
      </c>
      <c r="CP121" s="355">
        <v>13286</v>
      </c>
      <c r="CQ121" s="355">
        <v>13309</v>
      </c>
      <c r="CR121" s="355">
        <v>13247</v>
      </c>
      <c r="CS121" s="355">
        <v>13289</v>
      </c>
      <c r="CT121" s="355">
        <v>13356</v>
      </c>
      <c r="CU121" s="356">
        <v>13407</v>
      </c>
      <c r="CV121" s="354">
        <v>13391</v>
      </c>
      <c r="CW121" s="355">
        <v>13370</v>
      </c>
      <c r="CX121" s="355">
        <v>13324</v>
      </c>
      <c r="CY121" s="355">
        <v>13328</v>
      </c>
      <c r="CZ121" s="355">
        <v>13340</v>
      </c>
      <c r="DA121" s="355">
        <v>13342</v>
      </c>
      <c r="DB121" s="355">
        <v>13355</v>
      </c>
      <c r="DC121" s="355">
        <v>13275</v>
      </c>
      <c r="DD121" s="355">
        <v>13339</v>
      </c>
      <c r="DE121" s="355">
        <v>13285</v>
      </c>
      <c r="DF121" s="355">
        <v>13267</v>
      </c>
      <c r="DG121" s="356">
        <v>13260</v>
      </c>
      <c r="DH121" s="354">
        <v>13321</v>
      </c>
      <c r="DI121" s="355">
        <v>13306</v>
      </c>
      <c r="DJ121" s="355">
        <v>13308</v>
      </c>
      <c r="DK121" s="355">
        <v>13299</v>
      </c>
      <c r="DL121" s="355">
        <v>13271</v>
      </c>
      <c r="DM121" s="355">
        <v>13222</v>
      </c>
      <c r="DN121" s="355">
        <v>13167</v>
      </c>
      <c r="DO121" s="355">
        <v>13148</v>
      </c>
      <c r="DP121" s="355">
        <v>13141</v>
      </c>
      <c r="DQ121" s="355">
        <v>13057</v>
      </c>
      <c r="DR121" s="355">
        <v>12967</v>
      </c>
      <c r="DS121" s="358">
        <v>13004</v>
      </c>
      <c r="DT121" s="354">
        <v>12995</v>
      </c>
      <c r="DU121" s="355">
        <v>13086</v>
      </c>
      <c r="DV121" s="355">
        <v>13127</v>
      </c>
      <c r="DW121" s="355">
        <v>13136</v>
      </c>
      <c r="DX121" s="355">
        <v>13251</v>
      </c>
      <c r="DY121" s="355">
        <v>13326</v>
      </c>
      <c r="DZ121" s="355">
        <v>13357</v>
      </c>
      <c r="EA121" s="355">
        <v>13204</v>
      </c>
      <c r="EB121" s="355">
        <v>13187</v>
      </c>
      <c r="EC121" s="355">
        <v>13097</v>
      </c>
      <c r="ED121" s="355">
        <v>13013</v>
      </c>
      <c r="EE121" s="358">
        <v>12924</v>
      </c>
      <c r="EF121" s="354">
        <v>12926</v>
      </c>
      <c r="EG121" s="355">
        <v>12893</v>
      </c>
      <c r="EH121" s="355">
        <v>12835</v>
      </c>
      <c r="EI121" s="355">
        <v>12825</v>
      </c>
      <c r="EJ121" s="355">
        <v>12768</v>
      </c>
      <c r="EK121" s="355">
        <v>12749</v>
      </c>
      <c r="EL121" s="355">
        <v>12730</v>
      </c>
      <c r="EM121" s="355">
        <v>12706</v>
      </c>
      <c r="EN121" s="355">
        <v>12756</v>
      </c>
      <c r="EO121" s="355">
        <v>12745</v>
      </c>
      <c r="EP121" s="355">
        <v>12759</v>
      </c>
      <c r="EQ121" s="358">
        <v>12781</v>
      </c>
      <c r="ER121" s="354">
        <v>12778</v>
      </c>
      <c r="ES121" s="355">
        <v>12739</v>
      </c>
      <c r="ET121" s="355">
        <v>12673</v>
      </c>
      <c r="EU121" s="355">
        <v>12618</v>
      </c>
      <c r="EV121" s="355">
        <v>12683</v>
      </c>
      <c r="EW121" s="358">
        <v>12631</v>
      </c>
      <c r="EX121" s="358">
        <v>12923</v>
      </c>
      <c r="EY121" s="358">
        <v>12919</v>
      </c>
      <c r="EZ121" s="356">
        <v>12838</v>
      </c>
      <c r="FA121" s="356">
        <v>12871</v>
      </c>
      <c r="FB121" s="356">
        <v>12850</v>
      </c>
      <c r="FC121" s="356">
        <v>12898</v>
      </c>
      <c r="FD121" s="356">
        <v>12987</v>
      </c>
      <c r="FE121" s="356">
        <v>12940</v>
      </c>
      <c r="FF121" s="356">
        <v>12851</v>
      </c>
      <c r="FG121" s="356">
        <v>12802</v>
      </c>
      <c r="FH121" s="356">
        <v>12792</v>
      </c>
      <c r="FI121" s="356">
        <v>12736</v>
      </c>
      <c r="FJ121" s="356"/>
      <c r="FK121" s="356"/>
      <c r="FL121" s="356"/>
      <c r="FM121" s="356"/>
      <c r="FN121" s="356"/>
      <c r="FO121" s="356"/>
      <c r="FP121" s="105">
        <v>-56</v>
      </c>
      <c r="FQ121" s="86">
        <v>-0.43969849246231157</v>
      </c>
      <c r="FR121" s="105">
        <v>-162</v>
      </c>
      <c r="FS121" s="86">
        <v>-1.2675064548939832</v>
      </c>
    </row>
    <row r="122" spans="1:175" ht="15" outlineLevel="2">
      <c r="A122" s="344">
        <v>789</v>
      </c>
      <c r="B122" s="51" t="s">
        <v>297</v>
      </c>
      <c r="C122" s="328" t="s">
        <v>424</v>
      </c>
      <c r="D122" s="354">
        <v>9184</v>
      </c>
      <c r="E122" s="355">
        <v>9156</v>
      </c>
      <c r="F122" s="355">
        <v>9190</v>
      </c>
      <c r="G122" s="355">
        <v>9133</v>
      </c>
      <c r="H122" s="355">
        <v>9190</v>
      </c>
      <c r="I122" s="355">
        <v>9265</v>
      </c>
      <c r="J122" s="355">
        <v>9218</v>
      </c>
      <c r="K122" s="355">
        <v>9213</v>
      </c>
      <c r="L122" s="355">
        <v>9168</v>
      </c>
      <c r="M122" s="355">
        <v>9231</v>
      </c>
      <c r="N122" s="355">
        <v>9150</v>
      </c>
      <c r="O122" s="356">
        <v>9197</v>
      </c>
      <c r="P122" s="354">
        <v>9087</v>
      </c>
      <c r="Q122" s="355">
        <v>9096</v>
      </c>
      <c r="R122" s="357">
        <v>9197</v>
      </c>
      <c r="S122" s="355">
        <v>9142</v>
      </c>
      <c r="T122" s="355">
        <v>9150</v>
      </c>
      <c r="U122" s="355">
        <v>9136</v>
      </c>
      <c r="V122" s="355">
        <v>9243</v>
      </c>
      <c r="W122" s="355">
        <v>9269</v>
      </c>
      <c r="X122" s="355">
        <v>9371</v>
      </c>
      <c r="Y122" s="355">
        <v>9343</v>
      </c>
      <c r="Z122" s="355">
        <v>9333</v>
      </c>
      <c r="AA122" s="356">
        <v>9306</v>
      </c>
      <c r="AB122" s="354">
        <v>9376</v>
      </c>
      <c r="AC122" s="355">
        <v>9376</v>
      </c>
      <c r="AD122" s="355">
        <v>9442</v>
      </c>
      <c r="AE122" s="355">
        <v>9428</v>
      </c>
      <c r="AF122" s="355">
        <v>9475</v>
      </c>
      <c r="AG122" s="355">
        <v>9456</v>
      </c>
      <c r="AH122" s="355">
        <v>9404</v>
      </c>
      <c r="AI122" s="355">
        <v>9457</v>
      </c>
      <c r="AJ122" s="355">
        <v>9654</v>
      </c>
      <c r="AK122" s="355">
        <v>9693</v>
      </c>
      <c r="AL122" s="355">
        <v>9622</v>
      </c>
      <c r="AM122" s="356">
        <v>9652</v>
      </c>
      <c r="AN122" s="354">
        <v>9637</v>
      </c>
      <c r="AO122" s="355">
        <v>9747</v>
      </c>
      <c r="AP122" s="355">
        <v>9786</v>
      </c>
      <c r="AQ122" s="355">
        <v>9765</v>
      </c>
      <c r="AR122" s="355">
        <v>9735</v>
      </c>
      <c r="AS122" s="355">
        <v>9750</v>
      </c>
      <c r="AT122" s="355">
        <v>9725</v>
      </c>
      <c r="AU122" s="355">
        <v>9743</v>
      </c>
      <c r="AV122" s="355">
        <v>9688</v>
      </c>
      <c r="AW122" s="355">
        <v>9604</v>
      </c>
      <c r="AX122" s="355">
        <v>9586</v>
      </c>
      <c r="AY122" s="356">
        <v>9580</v>
      </c>
      <c r="AZ122" s="354">
        <v>9620</v>
      </c>
      <c r="BA122" s="355">
        <v>9628</v>
      </c>
      <c r="BB122" s="355">
        <v>9587</v>
      </c>
      <c r="BC122" s="355">
        <v>9543</v>
      </c>
      <c r="BD122" s="355">
        <v>9506</v>
      </c>
      <c r="BE122" s="355">
        <v>9496</v>
      </c>
      <c r="BF122" s="355">
        <v>9506</v>
      </c>
      <c r="BG122" s="355">
        <v>9501</v>
      </c>
      <c r="BH122" s="355">
        <v>9449</v>
      </c>
      <c r="BI122" s="355">
        <v>9425</v>
      </c>
      <c r="BJ122" s="355">
        <v>9633</v>
      </c>
      <c r="BK122" s="356">
        <v>9751</v>
      </c>
      <c r="BL122" s="354">
        <v>9737</v>
      </c>
      <c r="BM122" s="359">
        <v>9822</v>
      </c>
      <c r="BN122" s="359">
        <v>9741</v>
      </c>
      <c r="BO122" s="359">
        <v>9762</v>
      </c>
      <c r="BP122" s="359">
        <v>9797</v>
      </c>
      <c r="BQ122" s="359">
        <v>9801</v>
      </c>
      <c r="BR122" s="359">
        <v>9798</v>
      </c>
      <c r="BS122" s="359">
        <v>9802</v>
      </c>
      <c r="BT122" s="359">
        <v>9812</v>
      </c>
      <c r="BU122" s="359">
        <v>9791</v>
      </c>
      <c r="BV122" s="359">
        <v>9794</v>
      </c>
      <c r="BW122" s="356">
        <v>9808</v>
      </c>
      <c r="BX122" s="354">
        <v>9700</v>
      </c>
      <c r="BY122" s="359">
        <v>9680</v>
      </c>
      <c r="BZ122" s="359">
        <v>9561</v>
      </c>
      <c r="CA122" s="359">
        <v>9495</v>
      </c>
      <c r="CB122" s="359">
        <v>9473</v>
      </c>
      <c r="CC122" s="359">
        <v>9196</v>
      </c>
      <c r="CD122" s="359">
        <v>9222</v>
      </c>
      <c r="CE122" s="359">
        <v>9228</v>
      </c>
      <c r="CF122" s="359">
        <v>9154</v>
      </c>
      <c r="CG122" s="355">
        <v>9134</v>
      </c>
      <c r="CH122" s="355">
        <v>9137</v>
      </c>
      <c r="CI122" s="356">
        <v>9066</v>
      </c>
      <c r="CJ122" s="354">
        <v>9028</v>
      </c>
      <c r="CK122" s="355">
        <v>9082</v>
      </c>
      <c r="CL122" s="355">
        <v>9104</v>
      </c>
      <c r="CM122" s="355">
        <v>9109</v>
      </c>
      <c r="CN122" s="355">
        <v>9125</v>
      </c>
      <c r="CO122" s="355">
        <v>9094</v>
      </c>
      <c r="CP122" s="355">
        <v>9076</v>
      </c>
      <c r="CQ122" s="355">
        <v>8960</v>
      </c>
      <c r="CR122" s="355">
        <v>9096</v>
      </c>
      <c r="CS122" s="355">
        <v>9055</v>
      </c>
      <c r="CT122" s="355">
        <v>9026</v>
      </c>
      <c r="CU122" s="356">
        <v>8966</v>
      </c>
      <c r="CV122" s="354">
        <v>8989</v>
      </c>
      <c r="CW122" s="355">
        <v>9038</v>
      </c>
      <c r="CX122" s="355">
        <v>8980</v>
      </c>
      <c r="CY122" s="355">
        <v>8952</v>
      </c>
      <c r="CZ122" s="355">
        <v>8979</v>
      </c>
      <c r="DA122" s="355">
        <v>8992</v>
      </c>
      <c r="DB122" s="355">
        <v>8961</v>
      </c>
      <c r="DC122" s="355">
        <v>8967</v>
      </c>
      <c r="DD122" s="355">
        <v>8995</v>
      </c>
      <c r="DE122" s="355">
        <v>8995</v>
      </c>
      <c r="DF122" s="355">
        <v>9033</v>
      </c>
      <c r="DG122" s="356">
        <v>9044</v>
      </c>
      <c r="DH122" s="354">
        <v>9083</v>
      </c>
      <c r="DI122" s="355">
        <v>9106</v>
      </c>
      <c r="DJ122" s="355">
        <v>9179</v>
      </c>
      <c r="DK122" s="355">
        <v>9060</v>
      </c>
      <c r="DL122" s="355">
        <v>9042</v>
      </c>
      <c r="DM122" s="355">
        <v>9003</v>
      </c>
      <c r="DN122" s="355">
        <v>8963</v>
      </c>
      <c r="DO122" s="355">
        <v>9042</v>
      </c>
      <c r="DP122" s="355">
        <v>9053</v>
      </c>
      <c r="DQ122" s="355">
        <v>9023</v>
      </c>
      <c r="DR122" s="355">
        <v>9001</v>
      </c>
      <c r="DS122" s="358">
        <v>8982</v>
      </c>
      <c r="DT122" s="354">
        <v>8977</v>
      </c>
      <c r="DU122" s="355">
        <v>9110</v>
      </c>
      <c r="DV122" s="355">
        <v>9123</v>
      </c>
      <c r="DW122" s="355">
        <v>9083</v>
      </c>
      <c r="DX122" s="355">
        <v>9126</v>
      </c>
      <c r="DY122" s="355">
        <v>9116</v>
      </c>
      <c r="DZ122" s="355">
        <v>9126</v>
      </c>
      <c r="EA122" s="355">
        <v>9070</v>
      </c>
      <c r="EB122" s="355">
        <v>9094</v>
      </c>
      <c r="EC122" s="355">
        <v>9053</v>
      </c>
      <c r="ED122" s="355">
        <v>9030</v>
      </c>
      <c r="EE122" s="358">
        <v>8978</v>
      </c>
      <c r="EF122" s="354">
        <v>8973</v>
      </c>
      <c r="EG122" s="355">
        <v>9015</v>
      </c>
      <c r="EH122" s="355">
        <v>8969</v>
      </c>
      <c r="EI122" s="355">
        <v>8999</v>
      </c>
      <c r="EJ122" s="355">
        <v>9028</v>
      </c>
      <c r="EK122" s="355">
        <v>9019</v>
      </c>
      <c r="EL122" s="355">
        <v>8995</v>
      </c>
      <c r="EM122" s="355">
        <v>9063</v>
      </c>
      <c r="EN122" s="355">
        <v>9233</v>
      </c>
      <c r="EO122" s="355">
        <v>9241</v>
      </c>
      <c r="EP122" s="355">
        <v>9189</v>
      </c>
      <c r="EQ122" s="358">
        <v>9187</v>
      </c>
      <c r="ER122" s="354">
        <v>9215</v>
      </c>
      <c r="ES122" s="355">
        <v>9264</v>
      </c>
      <c r="ET122" s="355">
        <v>9152</v>
      </c>
      <c r="EU122" s="355">
        <v>9123</v>
      </c>
      <c r="EV122" s="355">
        <v>9122</v>
      </c>
      <c r="EW122" s="358">
        <v>9098</v>
      </c>
      <c r="EX122" s="358">
        <v>9305</v>
      </c>
      <c r="EY122" s="358">
        <v>9297</v>
      </c>
      <c r="EZ122" s="356">
        <v>9209</v>
      </c>
      <c r="FA122" s="356">
        <v>9259</v>
      </c>
      <c r="FB122" s="356">
        <v>9243</v>
      </c>
      <c r="FC122" s="356">
        <v>9230</v>
      </c>
      <c r="FD122" s="356">
        <v>9293</v>
      </c>
      <c r="FE122" s="356">
        <v>9317</v>
      </c>
      <c r="FF122" s="356">
        <v>9187</v>
      </c>
      <c r="FG122" s="356">
        <v>9215</v>
      </c>
      <c r="FH122" s="356">
        <v>9235</v>
      </c>
      <c r="FI122" s="356">
        <v>9230</v>
      </c>
      <c r="FJ122" s="356"/>
      <c r="FK122" s="356"/>
      <c r="FL122" s="356"/>
      <c r="FM122" s="356"/>
      <c r="FN122" s="356"/>
      <c r="FO122" s="356"/>
      <c r="FP122" s="105">
        <v>-5</v>
      </c>
      <c r="FQ122" s="86">
        <v>-5.4171180931744306E-2</v>
      </c>
      <c r="FR122" s="105">
        <v>0</v>
      </c>
      <c r="FS122" s="86">
        <v>0</v>
      </c>
    </row>
    <row r="123" spans="1:175" ht="15" outlineLevel="2">
      <c r="A123" s="344">
        <v>792</v>
      </c>
      <c r="B123" s="51" t="s">
        <v>297</v>
      </c>
      <c r="C123" s="328" t="s">
        <v>425</v>
      </c>
      <c r="D123" s="354">
        <v>4108</v>
      </c>
      <c r="E123" s="355">
        <v>4136</v>
      </c>
      <c r="F123" s="355">
        <v>4090</v>
      </c>
      <c r="G123" s="355">
        <v>4091</v>
      </c>
      <c r="H123" s="355">
        <v>4052</v>
      </c>
      <c r="I123" s="355">
        <v>4028</v>
      </c>
      <c r="J123" s="355">
        <v>3979</v>
      </c>
      <c r="K123" s="355">
        <v>4022</v>
      </c>
      <c r="L123" s="355">
        <v>4034</v>
      </c>
      <c r="M123" s="355">
        <v>4003</v>
      </c>
      <c r="N123" s="355">
        <v>3991</v>
      </c>
      <c r="O123" s="356">
        <v>3996</v>
      </c>
      <c r="P123" s="354">
        <v>3975</v>
      </c>
      <c r="Q123" s="355">
        <v>3987</v>
      </c>
      <c r="R123" s="357">
        <v>4015</v>
      </c>
      <c r="S123" s="355">
        <v>4059</v>
      </c>
      <c r="T123" s="355">
        <v>4071</v>
      </c>
      <c r="U123" s="355">
        <v>4065</v>
      </c>
      <c r="V123" s="355">
        <v>4038</v>
      </c>
      <c r="W123" s="355">
        <v>3999</v>
      </c>
      <c r="X123" s="355">
        <v>3927</v>
      </c>
      <c r="Y123" s="355">
        <v>3961</v>
      </c>
      <c r="Z123" s="355">
        <v>3985</v>
      </c>
      <c r="AA123" s="356">
        <v>3898</v>
      </c>
      <c r="AB123" s="354">
        <v>3890</v>
      </c>
      <c r="AC123" s="355">
        <v>3958</v>
      </c>
      <c r="AD123" s="355">
        <v>3954</v>
      </c>
      <c r="AE123" s="355">
        <v>3949</v>
      </c>
      <c r="AF123" s="355">
        <v>3884</v>
      </c>
      <c r="AG123" s="355">
        <v>3794</v>
      </c>
      <c r="AH123" s="355">
        <v>3750</v>
      </c>
      <c r="AI123" s="355">
        <v>3743</v>
      </c>
      <c r="AJ123" s="355">
        <v>3732</v>
      </c>
      <c r="AK123" s="355">
        <v>3792</v>
      </c>
      <c r="AL123" s="355">
        <v>3765</v>
      </c>
      <c r="AM123" s="356">
        <v>3851</v>
      </c>
      <c r="AN123" s="354">
        <v>3822</v>
      </c>
      <c r="AO123" s="355">
        <v>3793</v>
      </c>
      <c r="AP123" s="355">
        <v>3769</v>
      </c>
      <c r="AQ123" s="355">
        <v>3735</v>
      </c>
      <c r="AR123" s="355">
        <v>3821</v>
      </c>
      <c r="AS123" s="355">
        <v>3786</v>
      </c>
      <c r="AT123" s="355">
        <v>3797</v>
      </c>
      <c r="AU123" s="355">
        <v>3811</v>
      </c>
      <c r="AV123" s="355">
        <v>3773</v>
      </c>
      <c r="AW123" s="355">
        <v>3749</v>
      </c>
      <c r="AX123" s="355">
        <v>3740</v>
      </c>
      <c r="AY123" s="356">
        <v>3707</v>
      </c>
      <c r="AZ123" s="354">
        <v>3710</v>
      </c>
      <c r="BA123" s="355">
        <v>3708</v>
      </c>
      <c r="BB123" s="355">
        <v>3684</v>
      </c>
      <c r="BC123" s="355">
        <v>3632</v>
      </c>
      <c r="BD123" s="355">
        <v>3637</v>
      </c>
      <c r="BE123" s="355">
        <v>3629</v>
      </c>
      <c r="BF123" s="355">
        <v>3623</v>
      </c>
      <c r="BG123" s="355">
        <v>3517</v>
      </c>
      <c r="BH123" s="355">
        <v>3545</v>
      </c>
      <c r="BI123" s="355">
        <v>3477</v>
      </c>
      <c r="BJ123" s="355">
        <v>3512</v>
      </c>
      <c r="BK123" s="356">
        <v>3539</v>
      </c>
      <c r="BL123" s="354">
        <v>3549</v>
      </c>
      <c r="BM123" s="359">
        <v>3573</v>
      </c>
      <c r="BN123" s="359">
        <v>3563</v>
      </c>
      <c r="BO123" s="359">
        <v>3543</v>
      </c>
      <c r="BP123" s="359">
        <v>3540</v>
      </c>
      <c r="BQ123" s="359">
        <v>3481</v>
      </c>
      <c r="BR123" s="359">
        <v>3294</v>
      </c>
      <c r="BS123" s="359">
        <v>3232</v>
      </c>
      <c r="BT123" s="359">
        <v>3220</v>
      </c>
      <c r="BU123" s="359">
        <v>3227</v>
      </c>
      <c r="BV123" s="359">
        <v>3271</v>
      </c>
      <c r="BW123" s="356">
        <v>3288</v>
      </c>
      <c r="BX123" s="354">
        <v>3296</v>
      </c>
      <c r="BY123" s="359">
        <v>3267</v>
      </c>
      <c r="BZ123" s="359">
        <v>3248</v>
      </c>
      <c r="CA123" s="359">
        <v>3185</v>
      </c>
      <c r="CB123" s="359">
        <v>3194</v>
      </c>
      <c r="CC123" s="359">
        <v>3164</v>
      </c>
      <c r="CD123" s="359">
        <v>3132</v>
      </c>
      <c r="CE123" s="359">
        <v>3139</v>
      </c>
      <c r="CF123" s="359">
        <v>3108</v>
      </c>
      <c r="CG123" s="355">
        <v>3089</v>
      </c>
      <c r="CH123" s="355">
        <v>3091</v>
      </c>
      <c r="CI123" s="356">
        <v>3090</v>
      </c>
      <c r="CJ123" s="354">
        <v>3077</v>
      </c>
      <c r="CK123" s="355">
        <v>3061</v>
      </c>
      <c r="CL123" s="355">
        <v>3031</v>
      </c>
      <c r="CM123" s="355">
        <v>3027</v>
      </c>
      <c r="CN123" s="355">
        <v>3021</v>
      </c>
      <c r="CO123" s="355">
        <v>3035</v>
      </c>
      <c r="CP123" s="355">
        <v>3084</v>
      </c>
      <c r="CQ123" s="355">
        <v>3068</v>
      </c>
      <c r="CR123" s="355">
        <v>3052</v>
      </c>
      <c r="CS123" s="355">
        <v>3096</v>
      </c>
      <c r="CT123" s="355">
        <v>3108</v>
      </c>
      <c r="CU123" s="356">
        <v>3140</v>
      </c>
      <c r="CV123" s="354">
        <v>3139</v>
      </c>
      <c r="CW123" s="355">
        <v>3107</v>
      </c>
      <c r="CX123" s="355">
        <v>3074</v>
      </c>
      <c r="CY123" s="355">
        <v>3047</v>
      </c>
      <c r="CZ123" s="355">
        <v>3034</v>
      </c>
      <c r="DA123" s="355">
        <v>3021</v>
      </c>
      <c r="DB123" s="355">
        <v>2990</v>
      </c>
      <c r="DC123" s="355">
        <v>3011</v>
      </c>
      <c r="DD123" s="355">
        <v>2997</v>
      </c>
      <c r="DE123" s="355">
        <v>2996</v>
      </c>
      <c r="DF123" s="355">
        <v>3024</v>
      </c>
      <c r="DG123" s="356">
        <v>3037</v>
      </c>
      <c r="DH123" s="354">
        <v>3048</v>
      </c>
      <c r="DI123" s="355">
        <v>2980</v>
      </c>
      <c r="DJ123" s="355">
        <v>2995</v>
      </c>
      <c r="DK123" s="355">
        <v>2985</v>
      </c>
      <c r="DL123" s="355">
        <v>2963</v>
      </c>
      <c r="DM123" s="355">
        <v>2940</v>
      </c>
      <c r="DN123" s="355">
        <v>2916</v>
      </c>
      <c r="DO123" s="355">
        <v>2940</v>
      </c>
      <c r="DP123" s="355">
        <v>2949</v>
      </c>
      <c r="DQ123" s="355">
        <v>2938</v>
      </c>
      <c r="DR123" s="355">
        <v>2934</v>
      </c>
      <c r="DS123" s="358">
        <v>2993</v>
      </c>
      <c r="DT123" s="354">
        <v>2995</v>
      </c>
      <c r="DU123" s="355">
        <v>3071</v>
      </c>
      <c r="DV123" s="355">
        <v>3060</v>
      </c>
      <c r="DW123" s="355">
        <v>3108</v>
      </c>
      <c r="DX123" s="355">
        <v>3158</v>
      </c>
      <c r="DY123" s="355">
        <v>3155</v>
      </c>
      <c r="DZ123" s="355">
        <v>3156</v>
      </c>
      <c r="EA123" s="355">
        <v>3071</v>
      </c>
      <c r="EB123" s="355">
        <v>3063</v>
      </c>
      <c r="EC123" s="355">
        <v>3045</v>
      </c>
      <c r="ED123" s="355">
        <v>3034</v>
      </c>
      <c r="EE123" s="358">
        <v>3036</v>
      </c>
      <c r="EF123" s="354">
        <v>3041</v>
      </c>
      <c r="EG123" s="355">
        <v>3055</v>
      </c>
      <c r="EH123" s="355">
        <v>3018</v>
      </c>
      <c r="EI123" s="355">
        <v>3023</v>
      </c>
      <c r="EJ123" s="355">
        <v>3017</v>
      </c>
      <c r="EK123" s="355">
        <v>2989</v>
      </c>
      <c r="EL123" s="355">
        <v>3003</v>
      </c>
      <c r="EM123" s="355">
        <v>3007</v>
      </c>
      <c r="EN123" s="355">
        <v>3013</v>
      </c>
      <c r="EO123" s="355">
        <v>2989</v>
      </c>
      <c r="EP123" s="355">
        <v>2978</v>
      </c>
      <c r="EQ123" s="358">
        <v>2990</v>
      </c>
      <c r="ER123" s="354">
        <v>3016</v>
      </c>
      <c r="ES123" s="355">
        <v>2998</v>
      </c>
      <c r="ET123" s="355">
        <v>2984</v>
      </c>
      <c r="EU123" s="355">
        <v>2962</v>
      </c>
      <c r="EV123" s="355">
        <v>2977</v>
      </c>
      <c r="EW123" s="358">
        <v>2961</v>
      </c>
      <c r="EX123" s="358">
        <v>3108</v>
      </c>
      <c r="EY123" s="358">
        <v>3099</v>
      </c>
      <c r="EZ123" s="356">
        <v>3113</v>
      </c>
      <c r="FA123" s="356">
        <v>3127</v>
      </c>
      <c r="FB123" s="356">
        <v>3146</v>
      </c>
      <c r="FC123" s="356">
        <v>3136</v>
      </c>
      <c r="FD123" s="356">
        <v>3169</v>
      </c>
      <c r="FE123" s="356">
        <v>3130</v>
      </c>
      <c r="FF123" s="356">
        <v>3103</v>
      </c>
      <c r="FG123" s="356">
        <v>3096</v>
      </c>
      <c r="FH123" s="356">
        <v>3076</v>
      </c>
      <c r="FI123" s="356">
        <v>3099</v>
      </c>
      <c r="FJ123" s="356"/>
      <c r="FK123" s="356"/>
      <c r="FL123" s="356"/>
      <c r="FM123" s="356"/>
      <c r="FN123" s="356"/>
      <c r="FO123" s="356"/>
      <c r="FP123" s="105">
        <v>23</v>
      </c>
      <c r="FQ123" s="86">
        <v>0.74217489512746049</v>
      </c>
      <c r="FR123" s="105">
        <v>-37</v>
      </c>
      <c r="FS123" s="86">
        <v>-1.2374581939799332</v>
      </c>
    </row>
    <row r="124" spans="1:175" ht="15" outlineLevel="2">
      <c r="A124" s="344">
        <v>809</v>
      </c>
      <c r="B124" s="51" t="s">
        <v>297</v>
      </c>
      <c r="C124" s="328" t="s">
        <v>426</v>
      </c>
      <c r="D124" s="354">
        <v>4612</v>
      </c>
      <c r="E124" s="355">
        <v>4618</v>
      </c>
      <c r="F124" s="355">
        <v>4564</v>
      </c>
      <c r="G124" s="355">
        <v>4537</v>
      </c>
      <c r="H124" s="355">
        <v>4450</v>
      </c>
      <c r="I124" s="355">
        <v>4444</v>
      </c>
      <c r="J124" s="355">
        <v>4351</v>
      </c>
      <c r="K124" s="355">
        <v>4440</v>
      </c>
      <c r="L124" s="355">
        <v>4263</v>
      </c>
      <c r="M124" s="355">
        <v>4241</v>
      </c>
      <c r="N124" s="355">
        <v>4223</v>
      </c>
      <c r="O124" s="356">
        <v>4311</v>
      </c>
      <c r="P124" s="354">
        <v>4374</v>
      </c>
      <c r="Q124" s="355">
        <v>4309</v>
      </c>
      <c r="R124" s="357">
        <v>4312</v>
      </c>
      <c r="S124" s="355">
        <v>4224</v>
      </c>
      <c r="T124" s="355">
        <v>4252</v>
      </c>
      <c r="U124" s="355">
        <v>4218</v>
      </c>
      <c r="V124" s="355">
        <v>4288</v>
      </c>
      <c r="W124" s="355">
        <v>4274</v>
      </c>
      <c r="X124" s="355">
        <v>4238</v>
      </c>
      <c r="Y124" s="355">
        <v>4266</v>
      </c>
      <c r="Z124" s="355">
        <v>4252</v>
      </c>
      <c r="AA124" s="356">
        <v>4135</v>
      </c>
      <c r="AB124" s="354">
        <v>4130</v>
      </c>
      <c r="AC124" s="355">
        <v>4227</v>
      </c>
      <c r="AD124" s="355">
        <v>4245</v>
      </c>
      <c r="AE124" s="355">
        <v>4256</v>
      </c>
      <c r="AF124" s="355">
        <v>4231</v>
      </c>
      <c r="AG124" s="355">
        <v>4123</v>
      </c>
      <c r="AH124" s="355">
        <v>4091</v>
      </c>
      <c r="AI124" s="355">
        <v>4095</v>
      </c>
      <c r="AJ124" s="355">
        <v>4085</v>
      </c>
      <c r="AK124" s="355">
        <v>4281</v>
      </c>
      <c r="AL124" s="355">
        <v>4216</v>
      </c>
      <c r="AM124" s="356">
        <v>4264</v>
      </c>
      <c r="AN124" s="354">
        <v>4233</v>
      </c>
      <c r="AO124" s="355">
        <v>4308</v>
      </c>
      <c r="AP124" s="355">
        <v>4307</v>
      </c>
      <c r="AQ124" s="355">
        <v>4236</v>
      </c>
      <c r="AR124" s="355">
        <v>4294</v>
      </c>
      <c r="AS124" s="355">
        <v>4287</v>
      </c>
      <c r="AT124" s="355">
        <v>4301</v>
      </c>
      <c r="AU124" s="355">
        <v>4363</v>
      </c>
      <c r="AV124" s="355">
        <v>4327</v>
      </c>
      <c r="AW124" s="355">
        <v>4354</v>
      </c>
      <c r="AX124" s="355">
        <v>4315</v>
      </c>
      <c r="AY124" s="356">
        <v>4342</v>
      </c>
      <c r="AZ124" s="354">
        <v>4336</v>
      </c>
      <c r="BA124" s="355">
        <v>4383</v>
      </c>
      <c r="BB124" s="355">
        <v>4329</v>
      </c>
      <c r="BC124" s="355">
        <v>4292</v>
      </c>
      <c r="BD124" s="355">
        <v>4242</v>
      </c>
      <c r="BE124" s="355">
        <v>4190</v>
      </c>
      <c r="BF124" s="355">
        <v>4156</v>
      </c>
      <c r="BG124" s="355">
        <v>4026</v>
      </c>
      <c r="BH124" s="355">
        <v>4072</v>
      </c>
      <c r="BI124" s="355">
        <v>4005</v>
      </c>
      <c r="BJ124" s="355">
        <v>4125</v>
      </c>
      <c r="BK124" s="356">
        <v>4139</v>
      </c>
      <c r="BL124" s="354">
        <v>4156</v>
      </c>
      <c r="BM124" s="359">
        <v>4197</v>
      </c>
      <c r="BN124" s="359">
        <v>4170</v>
      </c>
      <c r="BO124" s="359">
        <v>4171</v>
      </c>
      <c r="BP124" s="359">
        <v>4210</v>
      </c>
      <c r="BQ124" s="359">
        <v>4163</v>
      </c>
      <c r="BR124" s="359">
        <v>3957</v>
      </c>
      <c r="BS124" s="359">
        <v>3913</v>
      </c>
      <c r="BT124" s="359">
        <v>3881</v>
      </c>
      <c r="BU124" s="359">
        <v>3875</v>
      </c>
      <c r="BV124" s="359">
        <v>3894</v>
      </c>
      <c r="BW124" s="356">
        <v>3946</v>
      </c>
      <c r="BX124" s="354">
        <v>3854</v>
      </c>
      <c r="BY124" s="359">
        <v>3824</v>
      </c>
      <c r="BZ124" s="359">
        <v>3806</v>
      </c>
      <c r="CA124" s="359">
        <v>3778</v>
      </c>
      <c r="CB124" s="359">
        <v>3704</v>
      </c>
      <c r="CC124" s="359">
        <v>3638</v>
      </c>
      <c r="CD124" s="359">
        <v>3587</v>
      </c>
      <c r="CE124" s="359">
        <v>3600</v>
      </c>
      <c r="CF124" s="359">
        <v>3592</v>
      </c>
      <c r="CG124" s="355">
        <v>3576</v>
      </c>
      <c r="CH124" s="355">
        <v>3583</v>
      </c>
      <c r="CI124" s="356">
        <v>3603</v>
      </c>
      <c r="CJ124" s="354">
        <v>3599</v>
      </c>
      <c r="CK124" s="355">
        <v>3615</v>
      </c>
      <c r="CL124" s="355">
        <v>3603</v>
      </c>
      <c r="CM124" s="355">
        <v>3600</v>
      </c>
      <c r="CN124" s="355">
        <v>3624</v>
      </c>
      <c r="CO124" s="355">
        <v>3676</v>
      </c>
      <c r="CP124" s="355">
        <v>3727</v>
      </c>
      <c r="CQ124" s="355">
        <v>3718</v>
      </c>
      <c r="CR124" s="355">
        <v>3674</v>
      </c>
      <c r="CS124" s="355">
        <v>3727</v>
      </c>
      <c r="CT124" s="355">
        <v>3724</v>
      </c>
      <c r="CU124" s="356">
        <v>3720</v>
      </c>
      <c r="CV124" s="354">
        <v>3738</v>
      </c>
      <c r="CW124" s="355">
        <v>3729</v>
      </c>
      <c r="CX124" s="355">
        <v>3688</v>
      </c>
      <c r="CY124" s="355">
        <v>3650</v>
      </c>
      <c r="CZ124" s="355">
        <v>3649</v>
      </c>
      <c r="DA124" s="355">
        <v>3626</v>
      </c>
      <c r="DB124" s="355">
        <v>3681</v>
      </c>
      <c r="DC124" s="355">
        <v>3631</v>
      </c>
      <c r="DD124" s="355">
        <v>3634</v>
      </c>
      <c r="DE124" s="355">
        <v>3642</v>
      </c>
      <c r="DF124" s="355">
        <v>3648</v>
      </c>
      <c r="DG124" s="356">
        <v>3621</v>
      </c>
      <c r="DH124" s="354">
        <v>3605</v>
      </c>
      <c r="DI124" s="355">
        <v>3634</v>
      </c>
      <c r="DJ124" s="355">
        <v>3627</v>
      </c>
      <c r="DK124" s="355">
        <v>3609</v>
      </c>
      <c r="DL124" s="355">
        <v>3575</v>
      </c>
      <c r="DM124" s="355">
        <v>3521</v>
      </c>
      <c r="DN124" s="355">
        <v>3487</v>
      </c>
      <c r="DO124" s="355">
        <v>3469</v>
      </c>
      <c r="DP124" s="355">
        <v>3485</v>
      </c>
      <c r="DQ124" s="355">
        <v>3449</v>
      </c>
      <c r="DR124" s="355">
        <v>3449</v>
      </c>
      <c r="DS124" s="358">
        <v>3527</v>
      </c>
      <c r="DT124" s="354">
        <v>3551</v>
      </c>
      <c r="DU124" s="355">
        <v>3660</v>
      </c>
      <c r="DV124" s="355">
        <v>3679</v>
      </c>
      <c r="DW124" s="355">
        <v>3685</v>
      </c>
      <c r="DX124" s="355">
        <v>3748</v>
      </c>
      <c r="DY124" s="355">
        <v>3771</v>
      </c>
      <c r="DZ124" s="355">
        <v>3754</v>
      </c>
      <c r="EA124" s="355">
        <v>3687</v>
      </c>
      <c r="EB124" s="355">
        <v>3682</v>
      </c>
      <c r="EC124" s="355">
        <v>3657</v>
      </c>
      <c r="ED124" s="355">
        <v>3624</v>
      </c>
      <c r="EE124" s="358">
        <v>3593</v>
      </c>
      <c r="EF124" s="354">
        <v>3586</v>
      </c>
      <c r="EG124" s="355">
        <v>3561</v>
      </c>
      <c r="EH124" s="355">
        <v>3524</v>
      </c>
      <c r="EI124" s="355">
        <v>3493</v>
      </c>
      <c r="EJ124" s="355">
        <v>3512</v>
      </c>
      <c r="EK124" s="355">
        <v>3507</v>
      </c>
      <c r="EL124" s="355">
        <v>3492</v>
      </c>
      <c r="EM124" s="355">
        <v>3473</v>
      </c>
      <c r="EN124" s="355">
        <v>3465</v>
      </c>
      <c r="EO124" s="355">
        <v>3438</v>
      </c>
      <c r="EP124" s="355">
        <v>3421</v>
      </c>
      <c r="EQ124" s="358">
        <v>3410</v>
      </c>
      <c r="ER124" s="354">
        <v>3433</v>
      </c>
      <c r="ES124" s="355">
        <v>3421</v>
      </c>
      <c r="ET124" s="355">
        <v>3418</v>
      </c>
      <c r="EU124" s="355">
        <v>3389</v>
      </c>
      <c r="EV124" s="355">
        <v>3408</v>
      </c>
      <c r="EW124" s="358">
        <v>3370</v>
      </c>
      <c r="EX124" s="358">
        <v>3573</v>
      </c>
      <c r="EY124" s="358">
        <v>3544</v>
      </c>
      <c r="EZ124" s="356">
        <v>3520</v>
      </c>
      <c r="FA124" s="356">
        <v>3522</v>
      </c>
      <c r="FB124" s="356">
        <v>3512</v>
      </c>
      <c r="FC124" s="356">
        <v>3537</v>
      </c>
      <c r="FD124" s="356">
        <v>3578</v>
      </c>
      <c r="FE124" s="356">
        <v>3587</v>
      </c>
      <c r="FF124" s="356">
        <v>3613</v>
      </c>
      <c r="FG124" s="356">
        <v>3564</v>
      </c>
      <c r="FH124" s="356">
        <v>3509</v>
      </c>
      <c r="FI124" s="356">
        <v>3481</v>
      </c>
      <c r="FJ124" s="356"/>
      <c r="FK124" s="356"/>
      <c r="FL124" s="356"/>
      <c r="FM124" s="356"/>
      <c r="FN124" s="356"/>
      <c r="FO124" s="356"/>
      <c r="FP124" s="105">
        <v>-28</v>
      </c>
      <c r="FQ124" s="86">
        <v>-0.80436656133295037</v>
      </c>
      <c r="FR124" s="105">
        <v>-56</v>
      </c>
      <c r="FS124" s="86">
        <v>-1.6422287390029326</v>
      </c>
    </row>
    <row r="125" spans="1:175" ht="15" outlineLevel="2">
      <c r="A125" s="344">
        <v>847</v>
      </c>
      <c r="B125" s="51" t="s">
        <v>297</v>
      </c>
      <c r="C125" s="328" t="s">
        <v>427</v>
      </c>
      <c r="D125" s="354">
        <v>24344</v>
      </c>
      <c r="E125" s="355">
        <v>24416</v>
      </c>
      <c r="F125" s="355">
        <v>24400</v>
      </c>
      <c r="G125" s="355">
        <v>24381</v>
      </c>
      <c r="H125" s="355">
        <v>24254</v>
      </c>
      <c r="I125" s="355">
        <v>24293</v>
      </c>
      <c r="J125" s="355">
        <v>24233</v>
      </c>
      <c r="K125" s="355">
        <v>24261</v>
      </c>
      <c r="L125" s="355">
        <v>24306</v>
      </c>
      <c r="M125" s="355">
        <v>24469</v>
      </c>
      <c r="N125" s="355">
        <v>24539</v>
      </c>
      <c r="O125" s="356">
        <v>24711</v>
      </c>
      <c r="P125" s="354">
        <v>24726</v>
      </c>
      <c r="Q125" s="355">
        <v>24794</v>
      </c>
      <c r="R125" s="357">
        <v>24917</v>
      </c>
      <c r="S125" s="355">
        <v>25102</v>
      </c>
      <c r="T125" s="355">
        <v>25164</v>
      </c>
      <c r="U125" s="355">
        <v>25366</v>
      </c>
      <c r="V125" s="355">
        <v>25362</v>
      </c>
      <c r="W125" s="355">
        <v>25168</v>
      </c>
      <c r="X125" s="355">
        <v>25054</v>
      </c>
      <c r="Y125" s="355">
        <v>25106</v>
      </c>
      <c r="Z125" s="355">
        <v>25072</v>
      </c>
      <c r="AA125" s="356">
        <v>25007</v>
      </c>
      <c r="AB125" s="354">
        <v>25112</v>
      </c>
      <c r="AC125" s="355">
        <v>25226</v>
      </c>
      <c r="AD125" s="355">
        <v>25016</v>
      </c>
      <c r="AE125" s="355">
        <v>25395</v>
      </c>
      <c r="AF125" s="355">
        <v>25416</v>
      </c>
      <c r="AG125" s="355">
        <v>25243</v>
      </c>
      <c r="AH125" s="355">
        <v>25189</v>
      </c>
      <c r="AI125" s="355">
        <v>25292</v>
      </c>
      <c r="AJ125" s="355">
        <v>25281</v>
      </c>
      <c r="AK125" s="355">
        <v>25356</v>
      </c>
      <c r="AL125" s="355">
        <v>25304</v>
      </c>
      <c r="AM125" s="356">
        <v>25433</v>
      </c>
      <c r="AN125" s="354">
        <v>25348</v>
      </c>
      <c r="AO125" s="355">
        <v>25418</v>
      </c>
      <c r="AP125" s="355">
        <v>25433</v>
      </c>
      <c r="AQ125" s="355">
        <v>25264</v>
      </c>
      <c r="AR125" s="355">
        <v>25456</v>
      </c>
      <c r="AS125" s="355">
        <v>25513</v>
      </c>
      <c r="AT125" s="355">
        <v>25583</v>
      </c>
      <c r="AU125" s="355">
        <v>25639</v>
      </c>
      <c r="AV125" s="355">
        <v>25584</v>
      </c>
      <c r="AW125" s="355">
        <v>25583</v>
      </c>
      <c r="AX125" s="355">
        <v>25598</v>
      </c>
      <c r="AY125" s="356">
        <v>25655</v>
      </c>
      <c r="AZ125" s="354">
        <v>25731</v>
      </c>
      <c r="BA125" s="355">
        <v>25835</v>
      </c>
      <c r="BB125" s="355">
        <v>25803</v>
      </c>
      <c r="BC125" s="355">
        <v>25798</v>
      </c>
      <c r="BD125" s="355">
        <v>25735</v>
      </c>
      <c r="BE125" s="355">
        <v>25541</v>
      </c>
      <c r="BF125" s="355">
        <v>25533</v>
      </c>
      <c r="BG125" s="355">
        <v>25341</v>
      </c>
      <c r="BH125" s="355">
        <v>25372</v>
      </c>
      <c r="BI125" s="355">
        <v>25229</v>
      </c>
      <c r="BJ125" s="355">
        <v>25247</v>
      </c>
      <c r="BK125" s="356">
        <v>25319</v>
      </c>
      <c r="BL125" s="354">
        <v>25320</v>
      </c>
      <c r="BM125" s="359">
        <v>25405</v>
      </c>
      <c r="BN125" s="359">
        <v>25401</v>
      </c>
      <c r="BO125" s="359">
        <v>25339</v>
      </c>
      <c r="BP125" s="359">
        <v>25350</v>
      </c>
      <c r="BQ125" s="359">
        <v>25384</v>
      </c>
      <c r="BR125" s="359">
        <v>25092</v>
      </c>
      <c r="BS125" s="359">
        <v>25019</v>
      </c>
      <c r="BT125" s="359">
        <v>25014</v>
      </c>
      <c r="BU125" s="359">
        <v>24963</v>
      </c>
      <c r="BV125" s="359">
        <v>24935</v>
      </c>
      <c r="BW125" s="356">
        <v>24962</v>
      </c>
      <c r="BX125" s="354">
        <v>24995</v>
      </c>
      <c r="BY125" s="359">
        <v>24953</v>
      </c>
      <c r="BZ125" s="359">
        <v>24861</v>
      </c>
      <c r="CA125" s="359">
        <v>24725</v>
      </c>
      <c r="CB125" s="359">
        <v>24703</v>
      </c>
      <c r="CC125" s="359">
        <v>24599</v>
      </c>
      <c r="CD125" s="359">
        <v>24473</v>
      </c>
      <c r="CE125" s="359">
        <v>24481</v>
      </c>
      <c r="CF125" s="359">
        <v>24424</v>
      </c>
      <c r="CG125" s="355">
        <v>24356</v>
      </c>
      <c r="CH125" s="355">
        <v>24405</v>
      </c>
      <c r="CI125" s="356">
        <v>24425</v>
      </c>
      <c r="CJ125" s="354">
        <v>24393</v>
      </c>
      <c r="CK125" s="355">
        <v>24493</v>
      </c>
      <c r="CL125" s="355">
        <v>24387</v>
      </c>
      <c r="CM125" s="355">
        <v>24389</v>
      </c>
      <c r="CN125" s="355">
        <v>24497</v>
      </c>
      <c r="CO125" s="355">
        <v>24661</v>
      </c>
      <c r="CP125" s="355">
        <v>24702</v>
      </c>
      <c r="CQ125" s="355">
        <v>24621</v>
      </c>
      <c r="CR125" s="355">
        <v>24710</v>
      </c>
      <c r="CS125" s="355">
        <v>24806</v>
      </c>
      <c r="CT125" s="355">
        <v>24855</v>
      </c>
      <c r="CU125" s="356">
        <v>24926</v>
      </c>
      <c r="CV125" s="354">
        <v>24932</v>
      </c>
      <c r="CW125" s="355">
        <v>24805</v>
      </c>
      <c r="CX125" s="355">
        <v>24818</v>
      </c>
      <c r="CY125" s="355">
        <v>24802</v>
      </c>
      <c r="CZ125" s="355">
        <v>24864</v>
      </c>
      <c r="DA125" s="355">
        <v>24838</v>
      </c>
      <c r="DB125" s="355">
        <v>24782</v>
      </c>
      <c r="DC125" s="355">
        <v>24733</v>
      </c>
      <c r="DD125" s="355">
        <v>24634</v>
      </c>
      <c r="DE125" s="355">
        <v>24589</v>
      </c>
      <c r="DF125" s="355">
        <v>24591</v>
      </c>
      <c r="DG125" s="356">
        <v>24594</v>
      </c>
      <c r="DH125" s="354">
        <v>24619</v>
      </c>
      <c r="DI125" s="355">
        <v>24497</v>
      </c>
      <c r="DJ125" s="355">
        <v>24379</v>
      </c>
      <c r="DK125" s="355">
        <v>24462</v>
      </c>
      <c r="DL125" s="355">
        <v>24455</v>
      </c>
      <c r="DM125" s="355">
        <v>24392</v>
      </c>
      <c r="DN125" s="355">
        <v>24342</v>
      </c>
      <c r="DO125" s="355">
        <v>24283</v>
      </c>
      <c r="DP125" s="355">
        <v>24306</v>
      </c>
      <c r="DQ125" s="355">
        <v>24312</v>
      </c>
      <c r="DR125" s="355">
        <v>24200</v>
      </c>
      <c r="DS125" s="358">
        <v>24566</v>
      </c>
      <c r="DT125" s="354">
        <v>24695</v>
      </c>
      <c r="DU125" s="355">
        <v>24979</v>
      </c>
      <c r="DV125" s="355">
        <v>24957</v>
      </c>
      <c r="DW125" s="355">
        <v>24991</v>
      </c>
      <c r="DX125" s="355">
        <v>25158</v>
      </c>
      <c r="DY125" s="355">
        <v>25166</v>
      </c>
      <c r="DZ125" s="355">
        <v>25085</v>
      </c>
      <c r="EA125" s="355">
        <v>24418</v>
      </c>
      <c r="EB125" s="355">
        <v>24895</v>
      </c>
      <c r="EC125" s="355">
        <v>24835</v>
      </c>
      <c r="ED125" s="355">
        <v>24748</v>
      </c>
      <c r="EE125" s="358">
        <v>24625</v>
      </c>
      <c r="EF125" s="354">
        <v>24601</v>
      </c>
      <c r="EG125" s="355">
        <v>24564</v>
      </c>
      <c r="EH125" s="355">
        <v>24497</v>
      </c>
      <c r="EI125" s="355">
        <v>24636</v>
      </c>
      <c r="EJ125" s="355">
        <v>24568</v>
      </c>
      <c r="EK125" s="355">
        <v>24452</v>
      </c>
      <c r="EL125" s="355">
        <v>24451</v>
      </c>
      <c r="EM125" s="355">
        <v>24381</v>
      </c>
      <c r="EN125" s="355">
        <v>24397</v>
      </c>
      <c r="EO125" s="355">
        <v>24392</v>
      </c>
      <c r="EP125" s="355">
        <v>24385</v>
      </c>
      <c r="EQ125" s="358">
        <v>24333</v>
      </c>
      <c r="ER125" s="354">
        <v>24411</v>
      </c>
      <c r="ES125" s="355">
        <v>24336</v>
      </c>
      <c r="ET125" s="355">
        <v>24343</v>
      </c>
      <c r="EU125" s="355">
        <v>24302</v>
      </c>
      <c r="EV125" s="355">
        <v>24327</v>
      </c>
      <c r="EW125" s="358">
        <v>24251</v>
      </c>
      <c r="EX125" s="358">
        <v>24636</v>
      </c>
      <c r="EY125" s="358">
        <v>24628</v>
      </c>
      <c r="EZ125" s="356">
        <v>24565</v>
      </c>
      <c r="FA125" s="356">
        <v>24581</v>
      </c>
      <c r="FB125" s="356">
        <v>24566</v>
      </c>
      <c r="FC125" s="356">
        <v>24633</v>
      </c>
      <c r="FD125" s="356">
        <v>24772</v>
      </c>
      <c r="FE125" s="356">
        <v>24754</v>
      </c>
      <c r="FF125" s="356">
        <v>24666</v>
      </c>
      <c r="FG125" s="356">
        <v>24645</v>
      </c>
      <c r="FH125" s="356">
        <v>24690</v>
      </c>
      <c r="FI125" s="356">
        <v>24688</v>
      </c>
      <c r="FJ125" s="356"/>
      <c r="FK125" s="356"/>
      <c r="FL125" s="356"/>
      <c r="FM125" s="356"/>
      <c r="FN125" s="356"/>
      <c r="FO125" s="356"/>
      <c r="FP125" s="105">
        <v>-2</v>
      </c>
      <c r="FQ125" s="86">
        <v>-8.1011017498379776E-3</v>
      </c>
      <c r="FR125" s="105">
        <v>55</v>
      </c>
      <c r="FS125" s="86">
        <v>0.22603049356840504</v>
      </c>
    </row>
    <row r="126" spans="1:175" ht="15" outlineLevel="2">
      <c r="A126" s="344">
        <v>856</v>
      </c>
      <c r="B126" s="51" t="s">
        <v>297</v>
      </c>
      <c r="C126" s="328" t="s">
        <v>428</v>
      </c>
      <c r="D126" s="354">
        <v>3924</v>
      </c>
      <c r="E126" s="355">
        <v>3920</v>
      </c>
      <c r="F126" s="355">
        <v>3916</v>
      </c>
      <c r="G126" s="355">
        <v>3893</v>
      </c>
      <c r="H126" s="355">
        <v>3864</v>
      </c>
      <c r="I126" s="355">
        <v>3855</v>
      </c>
      <c r="J126" s="355">
        <v>3781</v>
      </c>
      <c r="K126" s="355">
        <v>3838</v>
      </c>
      <c r="L126" s="355">
        <v>3686</v>
      </c>
      <c r="M126" s="355">
        <v>3710</v>
      </c>
      <c r="N126" s="355">
        <v>3728</v>
      </c>
      <c r="O126" s="356">
        <v>3774</v>
      </c>
      <c r="P126" s="354">
        <v>3732</v>
      </c>
      <c r="Q126" s="355">
        <v>3718</v>
      </c>
      <c r="R126" s="357">
        <v>3707</v>
      </c>
      <c r="S126" s="355">
        <v>3708</v>
      </c>
      <c r="T126" s="355">
        <v>3771</v>
      </c>
      <c r="U126" s="355">
        <v>3775</v>
      </c>
      <c r="V126" s="355">
        <v>3765</v>
      </c>
      <c r="W126" s="355">
        <v>3778</v>
      </c>
      <c r="X126" s="355">
        <v>3771</v>
      </c>
      <c r="Y126" s="355">
        <v>3842</v>
      </c>
      <c r="Z126" s="355">
        <v>3866</v>
      </c>
      <c r="AA126" s="356">
        <v>3849</v>
      </c>
      <c r="AB126" s="354">
        <v>3862</v>
      </c>
      <c r="AC126" s="355">
        <v>3925</v>
      </c>
      <c r="AD126" s="355">
        <v>3907</v>
      </c>
      <c r="AE126" s="355">
        <v>3885</v>
      </c>
      <c r="AF126" s="355">
        <v>3877</v>
      </c>
      <c r="AG126" s="355">
        <v>3800</v>
      </c>
      <c r="AH126" s="355">
        <v>3785</v>
      </c>
      <c r="AI126" s="355">
        <v>3813</v>
      </c>
      <c r="AJ126" s="355">
        <v>3814</v>
      </c>
      <c r="AK126" s="355">
        <v>3879</v>
      </c>
      <c r="AL126" s="355">
        <v>3873</v>
      </c>
      <c r="AM126" s="356">
        <v>3875</v>
      </c>
      <c r="AN126" s="354">
        <v>3866</v>
      </c>
      <c r="AO126" s="355">
        <v>3880</v>
      </c>
      <c r="AP126" s="355">
        <v>3863</v>
      </c>
      <c r="AQ126" s="355">
        <v>3827</v>
      </c>
      <c r="AR126" s="355">
        <v>3872</v>
      </c>
      <c r="AS126" s="355">
        <v>3851</v>
      </c>
      <c r="AT126" s="355">
        <v>3865</v>
      </c>
      <c r="AU126" s="355">
        <v>3865</v>
      </c>
      <c r="AV126" s="355">
        <v>3835</v>
      </c>
      <c r="AW126" s="355">
        <v>3817</v>
      </c>
      <c r="AX126" s="355">
        <v>3800</v>
      </c>
      <c r="AY126" s="356">
        <v>3800</v>
      </c>
      <c r="AZ126" s="354">
        <v>3822</v>
      </c>
      <c r="BA126" s="355">
        <v>3871</v>
      </c>
      <c r="BB126" s="355">
        <v>3845</v>
      </c>
      <c r="BC126" s="355">
        <v>3848</v>
      </c>
      <c r="BD126" s="355">
        <v>3831</v>
      </c>
      <c r="BE126" s="355">
        <v>3825</v>
      </c>
      <c r="BF126" s="355">
        <v>3772</v>
      </c>
      <c r="BG126" s="355">
        <v>3669</v>
      </c>
      <c r="BH126" s="355">
        <v>3698</v>
      </c>
      <c r="BI126" s="355">
        <v>3604</v>
      </c>
      <c r="BJ126" s="355">
        <v>3612</v>
      </c>
      <c r="BK126" s="356">
        <v>3661</v>
      </c>
      <c r="BL126" s="354">
        <v>3660</v>
      </c>
      <c r="BM126" s="359">
        <v>3672</v>
      </c>
      <c r="BN126" s="359">
        <v>3671</v>
      </c>
      <c r="BO126" s="359">
        <v>3665</v>
      </c>
      <c r="BP126" s="359">
        <v>3663</v>
      </c>
      <c r="BQ126" s="359">
        <v>3608</v>
      </c>
      <c r="BR126" s="359">
        <v>3516</v>
      </c>
      <c r="BS126" s="359">
        <v>3438</v>
      </c>
      <c r="BT126" s="359">
        <v>3420</v>
      </c>
      <c r="BU126" s="359">
        <v>3437</v>
      </c>
      <c r="BV126" s="359">
        <v>3447</v>
      </c>
      <c r="BW126" s="356">
        <v>3452</v>
      </c>
      <c r="BX126" s="354">
        <v>3446</v>
      </c>
      <c r="BY126" s="359">
        <v>3403</v>
      </c>
      <c r="BZ126" s="359">
        <v>3367</v>
      </c>
      <c r="CA126" s="359">
        <v>3309</v>
      </c>
      <c r="CB126" s="359">
        <v>3290</v>
      </c>
      <c r="CC126" s="359">
        <v>3275</v>
      </c>
      <c r="CD126" s="359">
        <v>3268</v>
      </c>
      <c r="CE126" s="359">
        <v>3272</v>
      </c>
      <c r="CF126" s="359">
        <v>3244</v>
      </c>
      <c r="CG126" s="355">
        <v>3220</v>
      </c>
      <c r="CH126" s="355">
        <v>3196</v>
      </c>
      <c r="CI126" s="356">
        <v>3202</v>
      </c>
      <c r="CJ126" s="354">
        <v>3227</v>
      </c>
      <c r="CK126" s="355">
        <v>3244</v>
      </c>
      <c r="CL126" s="355">
        <v>3232</v>
      </c>
      <c r="CM126" s="355">
        <v>3221</v>
      </c>
      <c r="CN126" s="355">
        <v>3221</v>
      </c>
      <c r="CO126" s="355">
        <v>3263</v>
      </c>
      <c r="CP126" s="355">
        <v>3301</v>
      </c>
      <c r="CQ126" s="355">
        <v>3307</v>
      </c>
      <c r="CR126" s="355">
        <v>3238</v>
      </c>
      <c r="CS126" s="355">
        <v>3273</v>
      </c>
      <c r="CT126" s="355">
        <v>3256</v>
      </c>
      <c r="CU126" s="356">
        <v>3269</v>
      </c>
      <c r="CV126" s="354">
        <v>3270</v>
      </c>
      <c r="CW126" s="355">
        <v>3238</v>
      </c>
      <c r="CX126" s="355">
        <v>3180</v>
      </c>
      <c r="CY126" s="355">
        <v>3201</v>
      </c>
      <c r="CZ126" s="355">
        <v>3221</v>
      </c>
      <c r="DA126" s="355">
        <v>3215</v>
      </c>
      <c r="DB126" s="355">
        <v>3226</v>
      </c>
      <c r="DC126" s="355">
        <v>3215</v>
      </c>
      <c r="DD126" s="355">
        <v>3207</v>
      </c>
      <c r="DE126" s="355">
        <v>3199</v>
      </c>
      <c r="DF126" s="355">
        <v>3205</v>
      </c>
      <c r="DG126" s="356">
        <v>3204</v>
      </c>
      <c r="DH126" s="354">
        <v>3241</v>
      </c>
      <c r="DI126" s="355">
        <v>3246</v>
      </c>
      <c r="DJ126" s="355">
        <v>3228</v>
      </c>
      <c r="DK126" s="355">
        <v>3200</v>
      </c>
      <c r="DL126" s="355">
        <v>3181</v>
      </c>
      <c r="DM126" s="355">
        <v>3171</v>
      </c>
      <c r="DN126" s="355">
        <v>3133</v>
      </c>
      <c r="DO126" s="355">
        <v>3135</v>
      </c>
      <c r="DP126" s="355">
        <v>3113</v>
      </c>
      <c r="DQ126" s="355">
        <v>3097</v>
      </c>
      <c r="DR126" s="355">
        <v>3098</v>
      </c>
      <c r="DS126" s="358">
        <v>3105</v>
      </c>
      <c r="DT126" s="354">
        <v>3137</v>
      </c>
      <c r="DU126" s="355">
        <v>3187</v>
      </c>
      <c r="DV126" s="355">
        <v>3160</v>
      </c>
      <c r="DW126" s="355">
        <v>3183</v>
      </c>
      <c r="DX126" s="355">
        <v>3226</v>
      </c>
      <c r="DY126" s="355">
        <v>3235</v>
      </c>
      <c r="DZ126" s="355">
        <v>3205</v>
      </c>
      <c r="EA126" s="355">
        <v>3178</v>
      </c>
      <c r="EB126" s="355">
        <v>3172</v>
      </c>
      <c r="EC126" s="355">
        <v>3160</v>
      </c>
      <c r="ED126" s="355">
        <v>3144</v>
      </c>
      <c r="EE126" s="358">
        <v>3113</v>
      </c>
      <c r="EF126" s="354">
        <v>3113</v>
      </c>
      <c r="EG126" s="355">
        <v>3121</v>
      </c>
      <c r="EH126" s="355">
        <v>3077</v>
      </c>
      <c r="EI126" s="355">
        <v>3048</v>
      </c>
      <c r="EJ126" s="355">
        <v>3031</v>
      </c>
      <c r="EK126" s="355">
        <v>3028</v>
      </c>
      <c r="EL126" s="355">
        <v>3033</v>
      </c>
      <c r="EM126" s="355">
        <v>3044</v>
      </c>
      <c r="EN126" s="355">
        <v>3014</v>
      </c>
      <c r="EO126" s="355">
        <v>2989</v>
      </c>
      <c r="EP126" s="355">
        <v>2974</v>
      </c>
      <c r="EQ126" s="358">
        <v>2957</v>
      </c>
      <c r="ER126" s="354">
        <v>2978</v>
      </c>
      <c r="ES126" s="355">
        <v>2972</v>
      </c>
      <c r="ET126" s="355">
        <v>2962</v>
      </c>
      <c r="EU126" s="355">
        <v>2944</v>
      </c>
      <c r="EV126" s="355">
        <v>2935</v>
      </c>
      <c r="EW126" s="358">
        <v>2875</v>
      </c>
      <c r="EX126" s="358">
        <v>2989</v>
      </c>
      <c r="EY126" s="358">
        <v>2977</v>
      </c>
      <c r="EZ126" s="356">
        <v>2969</v>
      </c>
      <c r="FA126" s="356">
        <v>2988</v>
      </c>
      <c r="FB126" s="356">
        <v>2941</v>
      </c>
      <c r="FC126" s="356">
        <v>2967</v>
      </c>
      <c r="FD126" s="356">
        <v>2974</v>
      </c>
      <c r="FE126" s="356">
        <v>2936</v>
      </c>
      <c r="FF126" s="356">
        <v>2966</v>
      </c>
      <c r="FG126" s="356">
        <v>2947</v>
      </c>
      <c r="FH126" s="356">
        <v>2948</v>
      </c>
      <c r="FI126" s="356">
        <v>2924</v>
      </c>
      <c r="FJ126" s="356"/>
      <c r="FK126" s="356"/>
      <c r="FL126" s="356"/>
      <c r="FM126" s="356"/>
      <c r="FN126" s="356"/>
      <c r="FO126" s="356"/>
      <c r="FP126" s="105">
        <v>-24</v>
      </c>
      <c r="FQ126" s="86">
        <v>-0.82079343365253077</v>
      </c>
      <c r="FR126" s="105">
        <v>-43</v>
      </c>
      <c r="FS126" s="86">
        <v>-1.4541765302671628</v>
      </c>
    </row>
    <row r="127" spans="1:175" ht="15" outlineLevel="2">
      <c r="A127" s="344">
        <v>861</v>
      </c>
      <c r="B127" s="51" t="s">
        <v>297</v>
      </c>
      <c r="C127" s="328" t="s">
        <v>429</v>
      </c>
      <c r="D127" s="354">
        <v>6639</v>
      </c>
      <c r="E127" s="355">
        <v>6668</v>
      </c>
      <c r="F127" s="355">
        <v>6695</v>
      </c>
      <c r="G127" s="355">
        <v>6647</v>
      </c>
      <c r="H127" s="355">
        <v>6675</v>
      </c>
      <c r="I127" s="355">
        <v>6767</v>
      </c>
      <c r="J127" s="355">
        <v>6742</v>
      </c>
      <c r="K127" s="355">
        <v>6684</v>
      </c>
      <c r="L127" s="355">
        <v>6700</v>
      </c>
      <c r="M127" s="355">
        <v>6698</v>
      </c>
      <c r="N127" s="355">
        <v>6667</v>
      </c>
      <c r="O127" s="356">
        <v>6668</v>
      </c>
      <c r="P127" s="354">
        <v>6659</v>
      </c>
      <c r="Q127" s="355">
        <v>6632</v>
      </c>
      <c r="R127" s="357">
        <v>6570</v>
      </c>
      <c r="S127" s="355">
        <v>6967</v>
      </c>
      <c r="T127" s="355">
        <v>7119</v>
      </c>
      <c r="U127" s="355">
        <v>7219</v>
      </c>
      <c r="V127" s="355">
        <v>7184</v>
      </c>
      <c r="W127" s="355">
        <v>7196</v>
      </c>
      <c r="X127" s="355">
        <v>7247</v>
      </c>
      <c r="Y127" s="355">
        <v>7305</v>
      </c>
      <c r="Z127" s="355">
        <v>7328</v>
      </c>
      <c r="AA127" s="356">
        <v>7260</v>
      </c>
      <c r="AB127" s="354">
        <v>7258</v>
      </c>
      <c r="AC127" s="355">
        <v>7345</v>
      </c>
      <c r="AD127" s="355">
        <v>7253</v>
      </c>
      <c r="AE127" s="355">
        <v>7213</v>
      </c>
      <c r="AF127" s="355">
        <v>7202</v>
      </c>
      <c r="AG127" s="355">
        <v>7035</v>
      </c>
      <c r="AH127" s="355">
        <v>7001</v>
      </c>
      <c r="AI127" s="355">
        <v>6888</v>
      </c>
      <c r="AJ127" s="355">
        <v>6839</v>
      </c>
      <c r="AK127" s="355">
        <v>6986</v>
      </c>
      <c r="AL127" s="355">
        <v>6970</v>
      </c>
      <c r="AM127" s="356">
        <v>7011</v>
      </c>
      <c r="AN127" s="354">
        <v>6977</v>
      </c>
      <c r="AO127" s="355">
        <v>6950</v>
      </c>
      <c r="AP127" s="355">
        <v>6917</v>
      </c>
      <c r="AQ127" s="355">
        <v>6865</v>
      </c>
      <c r="AR127" s="355">
        <v>7038</v>
      </c>
      <c r="AS127" s="355">
        <v>7043</v>
      </c>
      <c r="AT127" s="355">
        <v>7046</v>
      </c>
      <c r="AU127" s="355">
        <v>7098</v>
      </c>
      <c r="AV127" s="355">
        <v>7014</v>
      </c>
      <c r="AW127" s="355">
        <v>7032</v>
      </c>
      <c r="AX127" s="355">
        <v>7060</v>
      </c>
      <c r="AY127" s="356">
        <v>7027</v>
      </c>
      <c r="AZ127" s="354">
        <v>7111</v>
      </c>
      <c r="BA127" s="355">
        <v>7213</v>
      </c>
      <c r="BB127" s="355">
        <v>7117</v>
      </c>
      <c r="BC127" s="355">
        <v>7081</v>
      </c>
      <c r="BD127" s="355">
        <v>7028</v>
      </c>
      <c r="BE127" s="355">
        <v>6913</v>
      </c>
      <c r="BF127" s="355">
        <v>6896</v>
      </c>
      <c r="BG127" s="355">
        <v>6772</v>
      </c>
      <c r="BH127" s="355">
        <v>6789</v>
      </c>
      <c r="BI127" s="355">
        <v>6641</v>
      </c>
      <c r="BJ127" s="355">
        <v>6664</v>
      </c>
      <c r="BK127" s="356">
        <v>6712</v>
      </c>
      <c r="BL127" s="354">
        <v>6693</v>
      </c>
      <c r="BM127" s="359">
        <v>6731</v>
      </c>
      <c r="BN127" s="359">
        <v>6717</v>
      </c>
      <c r="BO127" s="359">
        <v>6687</v>
      </c>
      <c r="BP127" s="359">
        <v>6679</v>
      </c>
      <c r="BQ127" s="359">
        <v>6637</v>
      </c>
      <c r="BR127" s="359">
        <v>6324</v>
      </c>
      <c r="BS127" s="359">
        <v>6207</v>
      </c>
      <c r="BT127" s="359">
        <v>6191</v>
      </c>
      <c r="BU127" s="359">
        <v>6178</v>
      </c>
      <c r="BV127" s="359">
        <v>6158</v>
      </c>
      <c r="BW127" s="356">
        <v>6148</v>
      </c>
      <c r="BX127" s="354">
        <v>6189</v>
      </c>
      <c r="BY127" s="359">
        <v>6142</v>
      </c>
      <c r="BZ127" s="359">
        <v>6085</v>
      </c>
      <c r="CA127" s="359">
        <v>5993</v>
      </c>
      <c r="CB127" s="359">
        <v>5949</v>
      </c>
      <c r="CC127" s="359">
        <v>5850</v>
      </c>
      <c r="CD127" s="359">
        <v>5860</v>
      </c>
      <c r="CE127" s="359">
        <v>5866</v>
      </c>
      <c r="CF127" s="359">
        <v>5833</v>
      </c>
      <c r="CG127" s="355">
        <v>5755</v>
      </c>
      <c r="CH127" s="355">
        <v>5745</v>
      </c>
      <c r="CI127" s="356">
        <v>5711</v>
      </c>
      <c r="CJ127" s="354">
        <v>5667</v>
      </c>
      <c r="CK127" s="355">
        <v>5646</v>
      </c>
      <c r="CL127" s="355">
        <v>5633</v>
      </c>
      <c r="CM127" s="355">
        <v>5608</v>
      </c>
      <c r="CN127" s="355">
        <v>5599</v>
      </c>
      <c r="CO127" s="355">
        <v>5657</v>
      </c>
      <c r="CP127" s="355">
        <v>5719</v>
      </c>
      <c r="CQ127" s="355">
        <v>5679</v>
      </c>
      <c r="CR127" s="355">
        <v>5689</v>
      </c>
      <c r="CS127" s="355">
        <v>5769</v>
      </c>
      <c r="CT127" s="355">
        <v>5837</v>
      </c>
      <c r="CU127" s="356">
        <v>5885</v>
      </c>
      <c r="CV127" s="354">
        <v>5888</v>
      </c>
      <c r="CW127" s="355">
        <v>5851</v>
      </c>
      <c r="CX127" s="355">
        <v>5858</v>
      </c>
      <c r="CY127" s="355">
        <v>5786</v>
      </c>
      <c r="CZ127" s="355">
        <v>5780</v>
      </c>
      <c r="DA127" s="355">
        <v>5788</v>
      </c>
      <c r="DB127" s="355">
        <v>5744</v>
      </c>
      <c r="DC127" s="355">
        <v>5687</v>
      </c>
      <c r="DD127" s="355">
        <v>5700</v>
      </c>
      <c r="DE127" s="355">
        <v>5673</v>
      </c>
      <c r="DF127" s="355">
        <v>5647</v>
      </c>
      <c r="DG127" s="356">
        <v>5627</v>
      </c>
      <c r="DH127" s="354">
        <v>5625</v>
      </c>
      <c r="DI127" s="355">
        <v>5575</v>
      </c>
      <c r="DJ127" s="355">
        <v>5669</v>
      </c>
      <c r="DK127" s="355">
        <v>5604</v>
      </c>
      <c r="DL127" s="355">
        <v>5679</v>
      </c>
      <c r="DM127" s="355">
        <v>5615</v>
      </c>
      <c r="DN127" s="355">
        <v>5543</v>
      </c>
      <c r="DO127" s="355">
        <v>5568</v>
      </c>
      <c r="DP127" s="355">
        <v>5552</v>
      </c>
      <c r="DQ127" s="355">
        <v>5537</v>
      </c>
      <c r="DR127" s="355">
        <v>5531</v>
      </c>
      <c r="DS127" s="358">
        <v>5570</v>
      </c>
      <c r="DT127" s="354">
        <v>5623</v>
      </c>
      <c r="DU127" s="355">
        <v>5788</v>
      </c>
      <c r="DV127" s="355">
        <v>5807</v>
      </c>
      <c r="DW127" s="355">
        <v>5870</v>
      </c>
      <c r="DX127" s="355">
        <v>5963</v>
      </c>
      <c r="DY127" s="355">
        <v>5988</v>
      </c>
      <c r="DZ127" s="355">
        <v>5976</v>
      </c>
      <c r="EA127" s="355">
        <v>5865</v>
      </c>
      <c r="EB127" s="355">
        <v>5919</v>
      </c>
      <c r="EC127" s="355">
        <v>5911</v>
      </c>
      <c r="ED127" s="355">
        <v>5849</v>
      </c>
      <c r="EE127" s="358">
        <v>5814</v>
      </c>
      <c r="EF127" s="354">
        <v>5819</v>
      </c>
      <c r="EG127" s="355">
        <v>5816</v>
      </c>
      <c r="EH127" s="355">
        <v>5778</v>
      </c>
      <c r="EI127" s="355">
        <v>5755</v>
      </c>
      <c r="EJ127" s="355">
        <v>5691</v>
      </c>
      <c r="EK127" s="355">
        <v>5693</v>
      </c>
      <c r="EL127" s="355">
        <v>5704</v>
      </c>
      <c r="EM127" s="355">
        <v>5704</v>
      </c>
      <c r="EN127" s="355">
        <v>5747</v>
      </c>
      <c r="EO127" s="355">
        <v>5702</v>
      </c>
      <c r="EP127" s="355">
        <v>5644</v>
      </c>
      <c r="EQ127" s="358">
        <v>5603</v>
      </c>
      <c r="ER127" s="354">
        <v>5624</v>
      </c>
      <c r="ES127" s="355">
        <v>5645</v>
      </c>
      <c r="ET127" s="355">
        <v>5653</v>
      </c>
      <c r="EU127" s="355">
        <v>5607</v>
      </c>
      <c r="EV127" s="355">
        <v>5594</v>
      </c>
      <c r="EW127" s="358">
        <v>5508</v>
      </c>
      <c r="EX127" s="358">
        <v>5872</v>
      </c>
      <c r="EY127" s="358">
        <v>5841</v>
      </c>
      <c r="EZ127" s="356">
        <v>5837</v>
      </c>
      <c r="FA127" s="356">
        <v>5896</v>
      </c>
      <c r="FB127" s="356">
        <v>5908</v>
      </c>
      <c r="FC127" s="356">
        <v>5920</v>
      </c>
      <c r="FD127" s="356">
        <v>5998</v>
      </c>
      <c r="FE127" s="356">
        <v>5975</v>
      </c>
      <c r="FF127" s="356">
        <v>5937</v>
      </c>
      <c r="FG127" s="356">
        <v>5927</v>
      </c>
      <c r="FH127" s="356">
        <v>5883</v>
      </c>
      <c r="FI127" s="356">
        <v>5840</v>
      </c>
      <c r="FJ127" s="356"/>
      <c r="FK127" s="356"/>
      <c r="FL127" s="356"/>
      <c r="FM127" s="356"/>
      <c r="FN127" s="356"/>
      <c r="FO127" s="356"/>
      <c r="FP127" s="105">
        <v>-43</v>
      </c>
      <c r="FQ127" s="86">
        <v>-0.73630136986301375</v>
      </c>
      <c r="FR127" s="105">
        <v>-80</v>
      </c>
      <c r="FS127" s="86">
        <v>-1.427806532214885</v>
      </c>
    </row>
    <row r="128" spans="1:175" ht="23.25" customHeight="1" outlineLevel="1">
      <c r="A128" s="44" t="s">
        <v>812</v>
      </c>
      <c r="B128" s="41"/>
      <c r="C128" s="45" t="s">
        <v>813</v>
      </c>
      <c r="D128" s="46">
        <v>872690</v>
      </c>
      <c r="E128" s="47">
        <v>879367</v>
      </c>
      <c r="F128" s="47">
        <v>878061</v>
      </c>
      <c r="G128" s="47">
        <v>889697</v>
      </c>
      <c r="H128" s="47">
        <v>888362</v>
      </c>
      <c r="I128" s="47">
        <v>900081</v>
      </c>
      <c r="J128" s="47">
        <v>888267</v>
      </c>
      <c r="K128" s="47">
        <v>897080</v>
      </c>
      <c r="L128" s="47">
        <v>871226</v>
      </c>
      <c r="M128" s="47">
        <v>874312</v>
      </c>
      <c r="N128" s="47">
        <v>867883</v>
      </c>
      <c r="O128" s="48">
        <v>880356</v>
      </c>
      <c r="P128" s="46">
        <v>877670</v>
      </c>
      <c r="Q128" s="47">
        <v>867130</v>
      </c>
      <c r="R128" s="49">
        <v>860325</v>
      </c>
      <c r="S128" s="47">
        <v>850390</v>
      </c>
      <c r="T128" s="47">
        <v>850829</v>
      </c>
      <c r="U128" s="47">
        <v>851372</v>
      </c>
      <c r="V128" s="47">
        <v>847746</v>
      </c>
      <c r="W128" s="47">
        <v>844725</v>
      </c>
      <c r="X128" s="47">
        <v>841139</v>
      </c>
      <c r="Y128" s="47">
        <v>838726</v>
      </c>
      <c r="Z128" s="47">
        <v>840281</v>
      </c>
      <c r="AA128" s="48">
        <v>827642</v>
      </c>
      <c r="AB128" s="46">
        <v>829293</v>
      </c>
      <c r="AC128" s="47">
        <v>839173</v>
      </c>
      <c r="AD128" s="47">
        <v>843314</v>
      </c>
      <c r="AE128" s="47">
        <v>849891</v>
      </c>
      <c r="AF128" s="47">
        <v>837308</v>
      </c>
      <c r="AG128" s="47">
        <v>838151</v>
      </c>
      <c r="AH128" s="47">
        <v>849905</v>
      </c>
      <c r="AI128" s="47">
        <v>842229</v>
      </c>
      <c r="AJ128" s="47">
        <v>840838</v>
      </c>
      <c r="AK128" s="47">
        <v>838692</v>
      </c>
      <c r="AL128" s="47">
        <v>842141</v>
      </c>
      <c r="AM128" s="48">
        <v>841036</v>
      </c>
      <c r="AN128" s="46">
        <v>850139</v>
      </c>
      <c r="AO128" s="47">
        <v>847617</v>
      </c>
      <c r="AP128" s="47">
        <v>844588</v>
      </c>
      <c r="AQ128" s="47">
        <v>844763</v>
      </c>
      <c r="AR128" s="47">
        <v>851849</v>
      </c>
      <c r="AS128" s="47">
        <v>848199</v>
      </c>
      <c r="AT128" s="47">
        <v>849656</v>
      </c>
      <c r="AU128" s="47">
        <v>849644</v>
      </c>
      <c r="AV128" s="47">
        <v>838829</v>
      </c>
      <c r="AW128" s="47">
        <v>841889</v>
      </c>
      <c r="AX128" s="47">
        <v>840474</v>
      </c>
      <c r="AY128" s="48">
        <v>842228</v>
      </c>
      <c r="AZ128" s="46">
        <v>850625</v>
      </c>
      <c r="BA128" s="47">
        <v>855651</v>
      </c>
      <c r="BB128" s="47">
        <v>856066</v>
      </c>
      <c r="BC128" s="47">
        <v>853624</v>
      </c>
      <c r="BD128" s="47">
        <v>853091</v>
      </c>
      <c r="BE128" s="47">
        <v>845590</v>
      </c>
      <c r="BF128" s="47">
        <v>842766</v>
      </c>
      <c r="BG128" s="47">
        <v>823967</v>
      </c>
      <c r="BH128" s="47">
        <v>834910</v>
      </c>
      <c r="BI128" s="47">
        <v>825164</v>
      </c>
      <c r="BJ128" s="47">
        <v>840239</v>
      </c>
      <c r="BK128" s="48">
        <v>855163</v>
      </c>
      <c r="BL128" s="46">
        <v>864535</v>
      </c>
      <c r="BM128" s="119">
        <v>882467</v>
      </c>
      <c r="BN128" s="119">
        <v>874898</v>
      </c>
      <c r="BO128" s="119">
        <v>869377</v>
      </c>
      <c r="BP128" s="119">
        <v>872269</v>
      </c>
      <c r="BQ128" s="119">
        <v>870709</v>
      </c>
      <c r="BR128" s="119">
        <v>856071</v>
      </c>
      <c r="BS128" s="119">
        <v>848408</v>
      </c>
      <c r="BT128" s="119">
        <v>852185</v>
      </c>
      <c r="BU128" s="119">
        <v>850766</v>
      </c>
      <c r="BV128" s="119">
        <v>850530</v>
      </c>
      <c r="BW128" s="48">
        <v>857524</v>
      </c>
      <c r="BX128" s="46">
        <v>859170</v>
      </c>
      <c r="BY128" s="119">
        <v>852491</v>
      </c>
      <c r="BZ128" s="119">
        <v>828745</v>
      </c>
      <c r="CA128" s="119">
        <v>811517</v>
      </c>
      <c r="CB128" s="119">
        <v>819202</v>
      </c>
      <c r="CC128" s="119">
        <v>810767</v>
      </c>
      <c r="CD128" s="119">
        <v>800221</v>
      </c>
      <c r="CE128" s="119">
        <v>802541</v>
      </c>
      <c r="CF128" s="119">
        <v>806685</v>
      </c>
      <c r="CG128" s="47">
        <v>795345</v>
      </c>
      <c r="CH128" s="47">
        <v>787984</v>
      </c>
      <c r="CI128" s="48">
        <v>779169</v>
      </c>
      <c r="CJ128" s="46">
        <v>774343</v>
      </c>
      <c r="CK128" s="47">
        <v>771996</v>
      </c>
      <c r="CL128" s="47">
        <v>766015</v>
      </c>
      <c r="CM128" s="47">
        <v>762117</v>
      </c>
      <c r="CN128" s="47">
        <v>760349</v>
      </c>
      <c r="CO128" s="47">
        <v>781864</v>
      </c>
      <c r="CP128" s="47">
        <v>795412</v>
      </c>
      <c r="CQ128" s="47">
        <v>800611</v>
      </c>
      <c r="CR128" s="47">
        <v>810016</v>
      </c>
      <c r="CS128" s="47">
        <v>822091</v>
      </c>
      <c r="CT128" s="47">
        <v>827122</v>
      </c>
      <c r="CU128" s="48">
        <v>827836</v>
      </c>
      <c r="CV128" s="46">
        <v>831723</v>
      </c>
      <c r="CW128" s="47">
        <v>836356</v>
      </c>
      <c r="CX128" s="47">
        <v>832519</v>
      </c>
      <c r="CY128" s="47">
        <v>829085</v>
      </c>
      <c r="CZ128" s="47">
        <v>828775</v>
      </c>
      <c r="DA128" s="47">
        <v>827592</v>
      </c>
      <c r="DB128" s="47">
        <v>826378</v>
      </c>
      <c r="DC128" s="47">
        <v>825696</v>
      </c>
      <c r="DD128" s="47">
        <v>821667</v>
      </c>
      <c r="DE128" s="47">
        <v>825145</v>
      </c>
      <c r="DF128" s="47">
        <v>822518</v>
      </c>
      <c r="DG128" s="48">
        <v>826277</v>
      </c>
      <c r="DH128" s="46">
        <v>828059</v>
      </c>
      <c r="DI128" s="47">
        <v>833713</v>
      </c>
      <c r="DJ128" s="47">
        <v>836157</v>
      </c>
      <c r="DK128" s="47">
        <v>828528</v>
      </c>
      <c r="DL128" s="47">
        <v>825575</v>
      </c>
      <c r="DM128" s="47">
        <v>819218</v>
      </c>
      <c r="DN128" s="47">
        <v>813099</v>
      </c>
      <c r="DO128" s="47">
        <v>813285</v>
      </c>
      <c r="DP128" s="47">
        <v>810998</v>
      </c>
      <c r="DQ128" s="47">
        <v>805331</v>
      </c>
      <c r="DR128" s="47">
        <v>801744</v>
      </c>
      <c r="DS128" s="50">
        <v>800149</v>
      </c>
      <c r="DT128" s="46">
        <v>800520</v>
      </c>
      <c r="DU128" s="47">
        <v>886195</v>
      </c>
      <c r="DV128" s="47">
        <v>899012</v>
      </c>
      <c r="DW128" s="47">
        <v>935174</v>
      </c>
      <c r="DX128" s="47">
        <v>969920</v>
      </c>
      <c r="DY128" s="47">
        <v>982462</v>
      </c>
      <c r="DZ128" s="47">
        <v>979419</v>
      </c>
      <c r="EA128" s="47">
        <v>939143</v>
      </c>
      <c r="EB128" s="47">
        <v>940627</v>
      </c>
      <c r="EC128" s="47">
        <v>927066</v>
      </c>
      <c r="ED128" s="47">
        <v>915601</v>
      </c>
      <c r="EE128" s="50">
        <v>901425</v>
      </c>
      <c r="EF128" s="46">
        <v>895609</v>
      </c>
      <c r="EG128" s="47">
        <v>888339</v>
      </c>
      <c r="EH128" s="47">
        <v>874914</v>
      </c>
      <c r="EI128" s="47">
        <v>867752</v>
      </c>
      <c r="EJ128" s="47">
        <v>862945</v>
      </c>
      <c r="EK128" s="47">
        <v>861669</v>
      </c>
      <c r="EL128" s="47">
        <v>856619</v>
      </c>
      <c r="EM128" s="47">
        <v>851515</v>
      </c>
      <c r="EN128" s="47">
        <v>917084</v>
      </c>
      <c r="EO128" s="47">
        <v>912765</v>
      </c>
      <c r="EP128" s="47">
        <v>909730</v>
      </c>
      <c r="EQ128" s="50">
        <v>912411</v>
      </c>
      <c r="ER128" s="46">
        <v>910451</v>
      </c>
      <c r="ES128" s="47">
        <v>923722</v>
      </c>
      <c r="ET128" s="47">
        <v>989393</v>
      </c>
      <c r="EU128" s="47">
        <v>992935</v>
      </c>
      <c r="EV128" s="47">
        <v>1010627</v>
      </c>
      <c r="EW128" s="50">
        <v>1011514</v>
      </c>
      <c r="EX128" s="50">
        <v>1057085</v>
      </c>
      <c r="EY128" s="50">
        <v>1059746</v>
      </c>
      <c r="EZ128" s="48">
        <v>1058780</v>
      </c>
      <c r="FA128" s="48">
        <v>1058711</v>
      </c>
      <c r="FB128" s="48">
        <v>1057006</v>
      </c>
      <c r="FC128" s="48">
        <v>1067292</v>
      </c>
      <c r="FD128" s="48">
        <v>1087888</v>
      </c>
      <c r="FE128" s="48">
        <v>1101514</v>
      </c>
      <c r="FF128" s="48">
        <v>1105567</v>
      </c>
      <c r="FG128" s="48">
        <v>1102582</v>
      </c>
      <c r="FH128" s="48">
        <v>1109863</v>
      </c>
      <c r="FI128" s="48">
        <v>1111380</v>
      </c>
      <c r="FJ128" s="48"/>
      <c r="FK128" s="48"/>
      <c r="FL128" s="48"/>
      <c r="FM128" s="48"/>
      <c r="FN128" s="48"/>
      <c r="FO128" s="48"/>
      <c r="FP128" s="105">
        <v>1517</v>
      </c>
      <c r="FQ128" s="86">
        <v>0.13649696773380843</v>
      </c>
      <c r="FR128" s="105">
        <v>44088</v>
      </c>
      <c r="FS128" s="86">
        <v>4.8320329325271176</v>
      </c>
    </row>
    <row r="129" spans="1:175" ht="15" customHeight="1" outlineLevel="2">
      <c r="A129" s="344">
        <v>1</v>
      </c>
      <c r="B129" s="51" t="s">
        <v>812</v>
      </c>
      <c r="C129" s="328" t="s">
        <v>430</v>
      </c>
      <c r="D129" s="354">
        <v>633190</v>
      </c>
      <c r="E129" s="355">
        <v>639699</v>
      </c>
      <c r="F129" s="355">
        <v>638040</v>
      </c>
      <c r="G129" s="355">
        <v>651236</v>
      </c>
      <c r="H129" s="355">
        <v>649426</v>
      </c>
      <c r="I129" s="355">
        <v>656136</v>
      </c>
      <c r="J129" s="355">
        <v>650584</v>
      </c>
      <c r="K129" s="355">
        <v>655903</v>
      </c>
      <c r="L129" s="355">
        <v>635282</v>
      </c>
      <c r="M129" s="355">
        <v>638140</v>
      </c>
      <c r="N129" s="355">
        <v>632869</v>
      </c>
      <c r="O129" s="356">
        <v>644077</v>
      </c>
      <c r="P129" s="354">
        <v>640721</v>
      </c>
      <c r="Q129" s="355">
        <v>631127</v>
      </c>
      <c r="R129" s="357">
        <v>623747</v>
      </c>
      <c r="S129" s="355">
        <v>612531</v>
      </c>
      <c r="T129" s="355">
        <v>609237</v>
      </c>
      <c r="U129" s="355">
        <v>605825</v>
      </c>
      <c r="V129" s="355">
        <v>601234</v>
      </c>
      <c r="W129" s="355">
        <v>597667</v>
      </c>
      <c r="X129" s="355">
        <v>593684</v>
      </c>
      <c r="Y129" s="355">
        <v>589676</v>
      </c>
      <c r="Z129" s="355">
        <v>589828</v>
      </c>
      <c r="AA129" s="356">
        <v>581390</v>
      </c>
      <c r="AB129" s="354">
        <v>580741</v>
      </c>
      <c r="AC129" s="355">
        <v>586253</v>
      </c>
      <c r="AD129" s="355">
        <v>590260</v>
      </c>
      <c r="AE129" s="355">
        <v>597787</v>
      </c>
      <c r="AF129" s="355">
        <v>586060</v>
      </c>
      <c r="AG129" s="355">
        <v>592474</v>
      </c>
      <c r="AH129" s="355">
        <v>606102</v>
      </c>
      <c r="AI129" s="355">
        <v>602055</v>
      </c>
      <c r="AJ129" s="355">
        <v>603118</v>
      </c>
      <c r="AK129" s="355">
        <v>597499</v>
      </c>
      <c r="AL129" s="355">
        <v>601450</v>
      </c>
      <c r="AM129" s="356">
        <v>598359</v>
      </c>
      <c r="AN129" s="354">
        <v>609666</v>
      </c>
      <c r="AO129" s="355">
        <v>608686</v>
      </c>
      <c r="AP129" s="355">
        <v>606137</v>
      </c>
      <c r="AQ129" s="355">
        <v>608091</v>
      </c>
      <c r="AR129" s="355">
        <v>607366</v>
      </c>
      <c r="AS129" s="355">
        <v>604575</v>
      </c>
      <c r="AT129" s="355">
        <v>606514</v>
      </c>
      <c r="AU129" s="355">
        <v>605477</v>
      </c>
      <c r="AV129" s="355">
        <v>597954</v>
      </c>
      <c r="AW129" s="355">
        <v>600947</v>
      </c>
      <c r="AX129" s="355">
        <v>600086</v>
      </c>
      <c r="AY129" s="356">
        <v>601622</v>
      </c>
      <c r="AZ129" s="354">
        <v>609169</v>
      </c>
      <c r="BA129" s="355">
        <v>608868</v>
      </c>
      <c r="BB129" s="355">
        <v>613097</v>
      </c>
      <c r="BC129" s="355">
        <v>611223</v>
      </c>
      <c r="BD129" s="355">
        <v>611439</v>
      </c>
      <c r="BE129" s="355">
        <v>606011</v>
      </c>
      <c r="BF129" s="355">
        <v>604170</v>
      </c>
      <c r="BG129" s="355">
        <v>589778</v>
      </c>
      <c r="BH129" s="355">
        <v>597271</v>
      </c>
      <c r="BI129" s="355">
        <v>591162</v>
      </c>
      <c r="BJ129" s="355">
        <v>605112</v>
      </c>
      <c r="BK129" s="356">
        <v>617069</v>
      </c>
      <c r="BL129" s="354">
        <v>625686</v>
      </c>
      <c r="BM129" s="359">
        <v>639651</v>
      </c>
      <c r="BN129" s="359">
        <v>633455</v>
      </c>
      <c r="BO129" s="359">
        <v>628159</v>
      </c>
      <c r="BP129" s="359">
        <v>630953</v>
      </c>
      <c r="BQ129" s="359">
        <v>630004</v>
      </c>
      <c r="BR129" s="359">
        <v>620153</v>
      </c>
      <c r="BS129" s="359">
        <v>615291</v>
      </c>
      <c r="BT129" s="359">
        <v>619932</v>
      </c>
      <c r="BU129" s="359">
        <v>619114</v>
      </c>
      <c r="BV129" s="359">
        <v>619385</v>
      </c>
      <c r="BW129" s="356">
        <v>624862</v>
      </c>
      <c r="BX129" s="354">
        <v>624792</v>
      </c>
      <c r="BY129" s="359">
        <v>618725</v>
      </c>
      <c r="BZ129" s="359">
        <v>600017</v>
      </c>
      <c r="CA129" s="359">
        <v>587217</v>
      </c>
      <c r="CB129" s="359">
        <v>597418</v>
      </c>
      <c r="CC129" s="359">
        <v>592887</v>
      </c>
      <c r="CD129" s="359">
        <v>583571</v>
      </c>
      <c r="CE129" s="359">
        <v>580615</v>
      </c>
      <c r="CF129" s="359">
        <v>585426</v>
      </c>
      <c r="CG129" s="355">
        <v>575475</v>
      </c>
      <c r="CH129" s="355">
        <v>568365</v>
      </c>
      <c r="CI129" s="356">
        <v>561292</v>
      </c>
      <c r="CJ129" s="354">
        <v>557603</v>
      </c>
      <c r="CK129" s="355">
        <v>554997</v>
      </c>
      <c r="CL129" s="355">
        <v>550958</v>
      </c>
      <c r="CM129" s="355">
        <v>547904</v>
      </c>
      <c r="CN129" s="355">
        <v>546274</v>
      </c>
      <c r="CO129" s="355">
        <v>566439</v>
      </c>
      <c r="CP129" s="355">
        <v>578214</v>
      </c>
      <c r="CQ129" s="355">
        <v>582048</v>
      </c>
      <c r="CR129" s="355">
        <v>590530</v>
      </c>
      <c r="CS129" s="355">
        <v>601030</v>
      </c>
      <c r="CT129" s="355">
        <v>603529</v>
      </c>
      <c r="CU129" s="356">
        <v>602822</v>
      </c>
      <c r="CV129" s="354">
        <v>607194</v>
      </c>
      <c r="CW129" s="355">
        <v>610348</v>
      </c>
      <c r="CX129" s="355">
        <v>607567</v>
      </c>
      <c r="CY129" s="355">
        <v>604405</v>
      </c>
      <c r="CZ129" s="355">
        <v>605142</v>
      </c>
      <c r="DA129" s="355">
        <v>605446</v>
      </c>
      <c r="DB129" s="355">
        <v>605204</v>
      </c>
      <c r="DC129" s="355">
        <v>604611</v>
      </c>
      <c r="DD129" s="355">
        <v>601383</v>
      </c>
      <c r="DE129" s="355">
        <v>605836</v>
      </c>
      <c r="DF129" s="355">
        <v>603932</v>
      </c>
      <c r="DG129" s="356">
        <v>607975</v>
      </c>
      <c r="DH129" s="354">
        <v>609030</v>
      </c>
      <c r="DI129" s="355">
        <v>613432</v>
      </c>
      <c r="DJ129" s="355">
        <v>615931</v>
      </c>
      <c r="DK129" s="355">
        <v>609723</v>
      </c>
      <c r="DL129" s="355">
        <v>608081</v>
      </c>
      <c r="DM129" s="355">
        <v>603224</v>
      </c>
      <c r="DN129" s="355">
        <v>598452</v>
      </c>
      <c r="DO129" s="355">
        <v>598850</v>
      </c>
      <c r="DP129" s="355">
        <v>596268</v>
      </c>
      <c r="DQ129" s="355">
        <v>592631</v>
      </c>
      <c r="DR129" s="355">
        <v>590094</v>
      </c>
      <c r="DS129" s="358">
        <v>586522</v>
      </c>
      <c r="DT129" s="354">
        <v>586134</v>
      </c>
      <c r="DU129" s="355">
        <v>652731</v>
      </c>
      <c r="DV129" s="355">
        <v>662461</v>
      </c>
      <c r="DW129" s="355">
        <v>695588</v>
      </c>
      <c r="DX129" s="355">
        <v>722410</v>
      </c>
      <c r="DY129" s="355">
        <v>731442</v>
      </c>
      <c r="DZ129" s="355">
        <v>728314</v>
      </c>
      <c r="EA129" s="355">
        <v>697139</v>
      </c>
      <c r="EB129" s="355">
        <v>697877</v>
      </c>
      <c r="EC129" s="355">
        <v>687715</v>
      </c>
      <c r="ED129" s="355">
        <v>679218</v>
      </c>
      <c r="EE129" s="358">
        <v>668057</v>
      </c>
      <c r="EF129" s="354">
        <v>663663</v>
      </c>
      <c r="EG129" s="355">
        <v>657734</v>
      </c>
      <c r="EH129" s="355">
        <v>647345</v>
      </c>
      <c r="EI129" s="355">
        <v>641060</v>
      </c>
      <c r="EJ129" s="355">
        <v>636491</v>
      </c>
      <c r="EK129" s="355">
        <v>634603</v>
      </c>
      <c r="EL129" s="355">
        <v>629798</v>
      </c>
      <c r="EM129" s="355">
        <v>624597</v>
      </c>
      <c r="EN129" s="355">
        <v>670829</v>
      </c>
      <c r="EO129" s="355">
        <v>665997</v>
      </c>
      <c r="EP129" s="355">
        <v>662414</v>
      </c>
      <c r="EQ129" s="358">
        <v>663159</v>
      </c>
      <c r="ER129" s="354">
        <v>661397</v>
      </c>
      <c r="ES129" s="355">
        <v>669690</v>
      </c>
      <c r="ET129" s="355">
        <v>714967</v>
      </c>
      <c r="EU129" s="355">
        <v>715962</v>
      </c>
      <c r="EV129" s="355">
        <v>728138</v>
      </c>
      <c r="EW129" s="358">
        <v>727817</v>
      </c>
      <c r="EX129" s="358">
        <v>758813</v>
      </c>
      <c r="EY129" s="358">
        <v>758765</v>
      </c>
      <c r="EZ129" s="356">
        <v>756462</v>
      </c>
      <c r="FA129" s="356">
        <v>755028</v>
      </c>
      <c r="FB129" s="356">
        <v>752801</v>
      </c>
      <c r="FC129" s="356">
        <v>758281</v>
      </c>
      <c r="FD129" s="356">
        <v>772560</v>
      </c>
      <c r="FE129" s="356">
        <v>781913</v>
      </c>
      <c r="FF129" s="356">
        <v>786571</v>
      </c>
      <c r="FG129" s="356">
        <v>784133</v>
      </c>
      <c r="FH129" s="356">
        <v>788458</v>
      </c>
      <c r="FI129" s="356">
        <v>788503</v>
      </c>
      <c r="FJ129" s="356"/>
      <c r="FK129" s="356"/>
      <c r="FL129" s="356"/>
      <c r="FM129" s="356"/>
      <c r="FN129" s="356"/>
      <c r="FO129" s="356"/>
      <c r="FP129" s="105">
        <v>45</v>
      </c>
      <c r="FQ129" s="86">
        <v>5.707016967595558E-3</v>
      </c>
      <c r="FR129" s="105">
        <v>30222</v>
      </c>
      <c r="FS129" s="86">
        <v>4.5572781188221825</v>
      </c>
    </row>
    <row r="130" spans="1:175" ht="15" customHeight="1" outlineLevel="2">
      <c r="A130" s="344">
        <v>79</v>
      </c>
      <c r="B130" s="51" t="s">
        <v>812</v>
      </c>
      <c r="C130" s="328" t="s">
        <v>431</v>
      </c>
      <c r="D130" s="354">
        <v>18309</v>
      </c>
      <c r="E130" s="355">
        <v>18347</v>
      </c>
      <c r="F130" s="355">
        <v>18210</v>
      </c>
      <c r="G130" s="355">
        <v>18466</v>
      </c>
      <c r="H130" s="355">
        <v>18284</v>
      </c>
      <c r="I130" s="355">
        <v>18501</v>
      </c>
      <c r="J130" s="355">
        <v>18276</v>
      </c>
      <c r="K130" s="355">
        <v>18339</v>
      </c>
      <c r="L130" s="355">
        <v>18338</v>
      </c>
      <c r="M130" s="355">
        <v>18286</v>
      </c>
      <c r="N130" s="355">
        <v>18123</v>
      </c>
      <c r="O130" s="356">
        <v>18201</v>
      </c>
      <c r="P130" s="354">
        <v>18207</v>
      </c>
      <c r="Q130" s="355">
        <v>18211</v>
      </c>
      <c r="R130" s="357">
        <v>18271</v>
      </c>
      <c r="S130" s="355">
        <v>18254</v>
      </c>
      <c r="T130" s="355">
        <v>18225</v>
      </c>
      <c r="U130" s="355">
        <v>18368</v>
      </c>
      <c r="V130" s="355">
        <v>18441</v>
      </c>
      <c r="W130" s="355">
        <v>18512</v>
      </c>
      <c r="X130" s="355">
        <v>18373</v>
      </c>
      <c r="Y130" s="355">
        <v>18538</v>
      </c>
      <c r="Z130" s="355">
        <v>18653</v>
      </c>
      <c r="AA130" s="356">
        <v>18494</v>
      </c>
      <c r="AB130" s="354">
        <v>18459</v>
      </c>
      <c r="AC130" s="355">
        <v>18750</v>
      </c>
      <c r="AD130" s="355">
        <v>18725</v>
      </c>
      <c r="AE130" s="355">
        <v>18687</v>
      </c>
      <c r="AF130" s="355">
        <v>18509</v>
      </c>
      <c r="AG130" s="355">
        <v>18254</v>
      </c>
      <c r="AH130" s="355">
        <v>18139</v>
      </c>
      <c r="AI130" s="355">
        <v>18008</v>
      </c>
      <c r="AJ130" s="355">
        <v>17909</v>
      </c>
      <c r="AK130" s="355">
        <v>18029</v>
      </c>
      <c r="AL130" s="355">
        <v>17968</v>
      </c>
      <c r="AM130" s="356">
        <v>18245</v>
      </c>
      <c r="AN130" s="354">
        <v>18119</v>
      </c>
      <c r="AO130" s="355">
        <v>17988</v>
      </c>
      <c r="AP130" s="355">
        <v>17954</v>
      </c>
      <c r="AQ130" s="355">
        <v>17823</v>
      </c>
      <c r="AR130" s="355">
        <v>18282</v>
      </c>
      <c r="AS130" s="355">
        <v>18190</v>
      </c>
      <c r="AT130" s="355">
        <v>18259</v>
      </c>
      <c r="AU130" s="355">
        <v>18265</v>
      </c>
      <c r="AV130" s="355">
        <v>18122</v>
      </c>
      <c r="AW130" s="355">
        <v>18144</v>
      </c>
      <c r="AX130" s="355">
        <v>18102</v>
      </c>
      <c r="AY130" s="356">
        <v>18064</v>
      </c>
      <c r="AZ130" s="354">
        <v>18061</v>
      </c>
      <c r="BA130" s="355">
        <v>18196</v>
      </c>
      <c r="BB130" s="355">
        <v>17993</v>
      </c>
      <c r="BC130" s="355">
        <v>17969</v>
      </c>
      <c r="BD130" s="355">
        <v>18008</v>
      </c>
      <c r="BE130" s="355">
        <v>17851</v>
      </c>
      <c r="BF130" s="355">
        <v>17843</v>
      </c>
      <c r="BG130" s="355">
        <v>17561</v>
      </c>
      <c r="BH130" s="355">
        <v>17739</v>
      </c>
      <c r="BI130" s="355">
        <v>17588</v>
      </c>
      <c r="BJ130" s="355">
        <v>17679</v>
      </c>
      <c r="BK130" s="356">
        <v>17880</v>
      </c>
      <c r="BL130" s="354">
        <v>17950</v>
      </c>
      <c r="BM130" s="359">
        <v>18065</v>
      </c>
      <c r="BN130" s="359">
        <v>17985</v>
      </c>
      <c r="BO130" s="359">
        <v>17986</v>
      </c>
      <c r="BP130" s="359">
        <v>17994</v>
      </c>
      <c r="BQ130" s="359">
        <v>17976</v>
      </c>
      <c r="BR130" s="359">
        <v>17495</v>
      </c>
      <c r="BS130" s="359">
        <v>17321</v>
      </c>
      <c r="BT130" s="359">
        <v>17315</v>
      </c>
      <c r="BU130" s="359">
        <v>17395</v>
      </c>
      <c r="BV130" s="359">
        <v>17419</v>
      </c>
      <c r="BW130" s="356">
        <v>17577</v>
      </c>
      <c r="BX130" s="354">
        <v>17652</v>
      </c>
      <c r="BY130" s="359">
        <v>17576</v>
      </c>
      <c r="BZ130" s="359">
        <v>17329</v>
      </c>
      <c r="CA130" s="359">
        <v>17184</v>
      </c>
      <c r="CB130" s="359">
        <v>17118</v>
      </c>
      <c r="CC130" s="359">
        <v>16971</v>
      </c>
      <c r="CD130" s="359">
        <v>16950</v>
      </c>
      <c r="CE130" s="359">
        <v>16969</v>
      </c>
      <c r="CF130" s="359">
        <v>16902</v>
      </c>
      <c r="CG130" s="355">
        <v>16756</v>
      </c>
      <c r="CH130" s="355">
        <v>16706</v>
      </c>
      <c r="CI130" s="356">
        <v>16695</v>
      </c>
      <c r="CJ130" s="354">
        <v>16661</v>
      </c>
      <c r="CK130" s="355">
        <v>16732</v>
      </c>
      <c r="CL130" s="355">
        <v>16699</v>
      </c>
      <c r="CM130" s="355">
        <v>16670</v>
      </c>
      <c r="CN130" s="355">
        <v>16678</v>
      </c>
      <c r="CO130" s="355">
        <v>16942</v>
      </c>
      <c r="CP130" s="355">
        <v>17034</v>
      </c>
      <c r="CQ130" s="355">
        <v>17097</v>
      </c>
      <c r="CR130" s="355">
        <v>17051</v>
      </c>
      <c r="CS130" s="355">
        <v>17155</v>
      </c>
      <c r="CT130" s="355">
        <v>17451</v>
      </c>
      <c r="CU130" s="356">
        <v>17460</v>
      </c>
      <c r="CV130" s="354">
        <v>17490</v>
      </c>
      <c r="CW130" s="355">
        <v>17361</v>
      </c>
      <c r="CX130" s="355">
        <v>17315</v>
      </c>
      <c r="CY130" s="355">
        <v>17369</v>
      </c>
      <c r="CZ130" s="355">
        <v>17435</v>
      </c>
      <c r="DA130" s="355">
        <v>17358</v>
      </c>
      <c r="DB130" s="355">
        <v>17379</v>
      </c>
      <c r="DC130" s="355">
        <v>17223</v>
      </c>
      <c r="DD130" s="355">
        <v>17242</v>
      </c>
      <c r="DE130" s="355">
        <v>17071</v>
      </c>
      <c r="DF130" s="355">
        <v>17171</v>
      </c>
      <c r="DG130" s="356">
        <v>17132</v>
      </c>
      <c r="DH130" s="354">
        <v>17169</v>
      </c>
      <c r="DI130" s="355">
        <v>17250</v>
      </c>
      <c r="DJ130" s="355">
        <v>17237</v>
      </c>
      <c r="DK130" s="355">
        <v>17129</v>
      </c>
      <c r="DL130" s="355">
        <v>17124</v>
      </c>
      <c r="DM130" s="355">
        <v>17001</v>
      </c>
      <c r="DN130" s="355">
        <v>16898</v>
      </c>
      <c r="DO130" s="355">
        <v>16881</v>
      </c>
      <c r="DP130" s="355">
        <v>16997</v>
      </c>
      <c r="DQ130" s="355">
        <v>16897</v>
      </c>
      <c r="DR130" s="355">
        <v>16870</v>
      </c>
      <c r="DS130" s="358">
        <v>17198</v>
      </c>
      <c r="DT130" s="354">
        <v>17321</v>
      </c>
      <c r="DU130" s="355">
        <v>17944</v>
      </c>
      <c r="DV130" s="355">
        <v>18178</v>
      </c>
      <c r="DW130" s="355">
        <v>18436</v>
      </c>
      <c r="DX130" s="355">
        <v>18742</v>
      </c>
      <c r="DY130" s="355">
        <v>18937</v>
      </c>
      <c r="DZ130" s="355">
        <v>18986</v>
      </c>
      <c r="EA130" s="355">
        <v>18512</v>
      </c>
      <c r="EB130" s="355">
        <v>18617</v>
      </c>
      <c r="EC130" s="355">
        <v>18397</v>
      </c>
      <c r="ED130" s="355">
        <v>18436</v>
      </c>
      <c r="EE130" s="358">
        <v>18371</v>
      </c>
      <c r="EF130" s="354">
        <v>18355</v>
      </c>
      <c r="EG130" s="355">
        <v>18307</v>
      </c>
      <c r="EH130" s="355">
        <v>18184</v>
      </c>
      <c r="EI130" s="355">
        <v>18119</v>
      </c>
      <c r="EJ130" s="355">
        <v>18053</v>
      </c>
      <c r="EK130" s="355">
        <v>18058</v>
      </c>
      <c r="EL130" s="355">
        <v>17992</v>
      </c>
      <c r="EM130" s="355">
        <v>17915</v>
      </c>
      <c r="EN130" s="355">
        <v>18575</v>
      </c>
      <c r="EO130" s="355">
        <v>18526</v>
      </c>
      <c r="EP130" s="355">
        <v>18462</v>
      </c>
      <c r="EQ130" s="358">
        <v>18542</v>
      </c>
      <c r="ER130" s="354">
        <v>18510</v>
      </c>
      <c r="ES130" s="355">
        <v>18734</v>
      </c>
      <c r="ET130" s="355">
        <v>19414</v>
      </c>
      <c r="EU130" s="355">
        <v>19476</v>
      </c>
      <c r="EV130" s="355">
        <v>19712</v>
      </c>
      <c r="EW130" s="358">
        <v>19719</v>
      </c>
      <c r="EX130" s="358">
        <v>20392</v>
      </c>
      <c r="EY130" s="358">
        <v>20505</v>
      </c>
      <c r="EZ130" s="356">
        <v>20446</v>
      </c>
      <c r="FA130" s="356">
        <v>20487</v>
      </c>
      <c r="FB130" s="356">
        <v>20442</v>
      </c>
      <c r="FC130" s="356">
        <v>20631</v>
      </c>
      <c r="FD130" s="356">
        <v>20865</v>
      </c>
      <c r="FE130" s="356">
        <v>21024</v>
      </c>
      <c r="FF130" s="356">
        <v>20881</v>
      </c>
      <c r="FG130" s="356">
        <v>20853</v>
      </c>
      <c r="FH130" s="356">
        <v>21003</v>
      </c>
      <c r="FI130" s="356">
        <v>21100</v>
      </c>
      <c r="FJ130" s="356"/>
      <c r="FK130" s="356"/>
      <c r="FL130" s="356"/>
      <c r="FM130" s="356"/>
      <c r="FN130" s="356"/>
      <c r="FO130" s="356"/>
      <c r="FP130" s="105">
        <v>97</v>
      </c>
      <c r="FQ130" s="86">
        <v>0.45971563981042657</v>
      </c>
      <c r="FR130" s="105">
        <v>469</v>
      </c>
      <c r="FS130" s="86">
        <v>2.529392730018337</v>
      </c>
    </row>
    <row r="131" spans="1:175" ht="15" customHeight="1" outlineLevel="2">
      <c r="A131" s="344">
        <v>88</v>
      </c>
      <c r="B131" s="51" t="s">
        <v>812</v>
      </c>
      <c r="C131" s="328" t="s">
        <v>432</v>
      </c>
      <c r="D131" s="354">
        <v>87257</v>
      </c>
      <c r="E131" s="355">
        <v>88046</v>
      </c>
      <c r="F131" s="355">
        <v>87689</v>
      </c>
      <c r="G131" s="355">
        <v>86798</v>
      </c>
      <c r="H131" s="355">
        <v>87452</v>
      </c>
      <c r="I131" s="355">
        <v>90076</v>
      </c>
      <c r="J131" s="355">
        <v>87732</v>
      </c>
      <c r="K131" s="355">
        <v>88072</v>
      </c>
      <c r="L131" s="355">
        <v>87463</v>
      </c>
      <c r="M131" s="355">
        <v>88425</v>
      </c>
      <c r="N131" s="355">
        <v>88607</v>
      </c>
      <c r="O131" s="356">
        <v>88851</v>
      </c>
      <c r="P131" s="354">
        <v>89281</v>
      </c>
      <c r="Q131" s="355">
        <v>89036</v>
      </c>
      <c r="R131" s="357">
        <v>89479</v>
      </c>
      <c r="S131" s="355">
        <v>89799</v>
      </c>
      <c r="T131" s="355">
        <v>91249</v>
      </c>
      <c r="U131" s="355">
        <v>94554</v>
      </c>
      <c r="V131" s="355">
        <v>95009</v>
      </c>
      <c r="W131" s="355">
        <v>96198</v>
      </c>
      <c r="X131" s="355">
        <v>96191</v>
      </c>
      <c r="Y131" s="355">
        <v>96394</v>
      </c>
      <c r="Z131" s="355">
        <v>97464</v>
      </c>
      <c r="AA131" s="356">
        <v>95828</v>
      </c>
      <c r="AB131" s="354">
        <v>97516</v>
      </c>
      <c r="AC131" s="355">
        <v>98920</v>
      </c>
      <c r="AD131" s="355">
        <v>98785</v>
      </c>
      <c r="AE131" s="355">
        <v>98425</v>
      </c>
      <c r="AF131" s="355">
        <v>98402</v>
      </c>
      <c r="AG131" s="355">
        <v>96750</v>
      </c>
      <c r="AH131" s="355">
        <v>95500</v>
      </c>
      <c r="AI131" s="355">
        <v>94235</v>
      </c>
      <c r="AJ131" s="355">
        <v>93011</v>
      </c>
      <c r="AK131" s="355">
        <v>94422</v>
      </c>
      <c r="AL131" s="355">
        <v>94212</v>
      </c>
      <c r="AM131" s="356">
        <v>94723</v>
      </c>
      <c r="AN131" s="354">
        <v>93866</v>
      </c>
      <c r="AO131" s="355">
        <v>93453</v>
      </c>
      <c r="AP131" s="355">
        <v>92932</v>
      </c>
      <c r="AQ131" s="355">
        <v>91784</v>
      </c>
      <c r="AR131" s="355">
        <v>94975</v>
      </c>
      <c r="AS131" s="355">
        <v>94552</v>
      </c>
      <c r="AT131" s="355">
        <v>94452</v>
      </c>
      <c r="AU131" s="355">
        <v>94992</v>
      </c>
      <c r="AV131" s="355">
        <v>93638</v>
      </c>
      <c r="AW131" s="355">
        <v>93858</v>
      </c>
      <c r="AX131" s="355">
        <v>93607</v>
      </c>
      <c r="AY131" s="356">
        <v>93903</v>
      </c>
      <c r="AZ131" s="354">
        <v>93953</v>
      </c>
      <c r="BA131" s="355">
        <v>96184</v>
      </c>
      <c r="BB131" s="355">
        <v>95026</v>
      </c>
      <c r="BC131" s="355">
        <v>94884</v>
      </c>
      <c r="BD131" s="355">
        <v>94903</v>
      </c>
      <c r="BE131" s="355">
        <v>94101</v>
      </c>
      <c r="BF131" s="355">
        <v>93743</v>
      </c>
      <c r="BG131" s="355">
        <v>92195</v>
      </c>
      <c r="BH131" s="355">
        <v>93518</v>
      </c>
      <c r="BI131" s="355">
        <v>92323</v>
      </c>
      <c r="BJ131" s="355">
        <v>92507</v>
      </c>
      <c r="BK131" s="356">
        <v>93714</v>
      </c>
      <c r="BL131" s="354">
        <v>94150</v>
      </c>
      <c r="BM131" s="359">
        <v>96000</v>
      </c>
      <c r="BN131" s="359">
        <v>95327</v>
      </c>
      <c r="BO131" s="359">
        <v>94960</v>
      </c>
      <c r="BP131" s="359">
        <v>94954</v>
      </c>
      <c r="BQ131" s="359">
        <v>94920</v>
      </c>
      <c r="BR131" s="359">
        <v>93446</v>
      </c>
      <c r="BS131" s="359">
        <v>92361</v>
      </c>
      <c r="BT131" s="359">
        <v>91951</v>
      </c>
      <c r="BU131" s="359">
        <v>91541</v>
      </c>
      <c r="BV131" s="359">
        <v>91529</v>
      </c>
      <c r="BW131" s="356">
        <v>91956</v>
      </c>
      <c r="BX131" s="354">
        <v>93078</v>
      </c>
      <c r="BY131" s="359">
        <v>92783</v>
      </c>
      <c r="BZ131" s="359">
        <v>90750</v>
      </c>
      <c r="CA131" s="359">
        <v>88763</v>
      </c>
      <c r="CB131" s="359">
        <v>87720</v>
      </c>
      <c r="CC131" s="359">
        <v>85986</v>
      </c>
      <c r="CD131" s="359">
        <v>85386</v>
      </c>
      <c r="CE131" s="359">
        <v>91058</v>
      </c>
      <c r="CF131" s="359">
        <v>91065</v>
      </c>
      <c r="CG131" s="355">
        <v>90080</v>
      </c>
      <c r="CH131" s="355">
        <v>89581</v>
      </c>
      <c r="CI131" s="356">
        <v>88678</v>
      </c>
      <c r="CJ131" s="354">
        <v>88109</v>
      </c>
      <c r="CK131" s="355">
        <v>88163</v>
      </c>
      <c r="CL131" s="355">
        <v>87294</v>
      </c>
      <c r="CM131" s="355">
        <v>86944</v>
      </c>
      <c r="CN131" s="355">
        <v>86800</v>
      </c>
      <c r="CO131" s="355">
        <v>86822</v>
      </c>
      <c r="CP131" s="355">
        <v>87755</v>
      </c>
      <c r="CQ131" s="355">
        <v>88320</v>
      </c>
      <c r="CR131" s="355">
        <v>88629</v>
      </c>
      <c r="CS131" s="355">
        <v>89237</v>
      </c>
      <c r="CT131" s="355">
        <v>90879</v>
      </c>
      <c r="CU131" s="356">
        <v>91591</v>
      </c>
      <c r="CV131" s="354">
        <v>91191</v>
      </c>
      <c r="CW131" s="355">
        <v>93279</v>
      </c>
      <c r="CX131" s="355">
        <v>92322</v>
      </c>
      <c r="CY131" s="355">
        <v>92093</v>
      </c>
      <c r="CZ131" s="355">
        <v>91582</v>
      </c>
      <c r="DA131" s="355">
        <v>90631</v>
      </c>
      <c r="DB131" s="355">
        <v>90081</v>
      </c>
      <c r="DC131" s="355">
        <v>90769</v>
      </c>
      <c r="DD131" s="355">
        <v>90043</v>
      </c>
      <c r="DE131" s="355">
        <v>89484</v>
      </c>
      <c r="DF131" s="355">
        <v>88880</v>
      </c>
      <c r="DG131" s="356">
        <v>88357</v>
      </c>
      <c r="DH131" s="354">
        <v>88904</v>
      </c>
      <c r="DI131" s="355">
        <v>89630</v>
      </c>
      <c r="DJ131" s="355">
        <v>89400</v>
      </c>
      <c r="DK131" s="355">
        <v>88812</v>
      </c>
      <c r="DL131" s="355">
        <v>88521</v>
      </c>
      <c r="DM131" s="355">
        <v>87941</v>
      </c>
      <c r="DN131" s="355">
        <v>87495</v>
      </c>
      <c r="DO131" s="355">
        <v>87351</v>
      </c>
      <c r="DP131" s="355">
        <v>87277</v>
      </c>
      <c r="DQ131" s="355">
        <v>86173</v>
      </c>
      <c r="DR131" s="355">
        <v>85755</v>
      </c>
      <c r="DS131" s="358">
        <v>85641</v>
      </c>
      <c r="DT131" s="354">
        <v>85630</v>
      </c>
      <c r="DU131" s="355">
        <v>94556</v>
      </c>
      <c r="DV131" s="355">
        <v>96167</v>
      </c>
      <c r="DW131" s="355">
        <v>97498</v>
      </c>
      <c r="DX131" s="355">
        <v>100813</v>
      </c>
      <c r="DY131" s="355">
        <v>102315</v>
      </c>
      <c r="DZ131" s="355">
        <v>102308</v>
      </c>
      <c r="EA131" s="355">
        <v>98598</v>
      </c>
      <c r="EB131" s="355">
        <v>99045</v>
      </c>
      <c r="EC131" s="355">
        <v>97753</v>
      </c>
      <c r="ED131" s="355">
        <v>96608</v>
      </c>
      <c r="EE131" s="358">
        <v>95462</v>
      </c>
      <c r="EF131" s="354">
        <v>94860</v>
      </c>
      <c r="EG131" s="355">
        <v>94251</v>
      </c>
      <c r="EH131" s="355">
        <v>92930</v>
      </c>
      <c r="EI131" s="355">
        <v>92253</v>
      </c>
      <c r="EJ131" s="355">
        <v>91652</v>
      </c>
      <c r="EK131" s="355">
        <v>91159</v>
      </c>
      <c r="EL131" s="355">
        <v>90758</v>
      </c>
      <c r="EM131" s="355">
        <v>90999</v>
      </c>
      <c r="EN131" s="355">
        <v>98661</v>
      </c>
      <c r="EO131" s="355">
        <v>98484</v>
      </c>
      <c r="EP131" s="355">
        <v>98489</v>
      </c>
      <c r="EQ131" s="358">
        <v>98917</v>
      </c>
      <c r="ER131" s="354">
        <v>98294</v>
      </c>
      <c r="ES131" s="355">
        <v>99983</v>
      </c>
      <c r="ET131" s="355">
        <v>108178</v>
      </c>
      <c r="EU131" s="355">
        <v>109356</v>
      </c>
      <c r="EV131" s="355">
        <v>111726</v>
      </c>
      <c r="EW131" s="358">
        <v>112375</v>
      </c>
      <c r="EX131" s="358">
        <v>117839</v>
      </c>
      <c r="EY131" s="358">
        <v>118884</v>
      </c>
      <c r="EZ131" s="356">
        <v>119232</v>
      </c>
      <c r="FA131" s="356">
        <v>119646</v>
      </c>
      <c r="FB131" s="356">
        <v>119560</v>
      </c>
      <c r="FC131" s="356">
        <v>121685</v>
      </c>
      <c r="FD131" s="356">
        <v>124147</v>
      </c>
      <c r="FE131" s="356">
        <v>125734</v>
      </c>
      <c r="FF131" s="356">
        <v>125714</v>
      </c>
      <c r="FG131" s="356">
        <v>125516</v>
      </c>
      <c r="FH131" s="356">
        <v>126779</v>
      </c>
      <c r="FI131" s="356">
        <v>127384</v>
      </c>
      <c r="FJ131" s="356"/>
      <c r="FK131" s="356"/>
      <c r="FL131" s="356"/>
      <c r="FM131" s="356"/>
      <c r="FN131" s="356"/>
      <c r="FO131" s="356"/>
      <c r="FP131" s="105">
        <v>605</v>
      </c>
      <c r="FQ131" s="86">
        <v>0.47494190793192237</v>
      </c>
      <c r="FR131" s="105">
        <v>5699</v>
      </c>
      <c r="FS131" s="86">
        <v>5.7613959177896623</v>
      </c>
    </row>
    <row r="132" spans="1:175" ht="15" customHeight="1" outlineLevel="2">
      <c r="A132" s="344">
        <v>129</v>
      </c>
      <c r="B132" s="51" t="s">
        <v>812</v>
      </c>
      <c r="C132" s="328" t="s">
        <v>433</v>
      </c>
      <c r="D132" s="354">
        <v>19587</v>
      </c>
      <c r="E132" s="355">
        <v>19736</v>
      </c>
      <c r="F132" s="355">
        <v>19602</v>
      </c>
      <c r="G132" s="355">
        <v>19417</v>
      </c>
      <c r="H132" s="355">
        <v>19112</v>
      </c>
      <c r="I132" s="355">
        <v>19321</v>
      </c>
      <c r="J132" s="355">
        <v>18506</v>
      </c>
      <c r="K132" s="355">
        <v>19213</v>
      </c>
      <c r="L132" s="355">
        <v>17544</v>
      </c>
      <c r="M132" s="355">
        <v>17400</v>
      </c>
      <c r="N132" s="355">
        <v>17284</v>
      </c>
      <c r="O132" s="356">
        <v>17365</v>
      </c>
      <c r="P132" s="354">
        <v>17088</v>
      </c>
      <c r="Q132" s="355">
        <v>16892</v>
      </c>
      <c r="R132" s="357">
        <v>16852</v>
      </c>
      <c r="S132" s="355">
        <v>17157</v>
      </c>
      <c r="T132" s="355">
        <v>17509</v>
      </c>
      <c r="U132" s="355">
        <v>17564</v>
      </c>
      <c r="V132" s="355">
        <v>17523</v>
      </c>
      <c r="W132" s="355">
        <v>17616</v>
      </c>
      <c r="X132" s="355">
        <v>17951</v>
      </c>
      <c r="Y132" s="355">
        <v>18019</v>
      </c>
      <c r="Z132" s="355">
        <v>17839</v>
      </c>
      <c r="AA132" s="356">
        <v>17454</v>
      </c>
      <c r="AB132" s="354">
        <v>17727</v>
      </c>
      <c r="AC132" s="355">
        <v>17782</v>
      </c>
      <c r="AD132" s="355">
        <v>17575</v>
      </c>
      <c r="AE132" s="355">
        <v>17469</v>
      </c>
      <c r="AF132" s="355">
        <v>17953</v>
      </c>
      <c r="AG132" s="355">
        <v>17587</v>
      </c>
      <c r="AH132" s="355">
        <v>17452</v>
      </c>
      <c r="AI132" s="355">
        <v>17185</v>
      </c>
      <c r="AJ132" s="355">
        <v>17031</v>
      </c>
      <c r="AK132" s="355">
        <v>17633</v>
      </c>
      <c r="AL132" s="355">
        <v>17651</v>
      </c>
      <c r="AM132" s="356">
        <v>17648</v>
      </c>
      <c r="AN132" s="354">
        <v>17441</v>
      </c>
      <c r="AO132" s="355">
        <v>17250</v>
      </c>
      <c r="AP132" s="355">
        <v>17356</v>
      </c>
      <c r="AQ132" s="355">
        <v>17202</v>
      </c>
      <c r="AR132" s="355">
        <v>17876</v>
      </c>
      <c r="AS132" s="355">
        <v>17789</v>
      </c>
      <c r="AT132" s="355">
        <v>17795</v>
      </c>
      <c r="AU132" s="355">
        <v>17777</v>
      </c>
      <c r="AV132" s="355">
        <v>17500</v>
      </c>
      <c r="AW132" s="355">
        <v>17473</v>
      </c>
      <c r="AX132" s="355">
        <v>17461</v>
      </c>
      <c r="AY132" s="356">
        <v>17433</v>
      </c>
      <c r="AZ132" s="354">
        <v>17619</v>
      </c>
      <c r="BA132" s="355">
        <v>17947</v>
      </c>
      <c r="BB132" s="355">
        <v>17497</v>
      </c>
      <c r="BC132" s="355">
        <v>17453</v>
      </c>
      <c r="BD132" s="355">
        <v>17359</v>
      </c>
      <c r="BE132" s="355">
        <v>17133</v>
      </c>
      <c r="BF132" s="355">
        <v>16943</v>
      </c>
      <c r="BG132" s="355">
        <v>16626</v>
      </c>
      <c r="BH132" s="355">
        <v>16932</v>
      </c>
      <c r="BI132" s="355">
        <v>16609</v>
      </c>
      <c r="BJ132" s="355">
        <v>16659</v>
      </c>
      <c r="BK132" s="356">
        <v>17013</v>
      </c>
      <c r="BL132" s="354">
        <v>17064</v>
      </c>
      <c r="BM132" s="359">
        <v>17305</v>
      </c>
      <c r="BN132" s="359">
        <v>17346</v>
      </c>
      <c r="BO132" s="359">
        <v>17566</v>
      </c>
      <c r="BP132" s="359">
        <v>17434</v>
      </c>
      <c r="BQ132" s="359">
        <v>17377</v>
      </c>
      <c r="BR132" s="359">
        <v>16941</v>
      </c>
      <c r="BS132" s="359">
        <v>16740</v>
      </c>
      <c r="BT132" s="359">
        <v>16658</v>
      </c>
      <c r="BU132" s="359">
        <v>16675</v>
      </c>
      <c r="BV132" s="359">
        <v>16675</v>
      </c>
      <c r="BW132" s="356">
        <v>16827</v>
      </c>
      <c r="BX132" s="354">
        <v>17080</v>
      </c>
      <c r="BY132" s="359">
        <v>17018</v>
      </c>
      <c r="BZ132" s="359">
        <v>16530</v>
      </c>
      <c r="CA132" s="359">
        <v>16213</v>
      </c>
      <c r="CB132" s="359">
        <v>16019</v>
      </c>
      <c r="CC132" s="359">
        <v>15763</v>
      </c>
      <c r="CD132" s="359">
        <v>15590</v>
      </c>
      <c r="CE132" s="359">
        <v>15496</v>
      </c>
      <c r="CF132" s="359">
        <v>15659</v>
      </c>
      <c r="CG132" s="355">
        <v>15470</v>
      </c>
      <c r="CH132" s="355">
        <v>15457</v>
      </c>
      <c r="CI132" s="356">
        <v>15344</v>
      </c>
      <c r="CJ132" s="354">
        <v>15315</v>
      </c>
      <c r="CK132" s="355">
        <v>15323</v>
      </c>
      <c r="CL132" s="355">
        <v>15154</v>
      </c>
      <c r="CM132" s="355">
        <v>15050</v>
      </c>
      <c r="CN132" s="355">
        <v>14988</v>
      </c>
      <c r="CO132" s="355">
        <v>15147</v>
      </c>
      <c r="CP132" s="355">
        <v>15170</v>
      </c>
      <c r="CQ132" s="355">
        <v>15172</v>
      </c>
      <c r="CR132" s="355">
        <v>15192</v>
      </c>
      <c r="CS132" s="355">
        <v>15330</v>
      </c>
      <c r="CT132" s="355">
        <v>15523</v>
      </c>
      <c r="CU132" s="356">
        <v>15741</v>
      </c>
      <c r="CV132" s="354">
        <v>15623</v>
      </c>
      <c r="CW132" s="355">
        <v>15501</v>
      </c>
      <c r="CX132" s="355">
        <v>15333</v>
      </c>
      <c r="CY132" s="355">
        <v>15307</v>
      </c>
      <c r="CZ132" s="355">
        <v>15115</v>
      </c>
      <c r="DA132" s="355">
        <v>14924</v>
      </c>
      <c r="DB132" s="355">
        <v>14869</v>
      </c>
      <c r="DC132" s="355">
        <v>14710</v>
      </c>
      <c r="DD132" s="355">
        <v>14606</v>
      </c>
      <c r="DE132" s="355">
        <v>14528</v>
      </c>
      <c r="DF132" s="355">
        <v>14479</v>
      </c>
      <c r="DG132" s="356">
        <v>14418</v>
      </c>
      <c r="DH132" s="354">
        <v>14389</v>
      </c>
      <c r="DI132" s="355">
        <v>14383</v>
      </c>
      <c r="DJ132" s="355">
        <v>14323</v>
      </c>
      <c r="DK132" s="355">
        <v>14277</v>
      </c>
      <c r="DL132" s="355">
        <v>14157</v>
      </c>
      <c r="DM132" s="355">
        <v>14150</v>
      </c>
      <c r="DN132" s="355">
        <v>14070</v>
      </c>
      <c r="DO132" s="355">
        <v>14164</v>
      </c>
      <c r="DP132" s="355">
        <v>14213</v>
      </c>
      <c r="DQ132" s="355">
        <v>14115</v>
      </c>
      <c r="DR132" s="355">
        <v>14084</v>
      </c>
      <c r="DS132" s="358">
        <v>14448</v>
      </c>
      <c r="DT132" s="354">
        <v>14589</v>
      </c>
      <c r="DU132" s="355">
        <v>15785</v>
      </c>
      <c r="DV132" s="355">
        <v>15903</v>
      </c>
      <c r="DW132" s="355">
        <v>16065</v>
      </c>
      <c r="DX132" s="355">
        <v>16810</v>
      </c>
      <c r="DY132" s="355">
        <v>16993</v>
      </c>
      <c r="DZ132" s="355">
        <v>16900</v>
      </c>
      <c r="EA132" s="355">
        <v>16229</v>
      </c>
      <c r="EB132" s="355">
        <v>16184</v>
      </c>
      <c r="EC132" s="355">
        <v>15973</v>
      </c>
      <c r="ED132" s="355">
        <v>15671</v>
      </c>
      <c r="EE132" s="358">
        <v>15337</v>
      </c>
      <c r="EF132" s="354">
        <v>15198</v>
      </c>
      <c r="EG132" s="355">
        <v>15090</v>
      </c>
      <c r="EH132" s="355">
        <v>14911</v>
      </c>
      <c r="EI132" s="355">
        <v>14782</v>
      </c>
      <c r="EJ132" s="355">
        <v>14813</v>
      </c>
      <c r="EK132" s="355">
        <v>15008</v>
      </c>
      <c r="EL132" s="355">
        <v>15064</v>
      </c>
      <c r="EM132" s="355">
        <v>15110</v>
      </c>
      <c r="EN132" s="355">
        <v>16806</v>
      </c>
      <c r="EO132" s="355">
        <v>16754</v>
      </c>
      <c r="EP132" s="355">
        <v>16723</v>
      </c>
      <c r="EQ132" s="358">
        <v>16777</v>
      </c>
      <c r="ER132" s="354">
        <v>16692</v>
      </c>
      <c r="ES132" s="355">
        <v>17026</v>
      </c>
      <c r="ET132" s="355">
        <v>18092</v>
      </c>
      <c r="EU132" s="355">
        <v>18192</v>
      </c>
      <c r="EV132" s="355">
        <v>18569</v>
      </c>
      <c r="EW132" s="358">
        <v>18569</v>
      </c>
      <c r="EX132" s="358">
        <v>19534</v>
      </c>
      <c r="EY132" s="358">
        <v>19727</v>
      </c>
      <c r="EZ132" s="356">
        <v>19858</v>
      </c>
      <c r="FA132" s="356">
        <v>19842</v>
      </c>
      <c r="FB132" s="356">
        <v>19869</v>
      </c>
      <c r="FC132" s="356">
        <v>20131</v>
      </c>
      <c r="FD132" s="356">
        <v>20544</v>
      </c>
      <c r="FE132" s="356">
        <v>20738</v>
      </c>
      <c r="FF132" s="356">
        <v>20612</v>
      </c>
      <c r="FG132" s="356">
        <v>20508</v>
      </c>
      <c r="FH132" s="356">
        <v>20810</v>
      </c>
      <c r="FI132" s="356">
        <v>21011</v>
      </c>
      <c r="FJ132" s="356"/>
      <c r="FK132" s="356"/>
      <c r="FL132" s="356"/>
      <c r="FM132" s="356"/>
      <c r="FN132" s="356"/>
      <c r="FO132" s="356"/>
      <c r="FP132" s="105">
        <v>201</v>
      </c>
      <c r="FQ132" s="86">
        <v>0.95664175907857785</v>
      </c>
      <c r="FR132" s="105">
        <v>880</v>
      </c>
      <c r="FS132" s="86">
        <v>5.2452762710854151</v>
      </c>
    </row>
    <row r="133" spans="1:175" ht="15" customHeight="1" outlineLevel="2">
      <c r="A133" s="344">
        <v>212</v>
      </c>
      <c r="B133" s="51" t="s">
        <v>812</v>
      </c>
      <c r="C133" s="328" t="s">
        <v>434</v>
      </c>
      <c r="D133" s="354">
        <v>15185</v>
      </c>
      <c r="E133" s="355">
        <v>15258</v>
      </c>
      <c r="F133" s="355">
        <v>15178</v>
      </c>
      <c r="G133" s="355">
        <v>15093</v>
      </c>
      <c r="H133" s="355">
        <v>15264</v>
      </c>
      <c r="I133" s="355">
        <v>15280</v>
      </c>
      <c r="J133" s="355">
        <v>14933</v>
      </c>
      <c r="K133" s="355">
        <v>15234</v>
      </c>
      <c r="L133" s="355">
        <v>15216</v>
      </c>
      <c r="M133" s="355">
        <v>15180</v>
      </c>
      <c r="N133" s="355">
        <v>15077</v>
      </c>
      <c r="O133" s="356">
        <v>15153</v>
      </c>
      <c r="P133" s="354">
        <v>15032</v>
      </c>
      <c r="Q133" s="355">
        <v>15112</v>
      </c>
      <c r="R133" s="357">
        <v>15247</v>
      </c>
      <c r="S133" s="355">
        <v>16167</v>
      </c>
      <c r="T133" s="355">
        <v>16564</v>
      </c>
      <c r="U133" s="355">
        <v>16707</v>
      </c>
      <c r="V133" s="355">
        <v>16693</v>
      </c>
      <c r="W133" s="355">
        <v>16526</v>
      </c>
      <c r="X133" s="355">
        <v>16590</v>
      </c>
      <c r="Y133" s="355">
        <v>16672</v>
      </c>
      <c r="Z133" s="355">
        <v>16736</v>
      </c>
      <c r="AA133" s="356">
        <v>16484</v>
      </c>
      <c r="AB133" s="354">
        <v>16684</v>
      </c>
      <c r="AC133" s="355">
        <v>16979</v>
      </c>
      <c r="AD133" s="355">
        <v>17022</v>
      </c>
      <c r="AE133" s="355">
        <v>16965</v>
      </c>
      <c r="AF133" s="355">
        <v>16844</v>
      </c>
      <c r="AG133" s="355">
        <v>16432</v>
      </c>
      <c r="AH133" s="355">
        <v>16320</v>
      </c>
      <c r="AI133" s="355">
        <v>16056</v>
      </c>
      <c r="AJ133" s="355">
        <v>15926</v>
      </c>
      <c r="AK133" s="355">
        <v>16250</v>
      </c>
      <c r="AL133" s="355">
        <v>16208</v>
      </c>
      <c r="AM133" s="356">
        <v>16469</v>
      </c>
      <c r="AN133" s="354">
        <v>16304</v>
      </c>
      <c r="AO133" s="355">
        <v>16216</v>
      </c>
      <c r="AP133" s="355">
        <v>16351</v>
      </c>
      <c r="AQ133" s="355">
        <v>16182</v>
      </c>
      <c r="AR133" s="355">
        <v>16886</v>
      </c>
      <c r="AS133" s="355">
        <v>16688</v>
      </c>
      <c r="AT133" s="355">
        <v>16728</v>
      </c>
      <c r="AU133" s="355">
        <v>16874</v>
      </c>
      <c r="AV133" s="355">
        <v>16731</v>
      </c>
      <c r="AW133" s="355">
        <v>16776</v>
      </c>
      <c r="AX133" s="355">
        <v>16783</v>
      </c>
      <c r="AY133" s="356">
        <v>16769</v>
      </c>
      <c r="AZ133" s="354">
        <v>16809</v>
      </c>
      <c r="BA133" s="355">
        <v>17251</v>
      </c>
      <c r="BB133" s="355">
        <v>16990</v>
      </c>
      <c r="BC133" s="355">
        <v>16881</v>
      </c>
      <c r="BD133" s="355">
        <v>16682</v>
      </c>
      <c r="BE133" s="355">
        <v>16623</v>
      </c>
      <c r="BF133" s="355">
        <v>16718</v>
      </c>
      <c r="BG133" s="355">
        <v>16346</v>
      </c>
      <c r="BH133" s="355">
        <v>16643</v>
      </c>
      <c r="BI133" s="355">
        <v>16335</v>
      </c>
      <c r="BJ133" s="355">
        <v>16241</v>
      </c>
      <c r="BK133" s="356">
        <v>16422</v>
      </c>
      <c r="BL133" s="354">
        <v>16432</v>
      </c>
      <c r="BM133" s="359">
        <v>16612</v>
      </c>
      <c r="BN133" s="359">
        <v>16513</v>
      </c>
      <c r="BO133" s="359">
        <v>16489</v>
      </c>
      <c r="BP133" s="359">
        <v>16428</v>
      </c>
      <c r="BQ133" s="359">
        <v>16363</v>
      </c>
      <c r="BR133" s="359">
        <v>15826</v>
      </c>
      <c r="BS133" s="359">
        <v>15677</v>
      </c>
      <c r="BT133" s="359">
        <v>15617</v>
      </c>
      <c r="BU133" s="359">
        <v>15526</v>
      </c>
      <c r="BV133" s="359">
        <v>15481</v>
      </c>
      <c r="BW133" s="356">
        <v>15554</v>
      </c>
      <c r="BX133" s="354">
        <v>15838</v>
      </c>
      <c r="BY133" s="359">
        <v>15939</v>
      </c>
      <c r="BZ133" s="359">
        <v>15622</v>
      </c>
      <c r="CA133" s="359">
        <v>15383</v>
      </c>
      <c r="CB133" s="359">
        <v>15223</v>
      </c>
      <c r="CC133" s="359">
        <v>15036</v>
      </c>
      <c r="CD133" s="359">
        <v>14939</v>
      </c>
      <c r="CE133" s="359">
        <v>14918</v>
      </c>
      <c r="CF133" s="359">
        <v>14796</v>
      </c>
      <c r="CG133" s="355">
        <v>15318</v>
      </c>
      <c r="CH133" s="355">
        <v>15337</v>
      </c>
      <c r="CI133" s="356">
        <v>15296</v>
      </c>
      <c r="CJ133" s="354">
        <v>15211</v>
      </c>
      <c r="CK133" s="355">
        <v>15289</v>
      </c>
      <c r="CL133" s="355">
        <v>15158</v>
      </c>
      <c r="CM133" s="355">
        <v>15203</v>
      </c>
      <c r="CN133" s="355">
        <v>15221</v>
      </c>
      <c r="CO133" s="355">
        <v>15341</v>
      </c>
      <c r="CP133" s="355">
        <v>15473</v>
      </c>
      <c r="CQ133" s="355">
        <v>15474</v>
      </c>
      <c r="CR133" s="355">
        <v>15661</v>
      </c>
      <c r="CS133" s="355">
        <v>15719</v>
      </c>
      <c r="CT133" s="355">
        <v>15833</v>
      </c>
      <c r="CU133" s="356">
        <v>16004</v>
      </c>
      <c r="CV133" s="354">
        <v>16009</v>
      </c>
      <c r="CW133" s="355">
        <v>16028</v>
      </c>
      <c r="CX133" s="355">
        <v>16057</v>
      </c>
      <c r="CY133" s="355">
        <v>15982</v>
      </c>
      <c r="CZ133" s="355">
        <v>15886</v>
      </c>
      <c r="DA133" s="355">
        <v>15927</v>
      </c>
      <c r="DB133" s="355">
        <v>15814</v>
      </c>
      <c r="DC133" s="355">
        <v>15771</v>
      </c>
      <c r="DD133" s="355">
        <v>15803</v>
      </c>
      <c r="DE133" s="355">
        <v>15730</v>
      </c>
      <c r="DF133" s="355">
        <v>15691</v>
      </c>
      <c r="DG133" s="356">
        <v>15781</v>
      </c>
      <c r="DH133" s="354">
        <v>15912</v>
      </c>
      <c r="DI133" s="355">
        <v>16066</v>
      </c>
      <c r="DJ133" s="355">
        <v>16220</v>
      </c>
      <c r="DK133" s="355">
        <v>16122</v>
      </c>
      <c r="DL133" s="355">
        <v>16074</v>
      </c>
      <c r="DM133" s="355">
        <v>15935</v>
      </c>
      <c r="DN133" s="355">
        <v>15896</v>
      </c>
      <c r="DO133" s="355">
        <v>16005</v>
      </c>
      <c r="DP133" s="355">
        <v>16039</v>
      </c>
      <c r="DQ133" s="355">
        <v>15934</v>
      </c>
      <c r="DR133" s="355">
        <v>15841</v>
      </c>
      <c r="DS133" s="358">
        <v>16074</v>
      </c>
      <c r="DT133" s="354">
        <v>16227</v>
      </c>
      <c r="DU133" s="355">
        <v>17404</v>
      </c>
      <c r="DV133" s="355">
        <v>17524</v>
      </c>
      <c r="DW133" s="355">
        <v>17636</v>
      </c>
      <c r="DX133" s="355">
        <v>18050</v>
      </c>
      <c r="DY133" s="355">
        <v>18252</v>
      </c>
      <c r="DZ133" s="355">
        <v>18288</v>
      </c>
      <c r="EA133" s="355">
        <v>17648</v>
      </c>
      <c r="EB133" s="355">
        <v>17680</v>
      </c>
      <c r="EC133" s="355">
        <v>17379</v>
      </c>
      <c r="ED133" s="355">
        <v>17016</v>
      </c>
      <c r="EE133" s="358">
        <v>16857</v>
      </c>
      <c r="EF133" s="354">
        <v>16670</v>
      </c>
      <c r="EG133" s="355">
        <v>16583</v>
      </c>
      <c r="EH133" s="355">
        <v>16424</v>
      </c>
      <c r="EI133" s="355">
        <v>16274</v>
      </c>
      <c r="EJ133" s="355">
        <v>16170</v>
      </c>
      <c r="EK133" s="355">
        <v>16052</v>
      </c>
      <c r="EL133" s="355">
        <v>15949</v>
      </c>
      <c r="EM133" s="355">
        <v>15903</v>
      </c>
      <c r="EN133" s="355">
        <v>17316</v>
      </c>
      <c r="EO133" s="355">
        <v>17259</v>
      </c>
      <c r="EP133" s="355">
        <v>17227</v>
      </c>
      <c r="EQ133" s="358">
        <v>17313</v>
      </c>
      <c r="ER133" s="354">
        <v>17396</v>
      </c>
      <c r="ES133" s="355">
        <v>17600</v>
      </c>
      <c r="ET133" s="355">
        <v>18184</v>
      </c>
      <c r="EU133" s="355">
        <v>18157</v>
      </c>
      <c r="EV133" s="355">
        <v>18289</v>
      </c>
      <c r="EW133" s="358">
        <v>18254</v>
      </c>
      <c r="EX133" s="358">
        <v>18909</v>
      </c>
      <c r="EY133" s="358">
        <v>19060</v>
      </c>
      <c r="EZ133" s="356">
        <v>19046</v>
      </c>
      <c r="FA133" s="356">
        <v>19001</v>
      </c>
      <c r="FB133" s="356">
        <v>18939</v>
      </c>
      <c r="FC133" s="356">
        <v>19154</v>
      </c>
      <c r="FD133" s="356">
        <v>19385</v>
      </c>
      <c r="FE133" s="356">
        <v>19674</v>
      </c>
      <c r="FF133" s="356">
        <v>19545</v>
      </c>
      <c r="FG133" s="356">
        <v>19535</v>
      </c>
      <c r="FH133" s="356">
        <v>19640</v>
      </c>
      <c r="FI133" s="356">
        <v>19639</v>
      </c>
      <c r="FJ133" s="356"/>
      <c r="FK133" s="356"/>
      <c r="FL133" s="356"/>
      <c r="FM133" s="356"/>
      <c r="FN133" s="356"/>
      <c r="FO133" s="356"/>
      <c r="FP133" s="105">
        <v>-1</v>
      </c>
      <c r="FQ133" s="86">
        <v>-5.0919089566678552E-3</v>
      </c>
      <c r="FR133" s="105">
        <v>485</v>
      </c>
      <c r="FS133" s="86">
        <v>2.8013631375267143</v>
      </c>
    </row>
    <row r="134" spans="1:175" ht="15" customHeight="1" outlineLevel="2">
      <c r="A134" s="344">
        <v>266</v>
      </c>
      <c r="B134" s="51" t="s">
        <v>812</v>
      </c>
      <c r="C134" s="328" t="s">
        <v>435</v>
      </c>
      <c r="D134" s="354">
        <v>19663</v>
      </c>
      <c r="E134" s="355">
        <v>19810</v>
      </c>
      <c r="F134" s="355">
        <v>19773</v>
      </c>
      <c r="G134" s="355">
        <v>19773</v>
      </c>
      <c r="H134" s="355">
        <v>19571</v>
      </c>
      <c r="I134" s="355">
        <v>19785</v>
      </c>
      <c r="J134" s="355">
        <v>19260</v>
      </c>
      <c r="K134" s="355">
        <v>19585</v>
      </c>
      <c r="L134" s="355">
        <v>18754</v>
      </c>
      <c r="M134" s="355">
        <v>18496</v>
      </c>
      <c r="N134" s="355">
        <v>18349</v>
      </c>
      <c r="O134" s="356">
        <v>18187</v>
      </c>
      <c r="P134" s="354">
        <v>18124</v>
      </c>
      <c r="Q134" s="355">
        <v>18085</v>
      </c>
      <c r="R134" s="357">
        <v>17983</v>
      </c>
      <c r="S134" s="355">
        <v>17829</v>
      </c>
      <c r="T134" s="355">
        <v>18054</v>
      </c>
      <c r="U134" s="355">
        <v>18215</v>
      </c>
      <c r="V134" s="355">
        <v>18148</v>
      </c>
      <c r="W134" s="355">
        <v>18055</v>
      </c>
      <c r="X134" s="355">
        <v>18263</v>
      </c>
      <c r="Y134" s="355">
        <v>18739</v>
      </c>
      <c r="Z134" s="355">
        <v>18729</v>
      </c>
      <c r="AA134" s="356">
        <v>18247</v>
      </c>
      <c r="AB134" s="354">
        <v>18349</v>
      </c>
      <c r="AC134" s="355">
        <v>18338</v>
      </c>
      <c r="AD134" s="355">
        <v>18416</v>
      </c>
      <c r="AE134" s="355">
        <v>18406</v>
      </c>
      <c r="AF134" s="355">
        <v>18394</v>
      </c>
      <c r="AG134" s="355">
        <v>17968</v>
      </c>
      <c r="AH134" s="355">
        <v>18039</v>
      </c>
      <c r="AI134" s="355">
        <v>17733</v>
      </c>
      <c r="AJ134" s="355">
        <v>17932</v>
      </c>
      <c r="AK134" s="355">
        <v>18137</v>
      </c>
      <c r="AL134" s="355">
        <v>18126</v>
      </c>
      <c r="AM134" s="356">
        <v>18135</v>
      </c>
      <c r="AN134" s="354">
        <v>18219</v>
      </c>
      <c r="AO134" s="355">
        <v>18264</v>
      </c>
      <c r="AP134" s="355">
        <v>18107</v>
      </c>
      <c r="AQ134" s="355">
        <v>18035</v>
      </c>
      <c r="AR134" s="355">
        <v>18295</v>
      </c>
      <c r="AS134" s="355">
        <v>18251</v>
      </c>
      <c r="AT134" s="355">
        <v>18159</v>
      </c>
      <c r="AU134" s="355">
        <v>18127</v>
      </c>
      <c r="AV134" s="355">
        <v>18029</v>
      </c>
      <c r="AW134" s="355">
        <v>17852</v>
      </c>
      <c r="AX134" s="355">
        <v>17823</v>
      </c>
      <c r="AY134" s="356">
        <v>17804</v>
      </c>
      <c r="AZ134" s="354">
        <v>17967</v>
      </c>
      <c r="BA134" s="355">
        <v>18291</v>
      </c>
      <c r="BB134" s="355">
        <v>18029</v>
      </c>
      <c r="BC134" s="355">
        <v>17917</v>
      </c>
      <c r="BD134" s="355">
        <v>17913</v>
      </c>
      <c r="BE134" s="355">
        <v>17759</v>
      </c>
      <c r="BF134" s="355">
        <v>17712</v>
      </c>
      <c r="BG134" s="355">
        <v>17428</v>
      </c>
      <c r="BH134" s="355">
        <v>17562</v>
      </c>
      <c r="BI134" s="355">
        <v>17227</v>
      </c>
      <c r="BJ134" s="355">
        <v>17217</v>
      </c>
      <c r="BK134" s="356">
        <v>17395</v>
      </c>
      <c r="BL134" s="354">
        <v>17548</v>
      </c>
      <c r="BM134" s="359">
        <v>17995</v>
      </c>
      <c r="BN134" s="359">
        <v>17961</v>
      </c>
      <c r="BO134" s="359">
        <v>17770</v>
      </c>
      <c r="BP134" s="359">
        <v>18061</v>
      </c>
      <c r="BQ134" s="359">
        <v>18023</v>
      </c>
      <c r="BR134" s="359">
        <v>17553</v>
      </c>
      <c r="BS134" s="359">
        <v>17404</v>
      </c>
      <c r="BT134" s="359">
        <v>17175</v>
      </c>
      <c r="BU134" s="359">
        <v>17291</v>
      </c>
      <c r="BV134" s="359">
        <v>17148</v>
      </c>
      <c r="BW134" s="356">
        <v>17243</v>
      </c>
      <c r="BX134" s="354">
        <v>17485</v>
      </c>
      <c r="BY134" s="359">
        <v>17519</v>
      </c>
      <c r="BZ134" s="359">
        <v>17193</v>
      </c>
      <c r="CA134" s="359">
        <v>16798</v>
      </c>
      <c r="CB134" s="359">
        <v>16636</v>
      </c>
      <c r="CC134" s="359">
        <v>16426</v>
      </c>
      <c r="CD134" s="359">
        <v>16268</v>
      </c>
      <c r="CE134" s="359">
        <v>16216</v>
      </c>
      <c r="CF134" s="359">
        <v>16040</v>
      </c>
      <c r="CG134" s="355">
        <v>15915</v>
      </c>
      <c r="CH134" s="355">
        <v>16072</v>
      </c>
      <c r="CI134" s="356">
        <v>15869</v>
      </c>
      <c r="CJ134" s="354">
        <v>15784</v>
      </c>
      <c r="CK134" s="355">
        <v>15878</v>
      </c>
      <c r="CL134" s="355">
        <v>15644</v>
      </c>
      <c r="CM134" s="355">
        <v>15525</v>
      </c>
      <c r="CN134" s="355">
        <v>15559</v>
      </c>
      <c r="CO134" s="355">
        <v>15592</v>
      </c>
      <c r="CP134" s="355">
        <v>15688</v>
      </c>
      <c r="CQ134" s="355">
        <v>15708</v>
      </c>
      <c r="CR134" s="355">
        <v>15849</v>
      </c>
      <c r="CS134" s="355">
        <v>15954</v>
      </c>
      <c r="CT134" s="355">
        <v>15964</v>
      </c>
      <c r="CU134" s="356">
        <v>15879</v>
      </c>
      <c r="CV134" s="354">
        <v>15873</v>
      </c>
      <c r="CW134" s="355">
        <v>15731</v>
      </c>
      <c r="CX134" s="355">
        <v>15906</v>
      </c>
      <c r="CY134" s="355">
        <v>15842</v>
      </c>
      <c r="CZ134" s="355">
        <v>15881</v>
      </c>
      <c r="DA134" s="355">
        <v>15853</v>
      </c>
      <c r="DB134" s="355">
        <v>15748</v>
      </c>
      <c r="DC134" s="355">
        <v>15685</v>
      </c>
      <c r="DD134" s="355">
        <v>15637</v>
      </c>
      <c r="DE134" s="355">
        <v>15595</v>
      </c>
      <c r="DF134" s="355">
        <v>15598</v>
      </c>
      <c r="DG134" s="356">
        <v>15593</v>
      </c>
      <c r="DH134" s="354">
        <v>15408</v>
      </c>
      <c r="DI134" s="355">
        <v>15385</v>
      </c>
      <c r="DJ134" s="355">
        <v>15335</v>
      </c>
      <c r="DK134" s="355">
        <v>15287</v>
      </c>
      <c r="DL134" s="355">
        <v>14766</v>
      </c>
      <c r="DM134" s="355">
        <v>14656</v>
      </c>
      <c r="DN134" s="355">
        <v>14430</v>
      </c>
      <c r="DO134" s="355">
        <v>14292</v>
      </c>
      <c r="DP134" s="355">
        <v>14236</v>
      </c>
      <c r="DQ134" s="355">
        <v>14221</v>
      </c>
      <c r="DR134" s="355">
        <v>14031</v>
      </c>
      <c r="DS134" s="358">
        <v>14047</v>
      </c>
      <c r="DT134" s="354">
        <v>13985</v>
      </c>
      <c r="DU134" s="355">
        <v>15187</v>
      </c>
      <c r="DV134" s="355">
        <v>15314</v>
      </c>
      <c r="DW134" s="355">
        <v>15602</v>
      </c>
      <c r="DX134" s="355">
        <v>15965</v>
      </c>
      <c r="DY134" s="355">
        <v>16147</v>
      </c>
      <c r="DZ134" s="355">
        <v>16163</v>
      </c>
      <c r="EA134" s="355">
        <v>15620</v>
      </c>
      <c r="EB134" s="355">
        <v>15751</v>
      </c>
      <c r="EC134" s="355">
        <v>15508</v>
      </c>
      <c r="ED134" s="355">
        <v>15389</v>
      </c>
      <c r="EE134" s="358">
        <v>15187</v>
      </c>
      <c r="EF134" s="354">
        <v>15143</v>
      </c>
      <c r="EG134" s="355">
        <v>15084</v>
      </c>
      <c r="EH134" s="355">
        <v>14854</v>
      </c>
      <c r="EI134" s="355">
        <v>15171</v>
      </c>
      <c r="EJ134" s="355">
        <v>15700</v>
      </c>
      <c r="EK134" s="355">
        <v>16235</v>
      </c>
      <c r="EL134" s="355">
        <v>16404</v>
      </c>
      <c r="EM134" s="355">
        <v>16488</v>
      </c>
      <c r="EN134" s="355">
        <v>18499</v>
      </c>
      <c r="EO134" s="355">
        <v>18795</v>
      </c>
      <c r="EP134" s="355">
        <v>19082</v>
      </c>
      <c r="EQ134" s="358">
        <v>19350</v>
      </c>
      <c r="ER134" s="354">
        <v>19318</v>
      </c>
      <c r="ES134" s="355">
        <v>19943</v>
      </c>
      <c r="ET134" s="355">
        <v>21915</v>
      </c>
      <c r="EU134" s="355">
        <v>22185</v>
      </c>
      <c r="EV134" s="355">
        <v>22769</v>
      </c>
      <c r="EW134" s="358">
        <v>23093</v>
      </c>
      <c r="EX134" s="358">
        <v>24855</v>
      </c>
      <c r="EY134" s="358">
        <v>25179</v>
      </c>
      <c r="EZ134" s="356">
        <v>25112</v>
      </c>
      <c r="FA134" s="356">
        <v>25139</v>
      </c>
      <c r="FB134" s="356">
        <v>25184</v>
      </c>
      <c r="FC134" s="356">
        <v>25672</v>
      </c>
      <c r="FD134" s="356">
        <v>26326</v>
      </c>
      <c r="FE134" s="356">
        <v>26948</v>
      </c>
      <c r="FF134" s="356">
        <v>26874</v>
      </c>
      <c r="FG134" s="356">
        <v>26801</v>
      </c>
      <c r="FH134" s="356">
        <v>27033</v>
      </c>
      <c r="FI134" s="356">
        <v>27193</v>
      </c>
      <c r="FJ134" s="356"/>
      <c r="FK134" s="356"/>
      <c r="FL134" s="356"/>
      <c r="FM134" s="356"/>
      <c r="FN134" s="356"/>
      <c r="FO134" s="356"/>
      <c r="FP134" s="105">
        <v>160</v>
      </c>
      <c r="FQ134" s="86">
        <v>0.58838671716985991</v>
      </c>
      <c r="FR134" s="105">
        <v>1521</v>
      </c>
      <c r="FS134" s="86">
        <v>7.8604651162790695</v>
      </c>
    </row>
    <row r="135" spans="1:175" ht="15" customHeight="1" outlineLevel="2">
      <c r="A135" s="344">
        <v>308</v>
      </c>
      <c r="B135" s="51" t="s">
        <v>812</v>
      </c>
      <c r="C135" s="328" t="s">
        <v>436</v>
      </c>
      <c r="D135" s="354">
        <v>13560</v>
      </c>
      <c r="E135" s="355">
        <v>13555</v>
      </c>
      <c r="F135" s="355">
        <v>13770</v>
      </c>
      <c r="G135" s="355">
        <v>13793</v>
      </c>
      <c r="H135" s="355">
        <v>13613</v>
      </c>
      <c r="I135" s="355">
        <v>13663</v>
      </c>
      <c r="J135" s="355">
        <v>13237</v>
      </c>
      <c r="K135" s="355">
        <v>13616</v>
      </c>
      <c r="L135" s="355">
        <v>13011</v>
      </c>
      <c r="M135" s="355">
        <v>12928</v>
      </c>
      <c r="N135" s="355">
        <v>12836</v>
      </c>
      <c r="O135" s="356">
        <v>12788</v>
      </c>
      <c r="P135" s="354">
        <v>12676</v>
      </c>
      <c r="Q135" s="355">
        <v>12604</v>
      </c>
      <c r="R135" s="357">
        <v>12521</v>
      </c>
      <c r="S135" s="355">
        <v>12600</v>
      </c>
      <c r="T135" s="355">
        <v>12728</v>
      </c>
      <c r="U135" s="355">
        <v>12778</v>
      </c>
      <c r="V135" s="355">
        <v>12833</v>
      </c>
      <c r="W135" s="355">
        <v>12667</v>
      </c>
      <c r="X135" s="355">
        <v>12700</v>
      </c>
      <c r="Y135" s="355">
        <v>12790</v>
      </c>
      <c r="Z135" s="355">
        <v>12718</v>
      </c>
      <c r="AA135" s="356">
        <v>12487</v>
      </c>
      <c r="AB135" s="354">
        <v>12447</v>
      </c>
      <c r="AC135" s="355">
        <v>12551</v>
      </c>
      <c r="AD135" s="355">
        <v>12520</v>
      </c>
      <c r="AE135" s="355">
        <v>12485</v>
      </c>
      <c r="AF135" s="355">
        <v>12576</v>
      </c>
      <c r="AG135" s="355">
        <v>12254</v>
      </c>
      <c r="AH135" s="355">
        <v>12164</v>
      </c>
      <c r="AI135" s="355">
        <v>12054</v>
      </c>
      <c r="AJ135" s="355">
        <v>11983</v>
      </c>
      <c r="AK135" s="355">
        <v>12185</v>
      </c>
      <c r="AL135" s="355">
        <v>12206</v>
      </c>
      <c r="AM135" s="356">
        <v>12293</v>
      </c>
      <c r="AN135" s="354">
        <v>12194</v>
      </c>
      <c r="AO135" s="355">
        <v>12096</v>
      </c>
      <c r="AP135" s="355">
        <v>12129</v>
      </c>
      <c r="AQ135" s="355">
        <v>12114</v>
      </c>
      <c r="AR135" s="355">
        <v>12657</v>
      </c>
      <c r="AS135" s="355">
        <v>12591</v>
      </c>
      <c r="AT135" s="355">
        <v>12645</v>
      </c>
      <c r="AU135" s="355">
        <v>12734</v>
      </c>
      <c r="AV135" s="355">
        <v>12624</v>
      </c>
      <c r="AW135" s="355">
        <v>12625</v>
      </c>
      <c r="AX135" s="355">
        <v>12589</v>
      </c>
      <c r="AY135" s="356">
        <v>12557</v>
      </c>
      <c r="AZ135" s="354">
        <v>12623</v>
      </c>
      <c r="BA135" s="355">
        <v>12827</v>
      </c>
      <c r="BB135" s="355">
        <v>12684</v>
      </c>
      <c r="BC135" s="355">
        <v>12709</v>
      </c>
      <c r="BD135" s="355">
        <v>12690</v>
      </c>
      <c r="BE135" s="355">
        <v>12605</v>
      </c>
      <c r="BF135" s="355">
        <v>12521</v>
      </c>
      <c r="BG135" s="355">
        <v>12368</v>
      </c>
      <c r="BH135" s="355">
        <v>12560</v>
      </c>
      <c r="BI135" s="355">
        <v>12363</v>
      </c>
      <c r="BJ135" s="355">
        <v>12359</v>
      </c>
      <c r="BK135" s="356">
        <v>12579</v>
      </c>
      <c r="BL135" s="354">
        <v>12678</v>
      </c>
      <c r="BM135" s="359">
        <v>12995</v>
      </c>
      <c r="BN135" s="359">
        <v>12877</v>
      </c>
      <c r="BO135" s="359">
        <v>12827</v>
      </c>
      <c r="BP135" s="359">
        <v>12772</v>
      </c>
      <c r="BQ135" s="359">
        <v>12869</v>
      </c>
      <c r="BR135" s="359">
        <v>12650</v>
      </c>
      <c r="BS135" s="359">
        <v>12559</v>
      </c>
      <c r="BT135" s="359">
        <v>12566</v>
      </c>
      <c r="BU135" s="359">
        <v>12613</v>
      </c>
      <c r="BV135" s="359">
        <v>12552</v>
      </c>
      <c r="BW135" s="356">
        <v>12688</v>
      </c>
      <c r="BX135" s="354">
        <v>12833</v>
      </c>
      <c r="BY135" s="359">
        <v>12853</v>
      </c>
      <c r="BZ135" s="359">
        <v>12616</v>
      </c>
      <c r="CA135" s="359">
        <v>12373</v>
      </c>
      <c r="CB135" s="359">
        <v>12280</v>
      </c>
      <c r="CC135" s="359">
        <v>12144</v>
      </c>
      <c r="CD135" s="359">
        <v>12079</v>
      </c>
      <c r="CE135" s="359">
        <v>12091</v>
      </c>
      <c r="CF135" s="359">
        <v>12014</v>
      </c>
      <c r="CG135" s="355">
        <v>11967</v>
      </c>
      <c r="CH135" s="355">
        <v>11913</v>
      </c>
      <c r="CI135" s="356">
        <v>11900</v>
      </c>
      <c r="CJ135" s="354">
        <v>11877</v>
      </c>
      <c r="CK135" s="355">
        <v>11938</v>
      </c>
      <c r="CL135" s="355">
        <v>11940</v>
      </c>
      <c r="CM135" s="355">
        <v>11933</v>
      </c>
      <c r="CN135" s="355">
        <v>12002</v>
      </c>
      <c r="CO135" s="355">
        <v>12266</v>
      </c>
      <c r="CP135" s="355">
        <v>12332</v>
      </c>
      <c r="CQ135" s="355">
        <v>12419</v>
      </c>
      <c r="CR135" s="355">
        <v>12692</v>
      </c>
      <c r="CS135" s="355">
        <v>12832</v>
      </c>
      <c r="CT135" s="355">
        <v>12903</v>
      </c>
      <c r="CU135" s="356">
        <v>12928</v>
      </c>
      <c r="CV135" s="354">
        <v>12842</v>
      </c>
      <c r="CW135" s="355">
        <v>12695</v>
      </c>
      <c r="CX135" s="355">
        <v>12642</v>
      </c>
      <c r="CY135" s="355">
        <v>13058</v>
      </c>
      <c r="CZ135" s="355">
        <v>13059</v>
      </c>
      <c r="DA135" s="355">
        <v>12856</v>
      </c>
      <c r="DB135" s="355">
        <v>12907</v>
      </c>
      <c r="DC135" s="355">
        <v>12774</v>
      </c>
      <c r="DD135" s="355">
        <v>12924</v>
      </c>
      <c r="DE135" s="355">
        <v>12824</v>
      </c>
      <c r="DF135" s="355">
        <v>12820</v>
      </c>
      <c r="DG135" s="356">
        <v>13022</v>
      </c>
      <c r="DH135" s="354">
        <v>13252</v>
      </c>
      <c r="DI135" s="355">
        <v>13258</v>
      </c>
      <c r="DJ135" s="355">
        <v>13285</v>
      </c>
      <c r="DK135" s="355">
        <v>13187</v>
      </c>
      <c r="DL135" s="355">
        <v>13143</v>
      </c>
      <c r="DM135" s="355">
        <v>13068</v>
      </c>
      <c r="DN135" s="355">
        <v>12996</v>
      </c>
      <c r="DO135" s="355">
        <v>12944</v>
      </c>
      <c r="DP135" s="355">
        <v>13028</v>
      </c>
      <c r="DQ135" s="355">
        <v>12993</v>
      </c>
      <c r="DR135" s="355">
        <v>12957</v>
      </c>
      <c r="DS135" s="358">
        <v>13252</v>
      </c>
      <c r="DT135" s="354">
        <v>13341</v>
      </c>
      <c r="DU135" s="355">
        <v>14181</v>
      </c>
      <c r="DV135" s="355">
        <v>14268</v>
      </c>
      <c r="DW135" s="355">
        <v>14387</v>
      </c>
      <c r="DX135" s="355">
        <v>14809</v>
      </c>
      <c r="DY135" s="355">
        <v>14930</v>
      </c>
      <c r="DZ135" s="355">
        <v>15054</v>
      </c>
      <c r="EA135" s="355">
        <v>14633</v>
      </c>
      <c r="EB135" s="355">
        <v>14575</v>
      </c>
      <c r="EC135" s="355">
        <v>14379</v>
      </c>
      <c r="ED135" s="355">
        <v>14181</v>
      </c>
      <c r="EE135" s="358">
        <v>13965</v>
      </c>
      <c r="EF135" s="354">
        <v>13874</v>
      </c>
      <c r="EG135" s="355">
        <v>13802</v>
      </c>
      <c r="EH135" s="355">
        <v>13586</v>
      </c>
      <c r="EI135" s="355">
        <v>13391</v>
      </c>
      <c r="EJ135" s="355">
        <v>13246</v>
      </c>
      <c r="EK135" s="355">
        <v>13095</v>
      </c>
      <c r="EL135" s="355">
        <v>13061</v>
      </c>
      <c r="EM135" s="355">
        <v>13001</v>
      </c>
      <c r="EN135" s="355">
        <v>13976</v>
      </c>
      <c r="EO135" s="355">
        <v>13873</v>
      </c>
      <c r="EP135" s="355">
        <v>13845</v>
      </c>
      <c r="EQ135" s="358">
        <v>13864</v>
      </c>
      <c r="ER135" s="354">
        <v>13911</v>
      </c>
      <c r="ES135" s="355">
        <v>14040</v>
      </c>
      <c r="ET135" s="355">
        <v>14839</v>
      </c>
      <c r="EU135" s="355">
        <v>14911</v>
      </c>
      <c r="EV135" s="355">
        <v>15066</v>
      </c>
      <c r="EW135" s="358">
        <v>15063</v>
      </c>
      <c r="EX135" s="358">
        <v>15705</v>
      </c>
      <c r="EY135" s="358">
        <v>15733</v>
      </c>
      <c r="EZ135" s="356">
        <v>15814</v>
      </c>
      <c r="FA135" s="356">
        <v>15703</v>
      </c>
      <c r="FB135" s="356">
        <v>15686</v>
      </c>
      <c r="FC135" s="356">
        <v>15740</v>
      </c>
      <c r="FD135" s="356">
        <v>15854</v>
      </c>
      <c r="FE135" s="356">
        <v>15982</v>
      </c>
      <c r="FF135" s="356">
        <v>15899</v>
      </c>
      <c r="FG135" s="356">
        <v>15887</v>
      </c>
      <c r="FH135" s="356">
        <v>15963</v>
      </c>
      <c r="FI135" s="356">
        <v>16028</v>
      </c>
      <c r="FJ135" s="356"/>
      <c r="FK135" s="356"/>
      <c r="FL135" s="356"/>
      <c r="FM135" s="356"/>
      <c r="FN135" s="356"/>
      <c r="FO135" s="356"/>
      <c r="FP135" s="105">
        <v>65</v>
      </c>
      <c r="FQ135" s="86">
        <v>0.40554030446718242</v>
      </c>
      <c r="FR135" s="105">
        <v>288</v>
      </c>
      <c r="FS135" s="86">
        <v>2.0773225620311599</v>
      </c>
    </row>
    <row r="136" spans="1:175" ht="15" customHeight="1" outlineLevel="2">
      <c r="A136" s="344">
        <v>360</v>
      </c>
      <c r="B136" s="51" t="s">
        <v>812</v>
      </c>
      <c r="C136" s="328" t="s">
        <v>437</v>
      </c>
      <c r="D136" s="354">
        <v>47846</v>
      </c>
      <c r="E136" s="355">
        <v>46861</v>
      </c>
      <c r="F136" s="355">
        <v>47861</v>
      </c>
      <c r="G136" s="355">
        <v>47214</v>
      </c>
      <c r="H136" s="355">
        <v>47705</v>
      </c>
      <c r="I136" s="355">
        <v>49237</v>
      </c>
      <c r="J136" s="355">
        <v>48442</v>
      </c>
      <c r="K136" s="355">
        <v>49145</v>
      </c>
      <c r="L136" s="355">
        <v>48625</v>
      </c>
      <c r="M136" s="355">
        <v>48565</v>
      </c>
      <c r="N136" s="355">
        <v>48168</v>
      </c>
      <c r="O136" s="356">
        <v>49089</v>
      </c>
      <c r="P136" s="354">
        <v>49954</v>
      </c>
      <c r="Q136" s="355">
        <v>49599</v>
      </c>
      <c r="R136" s="357">
        <v>49815</v>
      </c>
      <c r="S136" s="355">
        <v>49592</v>
      </c>
      <c r="T136" s="355">
        <v>50869</v>
      </c>
      <c r="U136" s="355">
        <v>50958</v>
      </c>
      <c r="V136" s="355">
        <v>51375</v>
      </c>
      <c r="W136" s="355">
        <v>51033</v>
      </c>
      <c r="X136" s="355">
        <v>50853</v>
      </c>
      <c r="Y136" s="355">
        <v>51147</v>
      </c>
      <c r="Z136" s="355">
        <v>51657</v>
      </c>
      <c r="AA136" s="356">
        <v>50958</v>
      </c>
      <c r="AB136" s="354">
        <v>51053</v>
      </c>
      <c r="AC136" s="355">
        <v>52906</v>
      </c>
      <c r="AD136" s="355">
        <v>53360</v>
      </c>
      <c r="AE136" s="355">
        <v>53205</v>
      </c>
      <c r="AF136" s="355">
        <v>52036</v>
      </c>
      <c r="AG136" s="355">
        <v>50250</v>
      </c>
      <c r="AH136" s="355">
        <v>50193</v>
      </c>
      <c r="AI136" s="355">
        <v>49136</v>
      </c>
      <c r="AJ136" s="355">
        <v>48327</v>
      </c>
      <c r="AK136" s="355">
        <v>48653</v>
      </c>
      <c r="AL136" s="355">
        <v>48551</v>
      </c>
      <c r="AM136" s="356">
        <v>49367</v>
      </c>
      <c r="AN136" s="354">
        <v>48706</v>
      </c>
      <c r="AO136" s="355">
        <v>48102</v>
      </c>
      <c r="AP136" s="355">
        <v>47819</v>
      </c>
      <c r="AQ136" s="355">
        <v>48017</v>
      </c>
      <c r="AR136" s="355">
        <v>49431</v>
      </c>
      <c r="AS136" s="355">
        <v>49465</v>
      </c>
      <c r="AT136" s="355">
        <v>49117</v>
      </c>
      <c r="AU136" s="355">
        <v>49335</v>
      </c>
      <c r="AV136" s="355">
        <v>48432</v>
      </c>
      <c r="AW136" s="355">
        <v>48382</v>
      </c>
      <c r="AX136" s="355">
        <v>48323</v>
      </c>
      <c r="AY136" s="356">
        <v>48371</v>
      </c>
      <c r="AZ136" s="354">
        <v>48677</v>
      </c>
      <c r="BA136" s="355">
        <v>49856</v>
      </c>
      <c r="BB136" s="355">
        <v>48828</v>
      </c>
      <c r="BC136" s="355">
        <v>48696</v>
      </c>
      <c r="BD136" s="355">
        <v>48359</v>
      </c>
      <c r="BE136" s="355">
        <v>47894</v>
      </c>
      <c r="BF136" s="355">
        <v>47600</v>
      </c>
      <c r="BG136" s="355">
        <v>46506</v>
      </c>
      <c r="BH136" s="355">
        <v>47355</v>
      </c>
      <c r="BI136" s="355">
        <v>46544</v>
      </c>
      <c r="BJ136" s="355">
        <v>47448</v>
      </c>
      <c r="BK136" s="356">
        <v>47960</v>
      </c>
      <c r="BL136" s="354">
        <v>47889</v>
      </c>
      <c r="BM136" s="359">
        <v>48551</v>
      </c>
      <c r="BN136" s="359">
        <v>48072</v>
      </c>
      <c r="BO136" s="359">
        <v>48273</v>
      </c>
      <c r="BP136" s="359">
        <v>48300</v>
      </c>
      <c r="BQ136" s="359">
        <v>47812</v>
      </c>
      <c r="BR136" s="359">
        <v>47060</v>
      </c>
      <c r="BS136" s="359">
        <v>46214</v>
      </c>
      <c r="BT136" s="359">
        <v>46184</v>
      </c>
      <c r="BU136" s="359">
        <v>45947</v>
      </c>
      <c r="BV136" s="359">
        <v>45730</v>
      </c>
      <c r="BW136" s="356">
        <v>46062</v>
      </c>
      <c r="BX136" s="354">
        <v>45529</v>
      </c>
      <c r="BY136" s="359">
        <v>45257</v>
      </c>
      <c r="BZ136" s="359">
        <v>44192</v>
      </c>
      <c r="CA136" s="359">
        <v>43380</v>
      </c>
      <c r="CB136" s="359">
        <v>42766</v>
      </c>
      <c r="CC136" s="359">
        <v>41770</v>
      </c>
      <c r="CD136" s="359">
        <v>41796</v>
      </c>
      <c r="CE136" s="359">
        <v>41535</v>
      </c>
      <c r="CF136" s="359">
        <v>41281</v>
      </c>
      <c r="CG136" s="355">
        <v>40770</v>
      </c>
      <c r="CH136" s="355">
        <v>40976</v>
      </c>
      <c r="CI136" s="356">
        <v>40548</v>
      </c>
      <c r="CJ136" s="354">
        <v>40187</v>
      </c>
      <c r="CK136" s="355">
        <v>40005</v>
      </c>
      <c r="CL136" s="355">
        <v>39569</v>
      </c>
      <c r="CM136" s="355">
        <v>39368</v>
      </c>
      <c r="CN136" s="355">
        <v>39279</v>
      </c>
      <c r="CO136" s="355">
        <v>39548</v>
      </c>
      <c r="CP136" s="355">
        <v>39791</v>
      </c>
      <c r="CQ136" s="355">
        <v>40324</v>
      </c>
      <c r="CR136" s="355">
        <v>40345</v>
      </c>
      <c r="CS136" s="355">
        <v>40640</v>
      </c>
      <c r="CT136" s="355">
        <v>40619</v>
      </c>
      <c r="CU136" s="356">
        <v>40803</v>
      </c>
      <c r="CV136" s="354">
        <v>40857</v>
      </c>
      <c r="CW136" s="355">
        <v>40738</v>
      </c>
      <c r="CX136" s="355">
        <v>40702</v>
      </c>
      <c r="CY136" s="355">
        <v>40357</v>
      </c>
      <c r="CZ136" s="355">
        <v>39991</v>
      </c>
      <c r="DA136" s="355">
        <v>39967</v>
      </c>
      <c r="DB136" s="355">
        <v>39692</v>
      </c>
      <c r="DC136" s="355">
        <v>39521</v>
      </c>
      <c r="DD136" s="355">
        <v>39322</v>
      </c>
      <c r="DE136" s="355">
        <v>39239</v>
      </c>
      <c r="DF136" s="355">
        <v>39030</v>
      </c>
      <c r="DG136" s="356">
        <v>39056</v>
      </c>
      <c r="DH136" s="354">
        <v>39026</v>
      </c>
      <c r="DI136" s="355">
        <v>39099</v>
      </c>
      <c r="DJ136" s="355">
        <v>39229</v>
      </c>
      <c r="DK136" s="355">
        <v>38806</v>
      </c>
      <c r="DL136" s="355">
        <v>38553</v>
      </c>
      <c r="DM136" s="355">
        <v>38153</v>
      </c>
      <c r="DN136" s="355">
        <v>37823</v>
      </c>
      <c r="DO136" s="355">
        <v>37782</v>
      </c>
      <c r="DP136" s="355">
        <v>37825</v>
      </c>
      <c r="DQ136" s="355">
        <v>37365</v>
      </c>
      <c r="DR136" s="355">
        <v>37200</v>
      </c>
      <c r="DS136" s="358">
        <v>37895</v>
      </c>
      <c r="DT136" s="354">
        <v>38219</v>
      </c>
      <c r="DU136" s="355">
        <v>42007</v>
      </c>
      <c r="DV136" s="355">
        <v>42707</v>
      </c>
      <c r="DW136" s="355">
        <v>43339</v>
      </c>
      <c r="DX136" s="355">
        <v>45036</v>
      </c>
      <c r="DY136" s="355">
        <v>45939</v>
      </c>
      <c r="DZ136" s="355">
        <v>45881</v>
      </c>
      <c r="EA136" s="355">
        <v>44144</v>
      </c>
      <c r="EB136" s="355">
        <v>43999</v>
      </c>
      <c r="EC136" s="355">
        <v>43196</v>
      </c>
      <c r="ED136" s="355">
        <v>42570</v>
      </c>
      <c r="EE136" s="358">
        <v>41930</v>
      </c>
      <c r="EF136" s="354">
        <v>41660</v>
      </c>
      <c r="EG136" s="355">
        <v>41321</v>
      </c>
      <c r="EH136" s="355">
        <v>40752</v>
      </c>
      <c r="EI136" s="355">
        <v>40711</v>
      </c>
      <c r="EJ136" s="355">
        <v>40893</v>
      </c>
      <c r="EK136" s="355">
        <v>41278</v>
      </c>
      <c r="EL136" s="355">
        <v>41375</v>
      </c>
      <c r="EM136" s="355">
        <v>41224</v>
      </c>
      <c r="EN136" s="355">
        <v>44313</v>
      </c>
      <c r="EO136" s="355">
        <v>44934</v>
      </c>
      <c r="EP136" s="355">
        <v>45267</v>
      </c>
      <c r="EQ136" s="358">
        <v>45966</v>
      </c>
      <c r="ER136" s="354">
        <v>46328</v>
      </c>
      <c r="ES136" s="355">
        <v>47480</v>
      </c>
      <c r="ET136" s="355">
        <v>53397</v>
      </c>
      <c r="EU136" s="355">
        <v>54247</v>
      </c>
      <c r="EV136" s="355">
        <v>55420</v>
      </c>
      <c r="EW136" s="358">
        <v>55479</v>
      </c>
      <c r="EX136" s="358">
        <v>58725</v>
      </c>
      <c r="EY136" s="358">
        <v>59263</v>
      </c>
      <c r="EZ136" s="356">
        <v>59915</v>
      </c>
      <c r="FA136" s="356">
        <v>60719</v>
      </c>
      <c r="FB136" s="356">
        <v>61332</v>
      </c>
      <c r="FC136" s="356">
        <v>62280</v>
      </c>
      <c r="FD136" s="356">
        <v>63914</v>
      </c>
      <c r="FE136" s="356">
        <v>64822</v>
      </c>
      <c r="FF136" s="356">
        <v>64716</v>
      </c>
      <c r="FG136" s="356">
        <v>64585</v>
      </c>
      <c r="FH136" s="356">
        <v>65100</v>
      </c>
      <c r="FI136" s="356">
        <v>65496</v>
      </c>
      <c r="FJ136" s="356"/>
      <c r="FK136" s="356"/>
      <c r="FL136" s="356"/>
      <c r="FM136" s="356"/>
      <c r="FN136" s="356"/>
      <c r="FO136" s="356"/>
      <c r="FP136" s="105">
        <v>396</v>
      </c>
      <c r="FQ136" s="86">
        <v>0.60461707585196034</v>
      </c>
      <c r="FR136" s="105">
        <v>3216</v>
      </c>
      <c r="FS136" s="86">
        <v>6.9964756559195926</v>
      </c>
    </row>
    <row r="137" spans="1:175" ht="15" customHeight="1" outlineLevel="2">
      <c r="A137" s="344">
        <v>380</v>
      </c>
      <c r="B137" s="51" t="s">
        <v>812</v>
      </c>
      <c r="C137" s="328" t="s">
        <v>438</v>
      </c>
      <c r="D137" s="354">
        <v>13101</v>
      </c>
      <c r="E137" s="355">
        <v>13053</v>
      </c>
      <c r="F137" s="355">
        <v>12954</v>
      </c>
      <c r="G137" s="355">
        <v>12890</v>
      </c>
      <c r="H137" s="355">
        <v>12927</v>
      </c>
      <c r="I137" s="355">
        <v>13084</v>
      </c>
      <c r="J137" s="355">
        <v>12392</v>
      </c>
      <c r="K137" s="355">
        <v>12976</v>
      </c>
      <c r="L137" s="355">
        <v>12048</v>
      </c>
      <c r="M137" s="355">
        <v>11966</v>
      </c>
      <c r="N137" s="355">
        <v>11831</v>
      </c>
      <c r="O137" s="356">
        <v>11880</v>
      </c>
      <c r="P137" s="354">
        <v>11789</v>
      </c>
      <c r="Q137" s="355">
        <v>11691</v>
      </c>
      <c r="R137" s="357">
        <v>11664</v>
      </c>
      <c r="S137" s="355">
        <v>11621</v>
      </c>
      <c r="T137" s="355">
        <v>11530</v>
      </c>
      <c r="U137" s="355">
        <v>11474</v>
      </c>
      <c r="V137" s="355">
        <v>11428</v>
      </c>
      <c r="W137" s="355">
        <v>11413</v>
      </c>
      <c r="X137" s="355">
        <v>11504</v>
      </c>
      <c r="Y137" s="355">
        <v>11668</v>
      </c>
      <c r="Z137" s="355">
        <v>11589</v>
      </c>
      <c r="AA137" s="356">
        <v>11337</v>
      </c>
      <c r="AB137" s="354">
        <v>11340</v>
      </c>
      <c r="AC137" s="355">
        <v>11612</v>
      </c>
      <c r="AD137" s="355">
        <v>11616</v>
      </c>
      <c r="AE137" s="355">
        <v>11462</v>
      </c>
      <c r="AF137" s="355">
        <v>11555</v>
      </c>
      <c r="AG137" s="355">
        <v>11345</v>
      </c>
      <c r="AH137" s="355">
        <v>11193</v>
      </c>
      <c r="AI137" s="355">
        <v>11035</v>
      </c>
      <c r="AJ137" s="355">
        <v>10896</v>
      </c>
      <c r="AK137" s="355">
        <v>11068</v>
      </c>
      <c r="AL137" s="355">
        <v>10970</v>
      </c>
      <c r="AM137" s="356">
        <v>10931</v>
      </c>
      <c r="AN137" s="354">
        <v>10808</v>
      </c>
      <c r="AO137" s="355">
        <v>10803</v>
      </c>
      <c r="AP137" s="355">
        <v>11038</v>
      </c>
      <c r="AQ137" s="355">
        <v>10785</v>
      </c>
      <c r="AR137" s="355">
        <v>11057</v>
      </c>
      <c r="AS137" s="355">
        <v>11069</v>
      </c>
      <c r="AT137" s="355">
        <v>10949</v>
      </c>
      <c r="AU137" s="355">
        <v>10972</v>
      </c>
      <c r="AV137" s="355">
        <v>10765</v>
      </c>
      <c r="AW137" s="355">
        <v>10772</v>
      </c>
      <c r="AX137" s="355">
        <v>10658</v>
      </c>
      <c r="AY137" s="356">
        <v>10652</v>
      </c>
      <c r="AZ137" s="354">
        <v>10681</v>
      </c>
      <c r="BA137" s="355">
        <v>10989</v>
      </c>
      <c r="BB137" s="355">
        <v>10775</v>
      </c>
      <c r="BC137" s="355">
        <v>10746</v>
      </c>
      <c r="BD137" s="355">
        <v>10622</v>
      </c>
      <c r="BE137" s="355">
        <v>10499</v>
      </c>
      <c r="BF137" s="355">
        <v>10406</v>
      </c>
      <c r="BG137" s="355">
        <v>10158</v>
      </c>
      <c r="BH137" s="355">
        <v>10206</v>
      </c>
      <c r="BI137" s="355">
        <v>9988</v>
      </c>
      <c r="BJ137" s="355">
        <v>10013</v>
      </c>
      <c r="BK137" s="356">
        <v>10074</v>
      </c>
      <c r="BL137" s="354">
        <v>10122</v>
      </c>
      <c r="BM137" s="359">
        <v>10219</v>
      </c>
      <c r="BN137" s="359">
        <v>10231</v>
      </c>
      <c r="BO137" s="359">
        <v>10207</v>
      </c>
      <c r="BP137" s="359">
        <v>10237</v>
      </c>
      <c r="BQ137" s="359">
        <v>10231</v>
      </c>
      <c r="BR137" s="359">
        <v>9920</v>
      </c>
      <c r="BS137" s="359">
        <v>9826</v>
      </c>
      <c r="BT137" s="359">
        <v>9759</v>
      </c>
      <c r="BU137" s="359">
        <v>9619</v>
      </c>
      <c r="BV137" s="359">
        <v>9542</v>
      </c>
      <c r="BW137" s="356">
        <v>9606</v>
      </c>
      <c r="BX137" s="354">
        <v>9685</v>
      </c>
      <c r="BY137" s="359">
        <v>9673</v>
      </c>
      <c r="BZ137" s="359">
        <v>9447</v>
      </c>
      <c r="CA137" s="359">
        <v>9233</v>
      </c>
      <c r="CB137" s="359">
        <v>9113</v>
      </c>
      <c r="CC137" s="359">
        <v>8967</v>
      </c>
      <c r="CD137" s="359">
        <v>8870</v>
      </c>
      <c r="CE137" s="359">
        <v>8888</v>
      </c>
      <c r="CF137" s="359">
        <v>8787</v>
      </c>
      <c r="CG137" s="355">
        <v>8684</v>
      </c>
      <c r="CH137" s="355">
        <v>8643</v>
      </c>
      <c r="CI137" s="356">
        <v>8627</v>
      </c>
      <c r="CJ137" s="354">
        <v>8575</v>
      </c>
      <c r="CK137" s="355">
        <v>8593</v>
      </c>
      <c r="CL137" s="355">
        <v>8553</v>
      </c>
      <c r="CM137" s="355">
        <v>8522</v>
      </c>
      <c r="CN137" s="355">
        <v>8551</v>
      </c>
      <c r="CO137" s="355">
        <v>8706</v>
      </c>
      <c r="CP137" s="355">
        <v>8799</v>
      </c>
      <c r="CQ137" s="355">
        <v>8821</v>
      </c>
      <c r="CR137" s="355">
        <v>8832</v>
      </c>
      <c r="CS137" s="355">
        <v>8857</v>
      </c>
      <c r="CT137" s="355">
        <v>8989</v>
      </c>
      <c r="CU137" s="356">
        <v>9089</v>
      </c>
      <c r="CV137" s="354">
        <v>9100</v>
      </c>
      <c r="CW137" s="355">
        <v>9063</v>
      </c>
      <c r="CX137" s="355">
        <v>9012</v>
      </c>
      <c r="CY137" s="355">
        <v>8983</v>
      </c>
      <c r="CZ137" s="355">
        <v>8972</v>
      </c>
      <c r="DA137" s="355">
        <v>8955</v>
      </c>
      <c r="DB137" s="355">
        <v>9000</v>
      </c>
      <c r="DC137" s="355">
        <v>8915</v>
      </c>
      <c r="DD137" s="355">
        <v>8944</v>
      </c>
      <c r="DE137" s="355">
        <v>8935</v>
      </c>
      <c r="DF137" s="355">
        <v>8979</v>
      </c>
      <c r="DG137" s="356">
        <v>8986</v>
      </c>
      <c r="DH137" s="354">
        <v>8974</v>
      </c>
      <c r="DI137" s="355">
        <v>8968</v>
      </c>
      <c r="DJ137" s="355">
        <v>8973</v>
      </c>
      <c r="DK137" s="355">
        <v>8976</v>
      </c>
      <c r="DL137" s="355">
        <v>8972</v>
      </c>
      <c r="DM137" s="355">
        <v>8914</v>
      </c>
      <c r="DN137" s="355">
        <v>8888</v>
      </c>
      <c r="DO137" s="355">
        <v>8878</v>
      </c>
      <c r="DP137" s="355">
        <v>8948</v>
      </c>
      <c r="DQ137" s="355">
        <v>8847</v>
      </c>
      <c r="DR137" s="355">
        <v>8781</v>
      </c>
      <c r="DS137" s="358">
        <v>8963</v>
      </c>
      <c r="DT137" s="354">
        <v>8997</v>
      </c>
      <c r="DU137" s="355">
        <v>9536</v>
      </c>
      <c r="DV137" s="355">
        <v>9504</v>
      </c>
      <c r="DW137" s="355">
        <v>9562</v>
      </c>
      <c r="DX137" s="355">
        <v>9867</v>
      </c>
      <c r="DY137" s="355">
        <v>9997</v>
      </c>
      <c r="DZ137" s="355">
        <v>9980</v>
      </c>
      <c r="EA137" s="355">
        <v>9569</v>
      </c>
      <c r="EB137" s="355">
        <v>9623</v>
      </c>
      <c r="EC137" s="355">
        <v>9504</v>
      </c>
      <c r="ED137" s="355">
        <v>9337</v>
      </c>
      <c r="EE137" s="358">
        <v>9181</v>
      </c>
      <c r="EF137" s="354">
        <v>9090</v>
      </c>
      <c r="EG137" s="355">
        <v>9057</v>
      </c>
      <c r="EH137" s="355">
        <v>8901</v>
      </c>
      <c r="EI137" s="355">
        <v>8959</v>
      </c>
      <c r="EJ137" s="355">
        <v>8909</v>
      </c>
      <c r="EK137" s="355">
        <v>9026</v>
      </c>
      <c r="EL137" s="355">
        <v>9033</v>
      </c>
      <c r="EM137" s="355">
        <v>9084</v>
      </c>
      <c r="EN137" s="355">
        <v>9942</v>
      </c>
      <c r="EO137" s="355">
        <v>9911</v>
      </c>
      <c r="EP137" s="355">
        <v>9938</v>
      </c>
      <c r="EQ137" s="358">
        <v>10036</v>
      </c>
      <c r="ER137" s="354">
        <v>10026</v>
      </c>
      <c r="ES137" s="355">
        <v>10279</v>
      </c>
      <c r="ET137" s="355">
        <v>10656</v>
      </c>
      <c r="EU137" s="355">
        <v>10620</v>
      </c>
      <c r="EV137" s="355">
        <v>10823</v>
      </c>
      <c r="EW137" s="358">
        <v>10872</v>
      </c>
      <c r="EX137" s="358">
        <v>11311</v>
      </c>
      <c r="EY137" s="358">
        <v>11347</v>
      </c>
      <c r="EZ137" s="356">
        <v>11365</v>
      </c>
      <c r="FA137" s="356">
        <v>11435</v>
      </c>
      <c r="FB137" s="356">
        <v>11459</v>
      </c>
      <c r="FC137" s="356">
        <v>11629</v>
      </c>
      <c r="FD137" s="356">
        <v>11910</v>
      </c>
      <c r="FE137" s="356">
        <v>12047</v>
      </c>
      <c r="FF137" s="356">
        <v>11979</v>
      </c>
      <c r="FG137" s="356">
        <v>11993</v>
      </c>
      <c r="FH137" s="356">
        <v>12080</v>
      </c>
      <c r="FI137" s="356">
        <v>12140</v>
      </c>
      <c r="FJ137" s="356"/>
      <c r="FK137" s="356"/>
      <c r="FL137" s="356"/>
      <c r="FM137" s="356"/>
      <c r="FN137" s="356"/>
      <c r="FO137" s="356"/>
      <c r="FP137" s="105">
        <v>60</v>
      </c>
      <c r="FQ137" s="86">
        <v>0.49423393739703458</v>
      </c>
      <c r="FR137" s="105">
        <v>511</v>
      </c>
      <c r="FS137" s="86">
        <v>5.0916699880430452</v>
      </c>
    </row>
    <row r="138" spans="1:175" ht="15" customHeight="1" outlineLevel="2" thickBot="1">
      <c r="A138" s="344">
        <v>631</v>
      </c>
      <c r="B138" s="51" t="s">
        <v>812</v>
      </c>
      <c r="C138" s="328" t="s">
        <v>439</v>
      </c>
      <c r="D138" s="360">
        <v>4992</v>
      </c>
      <c r="E138" s="361">
        <v>5002</v>
      </c>
      <c r="F138" s="361">
        <v>4984</v>
      </c>
      <c r="G138" s="361">
        <v>5017</v>
      </c>
      <c r="H138" s="361">
        <v>5008</v>
      </c>
      <c r="I138" s="361">
        <v>4998</v>
      </c>
      <c r="J138" s="361">
        <v>4905</v>
      </c>
      <c r="K138" s="361">
        <v>4997</v>
      </c>
      <c r="L138" s="361">
        <v>4945</v>
      </c>
      <c r="M138" s="361">
        <v>4926</v>
      </c>
      <c r="N138" s="361">
        <v>4739</v>
      </c>
      <c r="O138" s="362">
        <v>4765</v>
      </c>
      <c r="P138" s="360">
        <v>4798</v>
      </c>
      <c r="Q138" s="361">
        <v>4773</v>
      </c>
      <c r="R138" s="363">
        <v>4746</v>
      </c>
      <c r="S138" s="361">
        <v>4840</v>
      </c>
      <c r="T138" s="361">
        <v>4864</v>
      </c>
      <c r="U138" s="361">
        <v>4929</v>
      </c>
      <c r="V138" s="361">
        <v>5062</v>
      </c>
      <c r="W138" s="361">
        <v>5038</v>
      </c>
      <c r="X138" s="361">
        <v>5030</v>
      </c>
      <c r="Y138" s="361">
        <v>5083</v>
      </c>
      <c r="Z138" s="361">
        <v>5068</v>
      </c>
      <c r="AA138" s="362">
        <v>4963</v>
      </c>
      <c r="AB138" s="360">
        <v>4977</v>
      </c>
      <c r="AC138" s="361">
        <v>5082</v>
      </c>
      <c r="AD138" s="361">
        <v>5035</v>
      </c>
      <c r="AE138" s="361">
        <v>5000</v>
      </c>
      <c r="AF138" s="361">
        <v>4979</v>
      </c>
      <c r="AG138" s="361">
        <v>4837</v>
      </c>
      <c r="AH138" s="361">
        <v>4803</v>
      </c>
      <c r="AI138" s="361">
        <v>4732</v>
      </c>
      <c r="AJ138" s="361">
        <v>4705</v>
      </c>
      <c r="AK138" s="361">
        <v>4816</v>
      </c>
      <c r="AL138" s="361">
        <v>4799</v>
      </c>
      <c r="AM138" s="362">
        <v>4866</v>
      </c>
      <c r="AN138" s="360">
        <v>4816</v>
      </c>
      <c r="AO138" s="361">
        <v>4759</v>
      </c>
      <c r="AP138" s="361">
        <v>4765</v>
      </c>
      <c r="AQ138" s="361">
        <v>4730</v>
      </c>
      <c r="AR138" s="361">
        <v>5024</v>
      </c>
      <c r="AS138" s="361">
        <v>5029</v>
      </c>
      <c r="AT138" s="361">
        <v>5038</v>
      </c>
      <c r="AU138" s="361">
        <v>5091</v>
      </c>
      <c r="AV138" s="361">
        <v>5034</v>
      </c>
      <c r="AW138" s="361">
        <v>5060</v>
      </c>
      <c r="AX138" s="361">
        <v>5042</v>
      </c>
      <c r="AY138" s="362">
        <v>5053</v>
      </c>
      <c r="AZ138" s="360">
        <v>5066</v>
      </c>
      <c r="BA138" s="361">
        <v>5242</v>
      </c>
      <c r="BB138" s="361">
        <v>5147</v>
      </c>
      <c r="BC138" s="361">
        <v>5146</v>
      </c>
      <c r="BD138" s="361">
        <v>5116</v>
      </c>
      <c r="BE138" s="361">
        <v>5114</v>
      </c>
      <c r="BF138" s="361">
        <v>5110</v>
      </c>
      <c r="BG138" s="361">
        <v>5001</v>
      </c>
      <c r="BH138" s="361">
        <v>5124</v>
      </c>
      <c r="BI138" s="361">
        <v>5025</v>
      </c>
      <c r="BJ138" s="361">
        <v>5004</v>
      </c>
      <c r="BK138" s="362">
        <v>5057</v>
      </c>
      <c r="BL138" s="360">
        <v>5016</v>
      </c>
      <c r="BM138" s="365">
        <v>5074</v>
      </c>
      <c r="BN138" s="365">
        <v>5131</v>
      </c>
      <c r="BO138" s="365">
        <v>5140</v>
      </c>
      <c r="BP138" s="365">
        <v>5136</v>
      </c>
      <c r="BQ138" s="365">
        <v>5134</v>
      </c>
      <c r="BR138" s="365">
        <v>5027</v>
      </c>
      <c r="BS138" s="365">
        <v>5015</v>
      </c>
      <c r="BT138" s="365">
        <v>5028</v>
      </c>
      <c r="BU138" s="365">
        <v>5045</v>
      </c>
      <c r="BV138" s="365">
        <v>5069</v>
      </c>
      <c r="BW138" s="362">
        <v>5149</v>
      </c>
      <c r="BX138" s="360">
        <v>5198</v>
      </c>
      <c r="BY138" s="365">
        <v>5148</v>
      </c>
      <c r="BZ138" s="365">
        <v>5049</v>
      </c>
      <c r="CA138" s="365">
        <v>4973</v>
      </c>
      <c r="CB138" s="365">
        <v>4909</v>
      </c>
      <c r="CC138" s="365">
        <v>4817</v>
      </c>
      <c r="CD138" s="365">
        <v>4772</v>
      </c>
      <c r="CE138" s="365">
        <v>4755</v>
      </c>
      <c r="CF138" s="365">
        <v>4715</v>
      </c>
      <c r="CG138" s="361">
        <v>4910</v>
      </c>
      <c r="CH138" s="361">
        <v>4934</v>
      </c>
      <c r="CI138" s="362">
        <v>4920</v>
      </c>
      <c r="CJ138" s="360">
        <v>5021</v>
      </c>
      <c r="CK138" s="361">
        <v>5078</v>
      </c>
      <c r="CL138" s="361">
        <v>5046</v>
      </c>
      <c r="CM138" s="361">
        <v>4998</v>
      </c>
      <c r="CN138" s="361">
        <v>4997</v>
      </c>
      <c r="CO138" s="361">
        <v>5061</v>
      </c>
      <c r="CP138" s="361">
        <v>5156</v>
      </c>
      <c r="CQ138" s="361">
        <v>5228</v>
      </c>
      <c r="CR138" s="361">
        <v>5235</v>
      </c>
      <c r="CS138" s="361">
        <v>5337</v>
      </c>
      <c r="CT138" s="361">
        <v>5432</v>
      </c>
      <c r="CU138" s="362">
        <v>5519</v>
      </c>
      <c r="CV138" s="360">
        <v>5544</v>
      </c>
      <c r="CW138" s="361">
        <v>5612</v>
      </c>
      <c r="CX138" s="361">
        <v>5663</v>
      </c>
      <c r="CY138" s="361">
        <v>5689</v>
      </c>
      <c r="CZ138" s="361">
        <v>5712</v>
      </c>
      <c r="DA138" s="361">
        <v>5675</v>
      </c>
      <c r="DB138" s="361">
        <v>5684</v>
      </c>
      <c r="DC138" s="361">
        <v>5717</v>
      </c>
      <c r="DD138" s="361">
        <v>5763</v>
      </c>
      <c r="DE138" s="361">
        <v>5903</v>
      </c>
      <c r="DF138" s="361">
        <v>5938</v>
      </c>
      <c r="DG138" s="362">
        <v>5957</v>
      </c>
      <c r="DH138" s="360">
        <v>5995</v>
      </c>
      <c r="DI138" s="361">
        <v>6242</v>
      </c>
      <c r="DJ138" s="361">
        <v>6224</v>
      </c>
      <c r="DK138" s="361">
        <v>6209</v>
      </c>
      <c r="DL138" s="361">
        <v>6184</v>
      </c>
      <c r="DM138" s="361">
        <v>6176</v>
      </c>
      <c r="DN138" s="361">
        <v>6151</v>
      </c>
      <c r="DO138" s="361">
        <v>6138</v>
      </c>
      <c r="DP138" s="361">
        <v>6167</v>
      </c>
      <c r="DQ138" s="361">
        <v>6155</v>
      </c>
      <c r="DR138" s="361">
        <v>6131</v>
      </c>
      <c r="DS138" s="364">
        <v>6109</v>
      </c>
      <c r="DT138" s="360">
        <v>6077</v>
      </c>
      <c r="DU138" s="361">
        <v>6864</v>
      </c>
      <c r="DV138" s="361">
        <v>6986</v>
      </c>
      <c r="DW138" s="361">
        <v>7061</v>
      </c>
      <c r="DX138" s="361">
        <v>7418</v>
      </c>
      <c r="DY138" s="361">
        <v>7510</v>
      </c>
      <c r="DZ138" s="361">
        <v>7545</v>
      </c>
      <c r="EA138" s="361">
        <v>7051</v>
      </c>
      <c r="EB138" s="361">
        <v>7276</v>
      </c>
      <c r="EC138" s="361">
        <v>7262</v>
      </c>
      <c r="ED138" s="361">
        <v>7175</v>
      </c>
      <c r="EE138" s="364">
        <v>7078</v>
      </c>
      <c r="EF138" s="360">
        <v>7096</v>
      </c>
      <c r="EG138" s="361">
        <v>7110</v>
      </c>
      <c r="EH138" s="361">
        <v>7027</v>
      </c>
      <c r="EI138" s="361">
        <v>7032</v>
      </c>
      <c r="EJ138" s="361">
        <v>7018</v>
      </c>
      <c r="EK138" s="361">
        <v>7155</v>
      </c>
      <c r="EL138" s="361">
        <v>7185</v>
      </c>
      <c r="EM138" s="361">
        <v>7194</v>
      </c>
      <c r="EN138" s="361">
        <v>8167</v>
      </c>
      <c r="EO138" s="361">
        <v>8232</v>
      </c>
      <c r="EP138" s="361">
        <v>8283</v>
      </c>
      <c r="EQ138" s="364">
        <v>8487</v>
      </c>
      <c r="ER138" s="360">
        <v>8579</v>
      </c>
      <c r="ES138" s="361">
        <v>8947</v>
      </c>
      <c r="ET138" s="361">
        <v>9751</v>
      </c>
      <c r="EU138" s="361">
        <v>9829</v>
      </c>
      <c r="EV138" s="361">
        <v>10115</v>
      </c>
      <c r="EW138" s="364">
        <v>10273</v>
      </c>
      <c r="EX138" s="364">
        <v>11002</v>
      </c>
      <c r="EY138" s="364">
        <v>11283</v>
      </c>
      <c r="EZ138" s="362">
        <v>11530</v>
      </c>
      <c r="FA138" s="362">
        <v>11711</v>
      </c>
      <c r="FB138" s="362">
        <v>11734</v>
      </c>
      <c r="FC138" s="362">
        <v>12089</v>
      </c>
      <c r="FD138" s="362">
        <v>12383</v>
      </c>
      <c r="FE138" s="362">
        <v>12632</v>
      </c>
      <c r="FF138" s="362">
        <v>12776</v>
      </c>
      <c r="FG138" s="362">
        <v>12771</v>
      </c>
      <c r="FH138" s="362">
        <v>12997</v>
      </c>
      <c r="FI138" s="362">
        <v>12886</v>
      </c>
      <c r="FJ138" s="362"/>
      <c r="FK138" s="362"/>
      <c r="FL138" s="362"/>
      <c r="FM138" s="362"/>
      <c r="FN138" s="362"/>
      <c r="FO138" s="362"/>
      <c r="FP138" s="105">
        <v>-111</v>
      </c>
      <c r="FQ138" s="86">
        <v>-0.86139996895855975</v>
      </c>
      <c r="FR138" s="105">
        <v>797</v>
      </c>
      <c r="FS138" s="86">
        <v>9.3908330387651695</v>
      </c>
    </row>
    <row r="140" spans="1:175" ht="22.5">
      <c r="C140" s="217" t="s">
        <v>299</v>
      </c>
      <c r="D140" s="922" t="s">
        <v>814</v>
      </c>
      <c r="E140" s="922"/>
      <c r="F140" s="922"/>
      <c r="CW140" s="839" t="s">
        <v>815</v>
      </c>
      <c r="CX140" s="840"/>
      <c r="CY140" s="840"/>
      <c r="CZ140" s="840"/>
      <c r="DA140" s="840"/>
      <c r="DB140" s="840"/>
      <c r="DC140" s="840"/>
      <c r="DD140" s="840"/>
      <c r="DE140" s="840"/>
      <c r="DF140" s="840"/>
      <c r="DG140" s="840"/>
      <c r="DH140" s="926"/>
      <c r="DI140" s="748" t="s">
        <v>304</v>
      </c>
    </row>
    <row r="141" spans="1:175" ht="22.5">
      <c r="C141" s="220" t="s">
        <v>302</v>
      </c>
      <c r="D141" s="922" t="s">
        <v>816</v>
      </c>
      <c r="E141" s="922"/>
      <c r="F141" s="922"/>
      <c r="CW141" s="841" t="s">
        <v>303</v>
      </c>
      <c r="CX141" s="842"/>
      <c r="CY141" s="842"/>
      <c r="CZ141" s="842"/>
      <c r="DA141" s="842"/>
      <c r="DB141" s="842"/>
      <c r="DC141" s="842"/>
      <c r="DD141" s="842"/>
      <c r="DE141" s="842"/>
      <c r="DF141" s="842"/>
      <c r="DG141" s="842"/>
      <c r="DH141" s="842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A2:A3"/>
    <mergeCell ref="P2:AA2"/>
    <mergeCell ref="C2:C3"/>
    <mergeCell ref="D2:O2"/>
    <mergeCell ref="B2:B3"/>
  </mergeCells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EV141"/>
  <sheetViews>
    <sheetView zoomScale="80" zoomScaleNormal="80" workbookViewId="0">
      <pane xSplit="3" ySplit="4" topLeftCell="DQ5" activePane="bottomRight" state="frozen"/>
      <selection pane="bottomRight" sqref="A1:XFD1048576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28" width="16.140625" customWidth="1"/>
    <col min="129" max="129" width="14.85546875" customWidth="1"/>
    <col min="130" max="130" width="2.140625" customWidth="1"/>
    <col min="131" max="131" width="4.85546875" customWidth="1"/>
    <col min="132" max="132" width="6" customWidth="1"/>
    <col min="133" max="133" width="4.140625" customWidth="1"/>
    <col min="134" max="134" width="2" customWidth="1"/>
    <col min="135" max="135" width="3.5703125" customWidth="1"/>
    <col min="136" max="136" width="19.28515625" customWidth="1"/>
    <col min="137" max="137" width="14.5703125" customWidth="1"/>
    <col min="138" max="138" width="15.85546875" customWidth="1"/>
    <col min="139" max="139" width="14.5703125" customWidth="1"/>
    <col min="140" max="140" width="17" customWidth="1"/>
    <col min="141" max="141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72"/>
      <c r="B1" s="231" t="s">
        <v>817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372" t="s">
        <v>818</v>
      </c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944" t="s">
        <v>767</v>
      </c>
      <c r="EG1" s="944"/>
      <c r="EH1" s="944" t="s">
        <v>819</v>
      </c>
      <c r="EI1" s="944"/>
    </row>
    <row r="2" spans="1:151" ht="30" customHeight="1">
      <c r="A2" s="916" t="s">
        <v>770</v>
      </c>
      <c r="B2" s="921" t="s">
        <v>771</v>
      </c>
      <c r="C2" s="945" t="s">
        <v>273</v>
      </c>
      <c r="D2" s="917" t="s">
        <v>820</v>
      </c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9"/>
      <c r="P2" s="917" t="s">
        <v>821</v>
      </c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9"/>
      <c r="AB2" s="917" t="s">
        <v>822</v>
      </c>
      <c r="AC2" s="918"/>
      <c r="AD2" s="918"/>
      <c r="AE2" s="918"/>
      <c r="AF2" s="918"/>
      <c r="AG2" s="918"/>
      <c r="AH2" s="918"/>
      <c r="AI2" s="918"/>
      <c r="AJ2" s="918"/>
      <c r="AK2" s="918"/>
      <c r="AL2" s="918"/>
      <c r="AM2" s="919"/>
      <c r="AN2" s="917" t="s">
        <v>823</v>
      </c>
      <c r="AO2" s="918"/>
      <c r="AP2" s="918"/>
      <c r="AQ2" s="918"/>
      <c r="AR2" s="918"/>
      <c r="AS2" s="918"/>
      <c r="AT2" s="918"/>
      <c r="AU2" s="918"/>
      <c r="AV2" s="918"/>
      <c r="AW2" s="918"/>
      <c r="AX2" s="918"/>
      <c r="AY2" s="919"/>
      <c r="AZ2" s="917" t="s">
        <v>824</v>
      </c>
      <c r="BA2" s="918"/>
      <c r="BB2" s="918"/>
      <c r="BC2" s="918"/>
      <c r="BD2" s="918"/>
      <c r="BE2" s="918"/>
      <c r="BF2" s="918"/>
      <c r="BG2" s="918"/>
      <c r="BH2" s="918"/>
      <c r="BI2" s="918"/>
      <c r="BJ2" s="918"/>
      <c r="BK2" s="919"/>
      <c r="BL2" s="917" t="s">
        <v>825</v>
      </c>
      <c r="BM2" s="918"/>
      <c r="BN2" s="918"/>
      <c r="BO2" s="918"/>
      <c r="BP2" s="918"/>
      <c r="BQ2" s="918"/>
      <c r="BR2" s="918"/>
      <c r="BS2" s="918"/>
      <c r="BT2" s="918"/>
      <c r="BU2" s="918"/>
      <c r="BV2" s="918"/>
      <c r="BW2" s="919"/>
      <c r="BX2" s="917" t="s">
        <v>781</v>
      </c>
      <c r="BY2" s="918"/>
      <c r="BZ2" s="918"/>
      <c r="CA2" s="918"/>
      <c r="CB2" s="918"/>
      <c r="CC2" s="918"/>
      <c r="CD2" s="918"/>
      <c r="CE2" s="918"/>
      <c r="CF2" s="918"/>
      <c r="CG2" s="918"/>
      <c r="CH2" s="918"/>
      <c r="CI2" s="925"/>
      <c r="CJ2" s="917" t="s">
        <v>782</v>
      </c>
      <c r="CK2" s="918"/>
      <c r="CL2" s="918"/>
      <c r="CM2" s="918"/>
      <c r="CN2" s="918"/>
      <c r="CO2" s="918"/>
      <c r="CP2" s="918"/>
      <c r="CQ2" s="918"/>
      <c r="CR2" s="918"/>
      <c r="CS2" s="918"/>
      <c r="CT2" s="918"/>
      <c r="CU2" s="925"/>
      <c r="CV2" s="917" t="s">
        <v>783</v>
      </c>
      <c r="CW2" s="918"/>
      <c r="CX2" s="918"/>
      <c r="CY2" s="918"/>
      <c r="CZ2" s="918"/>
      <c r="DA2" s="918"/>
      <c r="DB2" s="918"/>
      <c r="DC2" s="918"/>
      <c r="DD2" s="918"/>
      <c r="DE2" s="918"/>
      <c r="DF2" s="918"/>
      <c r="DG2" s="925"/>
      <c r="DH2" s="935" t="s">
        <v>826</v>
      </c>
      <c r="DI2" s="936"/>
      <c r="DJ2" s="936"/>
      <c r="DK2" s="936"/>
      <c r="DL2" s="936"/>
      <c r="DM2" s="936"/>
      <c r="DN2" s="936"/>
      <c r="DO2" s="936"/>
      <c r="DP2" s="936"/>
      <c r="DQ2" s="936"/>
      <c r="DR2" s="936"/>
      <c r="DS2" s="937"/>
      <c r="DT2" s="738"/>
      <c r="DU2" s="738"/>
      <c r="DV2" s="738"/>
      <c r="DW2" s="738"/>
      <c r="DX2" s="738"/>
      <c r="DY2" s="724"/>
      <c r="DZ2" s="725"/>
      <c r="EA2" s="725"/>
      <c r="EB2" s="725"/>
      <c r="EC2" s="725"/>
      <c r="ED2" s="725"/>
      <c r="EE2" s="725"/>
      <c r="EF2" s="946" t="s">
        <v>827</v>
      </c>
      <c r="EG2" s="942" t="s">
        <v>785</v>
      </c>
      <c r="EH2" s="943" t="s">
        <v>786</v>
      </c>
      <c r="EI2" s="943" t="s">
        <v>785</v>
      </c>
      <c r="EJ2" s="938" t="s">
        <v>769</v>
      </c>
      <c r="EK2" s="939"/>
    </row>
    <row r="3" spans="1:151" ht="55.5" customHeight="1" outlineLevel="1">
      <c r="A3" s="916"/>
      <c r="B3" s="921"/>
      <c r="C3" s="945"/>
      <c r="D3" s="464" t="s">
        <v>788</v>
      </c>
      <c r="E3" s="465" t="s">
        <v>789</v>
      </c>
      <c r="F3" s="465" t="s">
        <v>790</v>
      </c>
      <c r="G3" s="465" t="s">
        <v>800</v>
      </c>
      <c r="H3" s="465" t="s">
        <v>488</v>
      </c>
      <c r="I3" s="465" t="s">
        <v>489</v>
      </c>
      <c r="J3" s="465" t="s">
        <v>490</v>
      </c>
      <c r="K3" s="465" t="s">
        <v>491</v>
      </c>
      <c r="L3" s="465" t="s">
        <v>492</v>
      </c>
      <c r="M3" s="465" t="s">
        <v>493</v>
      </c>
      <c r="N3" s="465" t="s">
        <v>494</v>
      </c>
      <c r="O3" s="498" t="s">
        <v>495</v>
      </c>
      <c r="P3" s="499" t="s">
        <v>483</v>
      </c>
      <c r="Q3" s="465" t="s">
        <v>485</v>
      </c>
      <c r="R3" s="465" t="s">
        <v>486</v>
      </c>
      <c r="S3" s="465" t="s">
        <v>487</v>
      </c>
      <c r="T3" s="465" t="s">
        <v>488</v>
      </c>
      <c r="U3" s="465" t="s">
        <v>489</v>
      </c>
      <c r="V3" s="465" t="s">
        <v>490</v>
      </c>
      <c r="W3" s="465" t="s">
        <v>491</v>
      </c>
      <c r="X3" s="465" t="s">
        <v>492</v>
      </c>
      <c r="Y3" s="465" t="s">
        <v>493</v>
      </c>
      <c r="Z3" s="465" t="s">
        <v>494</v>
      </c>
      <c r="AA3" s="468" t="s">
        <v>495</v>
      </c>
      <c r="AB3" s="464" t="s">
        <v>483</v>
      </c>
      <c r="AC3" s="465" t="s">
        <v>485</v>
      </c>
      <c r="AD3" s="465" t="s">
        <v>486</v>
      </c>
      <c r="AE3" s="465" t="s">
        <v>487</v>
      </c>
      <c r="AF3" s="465" t="s">
        <v>488</v>
      </c>
      <c r="AG3" s="465" t="s">
        <v>489</v>
      </c>
      <c r="AH3" s="465" t="s">
        <v>490</v>
      </c>
      <c r="AI3" s="465" t="s">
        <v>491</v>
      </c>
      <c r="AJ3" s="465" t="s">
        <v>492</v>
      </c>
      <c r="AK3" s="465" t="s">
        <v>493</v>
      </c>
      <c r="AL3" s="465" t="s">
        <v>494</v>
      </c>
      <c r="AM3" s="468" t="s">
        <v>495</v>
      </c>
      <c r="AN3" s="464" t="s">
        <v>483</v>
      </c>
      <c r="AO3" s="465" t="s">
        <v>485</v>
      </c>
      <c r="AP3" s="465" t="s">
        <v>486</v>
      </c>
      <c r="AQ3" s="465" t="s">
        <v>487</v>
      </c>
      <c r="AR3" s="465" t="s">
        <v>488</v>
      </c>
      <c r="AS3" s="465" t="s">
        <v>489</v>
      </c>
      <c r="AT3" s="465" t="s">
        <v>490</v>
      </c>
      <c r="AU3" s="465" t="s">
        <v>491</v>
      </c>
      <c r="AV3" s="465" t="s">
        <v>492</v>
      </c>
      <c r="AW3" s="465" t="s">
        <v>493</v>
      </c>
      <c r="AX3" s="465" t="s">
        <v>494</v>
      </c>
      <c r="AY3" s="468" t="s">
        <v>495</v>
      </c>
      <c r="AZ3" s="464" t="s">
        <v>483</v>
      </c>
      <c r="BA3" s="465" t="s">
        <v>485</v>
      </c>
      <c r="BB3" s="465" t="s">
        <v>486</v>
      </c>
      <c r="BC3" s="465" t="s">
        <v>487</v>
      </c>
      <c r="BD3" s="465" t="s">
        <v>488</v>
      </c>
      <c r="BE3" s="465" t="s">
        <v>489</v>
      </c>
      <c r="BF3" s="465" t="s">
        <v>490</v>
      </c>
      <c r="BG3" s="465" t="s">
        <v>491</v>
      </c>
      <c r="BH3" s="465" t="s">
        <v>492</v>
      </c>
      <c r="BI3" s="465" t="s">
        <v>493</v>
      </c>
      <c r="BJ3" s="465" t="s">
        <v>494</v>
      </c>
      <c r="BK3" s="469" t="s">
        <v>495</v>
      </c>
      <c r="BL3" s="464" t="s">
        <v>483</v>
      </c>
      <c r="BM3" s="465" t="s">
        <v>485</v>
      </c>
      <c r="BN3" s="465" t="s">
        <v>486</v>
      </c>
      <c r="BO3" s="465" t="s">
        <v>487</v>
      </c>
      <c r="BP3" s="465" t="s">
        <v>488</v>
      </c>
      <c r="BQ3" s="465" t="s">
        <v>489</v>
      </c>
      <c r="BR3" s="465" t="s">
        <v>490</v>
      </c>
      <c r="BS3" s="465" t="s">
        <v>491</v>
      </c>
      <c r="BT3" s="465" t="s">
        <v>492</v>
      </c>
      <c r="BU3" s="465" t="s">
        <v>493</v>
      </c>
      <c r="BV3" s="465" t="s">
        <v>494</v>
      </c>
      <c r="BW3" s="469" t="s">
        <v>495</v>
      </c>
      <c r="BX3" s="464" t="s">
        <v>483</v>
      </c>
      <c r="BY3" s="465" t="s">
        <v>485</v>
      </c>
      <c r="BZ3" s="465" t="s">
        <v>486</v>
      </c>
      <c r="CA3" s="465" t="s">
        <v>487</v>
      </c>
      <c r="CB3" s="465" t="s">
        <v>488</v>
      </c>
      <c r="CC3" s="465" t="s">
        <v>489</v>
      </c>
      <c r="CD3" s="465" t="s">
        <v>490</v>
      </c>
      <c r="CE3" s="465" t="s">
        <v>491</v>
      </c>
      <c r="CF3" s="465" t="s">
        <v>492</v>
      </c>
      <c r="CG3" s="465" t="s">
        <v>493</v>
      </c>
      <c r="CH3" s="465" t="s">
        <v>494</v>
      </c>
      <c r="CI3" s="469" t="s">
        <v>495</v>
      </c>
      <c r="CJ3" s="464" t="s">
        <v>483</v>
      </c>
      <c r="CK3" s="465" t="s">
        <v>485</v>
      </c>
      <c r="CL3" s="465" t="s">
        <v>486</v>
      </c>
      <c r="CM3" s="465" t="s">
        <v>487</v>
      </c>
      <c r="CN3" s="465" t="s">
        <v>488</v>
      </c>
      <c r="CO3" s="465" t="s">
        <v>489</v>
      </c>
      <c r="CP3" s="465" t="s">
        <v>490</v>
      </c>
      <c r="CQ3" s="465" t="s">
        <v>491</v>
      </c>
      <c r="CR3" s="465" t="s">
        <v>492</v>
      </c>
      <c r="CS3" s="465" t="s">
        <v>493</v>
      </c>
      <c r="CT3" s="465" t="s">
        <v>494</v>
      </c>
      <c r="CU3" s="469" t="s">
        <v>495</v>
      </c>
      <c r="CV3" s="464" t="s">
        <v>483</v>
      </c>
      <c r="CW3" s="465" t="s">
        <v>485</v>
      </c>
      <c r="CX3" s="465" t="s">
        <v>486</v>
      </c>
      <c r="CY3" s="465" t="s">
        <v>487</v>
      </c>
      <c r="CZ3" s="465" t="s">
        <v>488</v>
      </c>
      <c r="DA3" s="465" t="s">
        <v>489</v>
      </c>
      <c r="DB3" s="465" t="s">
        <v>490</v>
      </c>
      <c r="DC3" s="465" t="s">
        <v>491</v>
      </c>
      <c r="DD3" s="465" t="s">
        <v>492</v>
      </c>
      <c r="DE3" s="465" t="s">
        <v>493</v>
      </c>
      <c r="DF3" s="465" t="s">
        <v>494</v>
      </c>
      <c r="DG3" s="469" t="s">
        <v>495</v>
      </c>
      <c r="DH3" s="464" t="s">
        <v>483</v>
      </c>
      <c r="DI3" s="465" t="s">
        <v>485</v>
      </c>
      <c r="DJ3" s="465" t="s">
        <v>486</v>
      </c>
      <c r="DK3" s="465" t="s">
        <v>487</v>
      </c>
      <c r="DL3" s="465" t="s">
        <v>488</v>
      </c>
      <c r="DM3" s="465" t="s">
        <v>489</v>
      </c>
      <c r="DN3" s="465" t="s">
        <v>490</v>
      </c>
      <c r="DO3" s="465" t="s">
        <v>491</v>
      </c>
      <c r="DP3" s="465" t="s">
        <v>492</v>
      </c>
      <c r="DQ3" s="469" t="s">
        <v>493</v>
      </c>
      <c r="DR3" s="469" t="s">
        <v>494</v>
      </c>
      <c r="DS3" s="469" t="s">
        <v>495</v>
      </c>
      <c r="DT3" s="469" t="s">
        <v>483</v>
      </c>
      <c r="DU3" s="465" t="s">
        <v>485</v>
      </c>
      <c r="DV3" s="465" t="s">
        <v>486</v>
      </c>
      <c r="DW3" s="465" t="s">
        <v>801</v>
      </c>
      <c r="DX3" s="465" t="s">
        <v>488</v>
      </c>
      <c r="DY3" s="465" t="s">
        <v>828</v>
      </c>
      <c r="DZ3" s="465" t="s">
        <v>829</v>
      </c>
      <c r="EA3" s="465" t="s">
        <v>830</v>
      </c>
      <c r="EB3" s="465" t="s">
        <v>831</v>
      </c>
      <c r="EC3" s="465" t="s">
        <v>832</v>
      </c>
      <c r="ED3" s="465" t="s">
        <v>833</v>
      </c>
      <c r="EE3" s="465" t="s">
        <v>834</v>
      </c>
      <c r="EF3" s="947"/>
      <c r="EG3" s="942"/>
      <c r="EH3" s="943"/>
      <c r="EI3" s="943"/>
      <c r="EJ3" s="1"/>
      <c r="EK3" s="203" t="s">
        <v>787</v>
      </c>
    </row>
    <row r="4" spans="1:151" s="2" customFormat="1" ht="25.5" customHeight="1">
      <c r="A4" s="500" t="s">
        <v>803</v>
      </c>
      <c r="B4" s="501"/>
      <c r="C4" s="502"/>
      <c r="D4" s="503">
        <v>3082446</v>
      </c>
      <c r="E4" s="503">
        <v>3103083</v>
      </c>
      <c r="F4" s="503">
        <v>3134342</v>
      </c>
      <c r="G4" s="503">
        <v>3136643</v>
      </c>
      <c r="H4" s="503">
        <v>3162311</v>
      </c>
      <c r="I4" s="503">
        <v>3185218</v>
      </c>
      <c r="J4" s="503">
        <v>3186205</v>
      </c>
      <c r="K4" s="503">
        <v>3202910</v>
      </c>
      <c r="L4" s="503">
        <v>3167667</v>
      </c>
      <c r="M4" s="503">
        <v>3193385</v>
      </c>
      <c r="N4" s="503">
        <v>3212605</v>
      </c>
      <c r="O4" s="503">
        <v>3217863</v>
      </c>
      <c r="P4" s="503">
        <v>3144120</v>
      </c>
      <c r="Q4" s="503">
        <v>2870345</v>
      </c>
      <c r="R4" s="503">
        <v>3161871</v>
      </c>
      <c r="S4" s="503">
        <v>3204401</v>
      </c>
      <c r="T4" s="503">
        <v>3162311</v>
      </c>
      <c r="U4" s="503">
        <v>3262009</v>
      </c>
      <c r="V4" s="503">
        <v>3261481</v>
      </c>
      <c r="W4" s="503">
        <v>3333779</v>
      </c>
      <c r="X4" s="503">
        <v>3345207</v>
      </c>
      <c r="Y4" s="503">
        <v>3379590</v>
      </c>
      <c r="Z4" s="503">
        <v>3374718</v>
      </c>
      <c r="AA4" s="503">
        <v>3344485</v>
      </c>
      <c r="AB4" s="503">
        <v>3284866</v>
      </c>
      <c r="AC4" s="503">
        <v>3282397</v>
      </c>
      <c r="AD4" s="503">
        <v>3286896</v>
      </c>
      <c r="AE4" s="503">
        <v>3307280</v>
      </c>
      <c r="AF4" s="503">
        <v>3318732</v>
      </c>
      <c r="AG4" s="503">
        <v>3356604</v>
      </c>
      <c r="AH4" s="503">
        <v>3414255</v>
      </c>
      <c r="AI4" s="503">
        <v>3443290</v>
      </c>
      <c r="AJ4" s="503">
        <v>3464636</v>
      </c>
      <c r="AK4" s="503">
        <v>3477760</v>
      </c>
      <c r="AL4" s="503">
        <v>3461030</v>
      </c>
      <c r="AM4" s="503">
        <v>3481928</v>
      </c>
      <c r="AN4" s="503">
        <v>3426363</v>
      </c>
      <c r="AO4" s="503">
        <v>3398694</v>
      </c>
      <c r="AP4" s="503">
        <v>3448626</v>
      </c>
      <c r="AQ4" s="503">
        <v>3493876</v>
      </c>
      <c r="AR4" s="503">
        <v>3515674</v>
      </c>
      <c r="AS4" s="503">
        <v>3581857</v>
      </c>
      <c r="AT4" s="503">
        <v>3605662</v>
      </c>
      <c r="AU4" s="503">
        <v>3600393</v>
      </c>
      <c r="AV4" s="503">
        <v>3632108</v>
      </c>
      <c r="AW4" s="503">
        <v>3679020</v>
      </c>
      <c r="AX4" s="503">
        <v>3678842</v>
      </c>
      <c r="AY4" s="503">
        <v>3696112</v>
      </c>
      <c r="AZ4" s="503">
        <v>3648470</v>
      </c>
      <c r="BA4" s="503">
        <v>3611664</v>
      </c>
      <c r="BB4" s="503">
        <v>3686024</v>
      </c>
      <c r="BC4" s="503">
        <v>3662702</v>
      </c>
      <c r="BD4" s="503">
        <v>3629909</v>
      </c>
      <c r="BE4" s="503">
        <v>3644036</v>
      </c>
      <c r="BF4" s="503">
        <v>3654357</v>
      </c>
      <c r="BG4" s="503">
        <v>3670286</v>
      </c>
      <c r="BH4" s="503">
        <v>3682330</v>
      </c>
      <c r="BI4" s="503">
        <v>3688539</v>
      </c>
      <c r="BJ4" s="503">
        <v>3691515</v>
      </c>
      <c r="BK4" s="503">
        <v>3699285</v>
      </c>
      <c r="BL4" s="503">
        <v>3680627</v>
      </c>
      <c r="BM4" s="503">
        <v>3678533</v>
      </c>
      <c r="BN4" s="503">
        <v>3710863</v>
      </c>
      <c r="BO4" s="503">
        <v>3715073</v>
      </c>
      <c r="BP4" s="503">
        <v>3717425</v>
      </c>
      <c r="BQ4" s="503">
        <v>3726523</v>
      </c>
      <c r="BR4" s="503">
        <v>3725821</v>
      </c>
      <c r="BS4" s="503">
        <v>3742748</v>
      </c>
      <c r="BT4" s="503">
        <v>3769054</v>
      </c>
      <c r="BU4" s="503">
        <v>3783032</v>
      </c>
      <c r="BV4" s="503">
        <v>3791243</v>
      </c>
      <c r="BW4" s="503">
        <v>3791942</v>
      </c>
      <c r="BX4" s="503">
        <v>3770592</v>
      </c>
      <c r="BY4" s="503">
        <v>3762794</v>
      </c>
      <c r="BZ4" s="503">
        <v>3800490</v>
      </c>
      <c r="CA4" s="503">
        <v>3833034</v>
      </c>
      <c r="CB4" s="503">
        <v>3860678</v>
      </c>
      <c r="CC4" s="503">
        <v>3871697</v>
      </c>
      <c r="CD4" s="503">
        <v>3888740</v>
      </c>
      <c r="CE4" s="503">
        <v>3910011</v>
      </c>
      <c r="CF4" s="503">
        <v>3914759</v>
      </c>
      <c r="CG4" s="503">
        <v>3938516</v>
      </c>
      <c r="CH4" s="503">
        <v>3947078</v>
      </c>
      <c r="CI4" s="504">
        <v>3941677</v>
      </c>
      <c r="CJ4" s="505">
        <v>3900667</v>
      </c>
      <c r="CK4" s="503">
        <v>3887980</v>
      </c>
      <c r="CL4" s="503">
        <v>3904336</v>
      </c>
      <c r="CM4" s="503">
        <v>3842281</v>
      </c>
      <c r="CN4" s="503">
        <v>3782032</v>
      </c>
      <c r="CO4" s="503">
        <v>3774886</v>
      </c>
      <c r="CP4" s="503">
        <v>3827999</v>
      </c>
      <c r="CQ4" s="503">
        <v>3910066</v>
      </c>
      <c r="CR4" s="503">
        <v>3943689</v>
      </c>
      <c r="CS4" s="503">
        <v>3980162</v>
      </c>
      <c r="CT4" s="503">
        <v>4015743</v>
      </c>
      <c r="CU4" s="504">
        <v>4036469</v>
      </c>
      <c r="CV4" s="505">
        <v>4041993</v>
      </c>
      <c r="CW4" s="503">
        <v>4081087</v>
      </c>
      <c r="CX4" s="503">
        <v>4124926</v>
      </c>
      <c r="CY4" s="503">
        <v>4159698</v>
      </c>
      <c r="CZ4" s="503">
        <v>4186403</v>
      </c>
      <c r="DA4" s="503">
        <v>4209834</v>
      </c>
      <c r="DB4" s="503">
        <v>4227270</v>
      </c>
      <c r="DC4" s="503">
        <v>4253603</v>
      </c>
      <c r="DD4" s="503">
        <v>4190806</v>
      </c>
      <c r="DE4" s="503">
        <v>4213503</v>
      </c>
      <c r="DF4" s="503">
        <v>4231708</v>
      </c>
      <c r="DG4" s="504">
        <v>4240748</v>
      </c>
      <c r="DH4" s="505">
        <v>4242663</v>
      </c>
      <c r="DI4" s="503">
        <v>4245292</v>
      </c>
      <c r="DJ4" s="503">
        <v>4202885</v>
      </c>
      <c r="DK4" s="503">
        <v>4223530</v>
      </c>
      <c r="DL4" s="503">
        <v>4225101</v>
      </c>
      <c r="DM4" s="503">
        <v>4240970</v>
      </c>
      <c r="DN4" s="503">
        <v>4029918</v>
      </c>
      <c r="DO4" s="503">
        <v>4053788</v>
      </c>
      <c r="DP4" s="503">
        <v>4084358</v>
      </c>
      <c r="DQ4" s="504">
        <v>4097643</v>
      </c>
      <c r="DR4" s="504">
        <v>4108256</v>
      </c>
      <c r="DS4" s="506">
        <v>4098416</v>
      </c>
      <c r="DT4" s="504">
        <v>4049362</v>
      </c>
      <c r="DU4" s="504">
        <v>4048714</v>
      </c>
      <c r="DV4" s="504">
        <v>4083123</v>
      </c>
      <c r="DW4" s="504">
        <v>4095014</v>
      </c>
      <c r="DX4" s="504">
        <v>4096061</v>
      </c>
      <c r="DY4" s="504">
        <v>4097124</v>
      </c>
      <c r="DZ4" s="503"/>
      <c r="EA4" s="503"/>
      <c r="EB4" s="503"/>
      <c r="EC4" s="503"/>
      <c r="ED4" s="503"/>
      <c r="EE4" s="503"/>
      <c r="EF4" s="105">
        <v>1063</v>
      </c>
      <c r="EG4" s="86">
        <v>2.594502875675718E-2</v>
      </c>
      <c r="EH4" s="105">
        <v>-1292</v>
      </c>
      <c r="EI4" s="86">
        <v>-3.0466323393891832E-2</v>
      </c>
      <c r="EJ4" s="1"/>
      <c r="EK4" s="203" t="s">
        <v>802</v>
      </c>
    </row>
    <row r="5" spans="1:151" ht="18" customHeight="1" outlineLevel="1">
      <c r="A5" s="125" t="s">
        <v>290</v>
      </c>
      <c r="B5" s="24"/>
      <c r="C5" s="25"/>
      <c r="D5" s="42">
        <v>23889</v>
      </c>
      <c r="E5" s="43">
        <v>23966</v>
      </c>
      <c r="F5" s="43">
        <v>24341</v>
      </c>
      <c r="G5" s="43">
        <v>24466</v>
      </c>
      <c r="H5" s="43">
        <v>24819</v>
      </c>
      <c r="I5" s="43">
        <v>25500</v>
      </c>
      <c r="J5" s="43">
        <v>25236</v>
      </c>
      <c r="K5" s="43">
        <v>24996</v>
      </c>
      <c r="L5" s="43">
        <v>24612</v>
      </c>
      <c r="M5" s="43">
        <v>24767</v>
      </c>
      <c r="N5" s="43">
        <v>24949</v>
      </c>
      <c r="O5" s="233">
        <v>24687</v>
      </c>
      <c r="P5" s="42">
        <v>23147</v>
      </c>
      <c r="Q5" s="43">
        <v>23308</v>
      </c>
      <c r="R5" s="43">
        <v>23862</v>
      </c>
      <c r="S5" s="43">
        <v>23890</v>
      </c>
      <c r="T5" s="43">
        <v>24819</v>
      </c>
      <c r="U5" s="43">
        <v>25009</v>
      </c>
      <c r="V5" s="43">
        <v>25194</v>
      </c>
      <c r="W5" s="43">
        <v>26542</v>
      </c>
      <c r="X5" s="43">
        <v>27043</v>
      </c>
      <c r="Y5" s="43">
        <v>27621</v>
      </c>
      <c r="Z5" s="43">
        <v>26862</v>
      </c>
      <c r="AA5" s="233">
        <v>25891</v>
      </c>
      <c r="AB5" s="42">
        <v>24649</v>
      </c>
      <c r="AC5" s="43">
        <v>23919</v>
      </c>
      <c r="AD5" s="43">
        <v>24175</v>
      </c>
      <c r="AE5" s="43">
        <v>24644</v>
      </c>
      <c r="AF5" s="43">
        <v>24594</v>
      </c>
      <c r="AG5" s="43">
        <v>25437</v>
      </c>
      <c r="AH5" s="43">
        <v>27138</v>
      </c>
      <c r="AI5" s="43">
        <v>27709</v>
      </c>
      <c r="AJ5" s="43">
        <v>27914</v>
      </c>
      <c r="AK5" s="43">
        <v>27698</v>
      </c>
      <c r="AL5" s="43">
        <v>25890</v>
      </c>
      <c r="AM5" s="233">
        <v>26569</v>
      </c>
      <c r="AN5" s="42">
        <v>26728</v>
      </c>
      <c r="AO5" s="43">
        <v>25286</v>
      </c>
      <c r="AP5" s="43">
        <v>25491</v>
      </c>
      <c r="AQ5" s="43">
        <v>26650</v>
      </c>
      <c r="AR5" s="43">
        <v>26992</v>
      </c>
      <c r="AS5" s="43">
        <v>28334</v>
      </c>
      <c r="AT5" s="43">
        <v>29130</v>
      </c>
      <c r="AU5" s="43">
        <v>29476</v>
      </c>
      <c r="AV5" s="43">
        <v>29454</v>
      </c>
      <c r="AW5" s="43">
        <v>29814</v>
      </c>
      <c r="AX5" s="43">
        <v>29770</v>
      </c>
      <c r="AY5" s="233">
        <v>29840</v>
      </c>
      <c r="AZ5" s="42">
        <v>29479</v>
      </c>
      <c r="BA5" s="43">
        <v>29178</v>
      </c>
      <c r="BB5" s="43">
        <v>29307</v>
      </c>
      <c r="BC5" s="43">
        <v>28495</v>
      </c>
      <c r="BD5" s="43">
        <v>28020</v>
      </c>
      <c r="BE5" s="43">
        <v>28213</v>
      </c>
      <c r="BF5" s="43">
        <v>28677</v>
      </c>
      <c r="BG5" s="43">
        <v>28439</v>
      </c>
      <c r="BH5" s="43">
        <v>27595</v>
      </c>
      <c r="BI5" s="43">
        <v>27138</v>
      </c>
      <c r="BJ5" s="43">
        <v>26414</v>
      </c>
      <c r="BK5" s="55">
        <v>27084</v>
      </c>
      <c r="BL5" s="42">
        <v>26890</v>
      </c>
      <c r="BM5" s="43">
        <v>26383</v>
      </c>
      <c r="BN5" s="43">
        <v>26467</v>
      </c>
      <c r="BO5" s="43">
        <v>26550</v>
      </c>
      <c r="BP5" s="43">
        <v>25991</v>
      </c>
      <c r="BQ5" s="43">
        <v>26207</v>
      </c>
      <c r="BR5" s="43">
        <v>25820</v>
      </c>
      <c r="BS5" s="43">
        <v>26103</v>
      </c>
      <c r="BT5" s="43">
        <v>26462</v>
      </c>
      <c r="BU5" s="43">
        <v>26188</v>
      </c>
      <c r="BV5" s="43">
        <v>26309</v>
      </c>
      <c r="BW5" s="55">
        <v>26341</v>
      </c>
      <c r="BX5" s="42">
        <v>25531</v>
      </c>
      <c r="BY5" s="43">
        <v>25384</v>
      </c>
      <c r="BZ5" s="43">
        <v>25651</v>
      </c>
      <c r="CA5" s="43">
        <v>25621</v>
      </c>
      <c r="CB5" s="43">
        <v>25613</v>
      </c>
      <c r="CC5" s="43">
        <v>25981</v>
      </c>
      <c r="CD5" s="43">
        <v>26102</v>
      </c>
      <c r="CE5" s="43">
        <v>26431</v>
      </c>
      <c r="CF5" s="43">
        <v>25826</v>
      </c>
      <c r="CG5" s="43">
        <v>26195</v>
      </c>
      <c r="CH5" s="43">
        <v>26430</v>
      </c>
      <c r="CI5" s="55">
        <v>26421</v>
      </c>
      <c r="CJ5" s="42">
        <v>25284</v>
      </c>
      <c r="CK5" s="43">
        <v>24856</v>
      </c>
      <c r="CL5" s="43">
        <v>25247</v>
      </c>
      <c r="CM5" s="43">
        <v>24985</v>
      </c>
      <c r="CN5" s="43">
        <v>24061</v>
      </c>
      <c r="CO5" s="43">
        <v>24052</v>
      </c>
      <c r="CP5" s="43">
        <v>24436</v>
      </c>
      <c r="CQ5" s="43">
        <v>25644</v>
      </c>
      <c r="CR5" s="43">
        <v>26032</v>
      </c>
      <c r="CS5" s="43">
        <v>26537</v>
      </c>
      <c r="CT5" s="43">
        <v>27096</v>
      </c>
      <c r="CU5" s="55">
        <v>27515</v>
      </c>
      <c r="CV5" s="42">
        <v>27175</v>
      </c>
      <c r="CW5" s="43">
        <v>27795</v>
      </c>
      <c r="CX5" s="43">
        <v>28436</v>
      </c>
      <c r="CY5" s="43">
        <v>28809</v>
      </c>
      <c r="CZ5" s="43">
        <v>29265</v>
      </c>
      <c r="DA5" s="43">
        <v>29313</v>
      </c>
      <c r="DB5" s="43">
        <v>29388</v>
      </c>
      <c r="DC5" s="43">
        <v>29543</v>
      </c>
      <c r="DD5" s="43">
        <v>29683</v>
      </c>
      <c r="DE5" s="43">
        <v>29970</v>
      </c>
      <c r="DF5" s="43">
        <v>30051</v>
      </c>
      <c r="DG5" s="55">
        <v>30141</v>
      </c>
      <c r="DH5" s="42">
        <v>29755</v>
      </c>
      <c r="DI5" s="43">
        <v>29961</v>
      </c>
      <c r="DJ5" s="43">
        <v>30014</v>
      </c>
      <c r="DK5" s="43">
        <v>30513</v>
      </c>
      <c r="DL5" s="43">
        <v>30579</v>
      </c>
      <c r="DM5" s="43">
        <v>30750</v>
      </c>
      <c r="DN5" s="43">
        <v>27507</v>
      </c>
      <c r="DO5" s="43">
        <v>27644</v>
      </c>
      <c r="DP5" s="43">
        <v>27801</v>
      </c>
      <c r="DQ5" s="55">
        <v>27708</v>
      </c>
      <c r="DR5" s="55">
        <v>27722</v>
      </c>
      <c r="DS5" s="233">
        <v>27627</v>
      </c>
      <c r="DT5" s="55">
        <v>26650</v>
      </c>
      <c r="DU5" s="55">
        <v>26444</v>
      </c>
      <c r="DV5" s="55">
        <v>26913</v>
      </c>
      <c r="DW5" s="55">
        <v>27227</v>
      </c>
      <c r="DX5" s="55">
        <v>27407</v>
      </c>
      <c r="DY5" s="55">
        <v>27428</v>
      </c>
      <c r="DZ5" s="43"/>
      <c r="EA5" s="43"/>
      <c r="EB5" s="43"/>
      <c r="EC5" s="43"/>
      <c r="ED5" s="43"/>
      <c r="EE5" s="43"/>
      <c r="EF5" s="105">
        <v>21</v>
      </c>
      <c r="EG5" s="86">
        <v>7.6564095085314282E-2</v>
      </c>
      <c r="EH5" s="105">
        <v>-199</v>
      </c>
      <c r="EI5" s="86">
        <v>-0.66023025115291467</v>
      </c>
      <c r="EJ5" s="1"/>
      <c r="EK5" s="204" t="s">
        <v>804</v>
      </c>
      <c r="EN5" s="223">
        <v>2016</v>
      </c>
      <c r="EO5" s="223">
        <v>2017</v>
      </c>
      <c r="EP5" s="223">
        <v>2018</v>
      </c>
      <c r="EQ5">
        <v>2019</v>
      </c>
      <c r="ER5" s="223">
        <v>2020</v>
      </c>
      <c r="ES5" s="223">
        <v>2021</v>
      </c>
      <c r="ET5" s="223">
        <v>2022</v>
      </c>
      <c r="EU5" s="223">
        <v>2023</v>
      </c>
    </row>
    <row r="6" spans="1:151" ht="15" outlineLevel="2">
      <c r="A6" s="328">
        <v>142</v>
      </c>
      <c r="B6" s="328" t="s">
        <v>290</v>
      </c>
      <c r="C6" s="328" t="s">
        <v>311</v>
      </c>
      <c r="D6" s="331">
        <v>1185</v>
      </c>
      <c r="E6" s="341">
        <v>1233</v>
      </c>
      <c r="F6" s="341">
        <v>1235</v>
      </c>
      <c r="G6" s="341">
        <v>1193</v>
      </c>
      <c r="H6" s="341">
        <v>1186</v>
      </c>
      <c r="I6" s="341">
        <v>1189</v>
      </c>
      <c r="J6" s="341">
        <v>1203</v>
      </c>
      <c r="K6" s="341">
        <v>1232</v>
      </c>
      <c r="L6" s="341">
        <v>1235</v>
      </c>
      <c r="M6" s="341">
        <v>1265</v>
      </c>
      <c r="N6" s="341">
        <v>1274</v>
      </c>
      <c r="O6" s="334">
        <v>1239</v>
      </c>
      <c r="P6" s="331">
        <v>1153</v>
      </c>
      <c r="Q6" s="341">
        <v>1163</v>
      </c>
      <c r="R6" s="341">
        <v>1141</v>
      </c>
      <c r="S6" s="341">
        <v>1129</v>
      </c>
      <c r="T6" s="341">
        <v>1186</v>
      </c>
      <c r="U6" s="341">
        <v>1133</v>
      </c>
      <c r="V6" s="341">
        <v>1146</v>
      </c>
      <c r="W6" s="341">
        <v>1170</v>
      </c>
      <c r="X6" s="341">
        <v>1173</v>
      </c>
      <c r="Y6" s="341">
        <v>1182</v>
      </c>
      <c r="Z6" s="341">
        <v>1154</v>
      </c>
      <c r="AA6" s="334">
        <v>1134</v>
      </c>
      <c r="AB6" s="331">
        <v>1061</v>
      </c>
      <c r="AC6" s="341">
        <v>1014</v>
      </c>
      <c r="AD6" s="341">
        <v>995</v>
      </c>
      <c r="AE6" s="341">
        <v>987</v>
      </c>
      <c r="AF6" s="341">
        <v>958</v>
      </c>
      <c r="AG6" s="341">
        <v>948</v>
      </c>
      <c r="AH6" s="341">
        <v>1034</v>
      </c>
      <c r="AI6" s="341">
        <v>1061</v>
      </c>
      <c r="AJ6" s="341">
        <v>1055</v>
      </c>
      <c r="AK6" s="341">
        <v>1037</v>
      </c>
      <c r="AL6" s="341">
        <v>989</v>
      </c>
      <c r="AM6" s="334">
        <v>1029</v>
      </c>
      <c r="AN6" s="331">
        <v>1053</v>
      </c>
      <c r="AO6" s="341">
        <v>1010</v>
      </c>
      <c r="AP6" s="341">
        <v>1016</v>
      </c>
      <c r="AQ6" s="341">
        <v>1071</v>
      </c>
      <c r="AR6" s="341">
        <v>1099</v>
      </c>
      <c r="AS6" s="341">
        <v>1192</v>
      </c>
      <c r="AT6" s="341">
        <v>1208</v>
      </c>
      <c r="AU6" s="341">
        <v>1222</v>
      </c>
      <c r="AV6" s="341">
        <v>1209</v>
      </c>
      <c r="AW6" s="341">
        <v>1195</v>
      </c>
      <c r="AX6" s="341">
        <v>1172</v>
      </c>
      <c r="AY6" s="334">
        <v>1138</v>
      </c>
      <c r="AZ6" s="331">
        <v>1118</v>
      </c>
      <c r="BA6" s="341">
        <v>1088</v>
      </c>
      <c r="BB6" s="341">
        <v>1082</v>
      </c>
      <c r="BC6" s="341">
        <v>1031</v>
      </c>
      <c r="BD6" s="341">
        <v>997</v>
      </c>
      <c r="BE6" s="341">
        <v>985</v>
      </c>
      <c r="BF6" s="341">
        <v>983</v>
      </c>
      <c r="BG6" s="341">
        <v>981</v>
      </c>
      <c r="BH6" s="341">
        <v>958</v>
      </c>
      <c r="BI6" s="341">
        <v>932</v>
      </c>
      <c r="BJ6" s="341">
        <v>915</v>
      </c>
      <c r="BK6" s="330">
        <v>905</v>
      </c>
      <c r="BL6" s="331">
        <v>890</v>
      </c>
      <c r="BM6" s="341">
        <v>865</v>
      </c>
      <c r="BN6" s="341">
        <v>861</v>
      </c>
      <c r="BO6" s="341">
        <v>862</v>
      </c>
      <c r="BP6" s="341">
        <v>870</v>
      </c>
      <c r="BQ6" s="341">
        <v>866</v>
      </c>
      <c r="BR6" s="341">
        <v>863</v>
      </c>
      <c r="BS6" s="341">
        <v>897</v>
      </c>
      <c r="BT6" s="341">
        <v>912</v>
      </c>
      <c r="BU6" s="341">
        <v>912</v>
      </c>
      <c r="BV6" s="341">
        <v>903</v>
      </c>
      <c r="BW6" s="330">
        <v>883</v>
      </c>
      <c r="BX6" s="331">
        <v>841</v>
      </c>
      <c r="BY6" s="341">
        <v>816</v>
      </c>
      <c r="BZ6" s="341">
        <v>826</v>
      </c>
      <c r="CA6" s="341">
        <v>807</v>
      </c>
      <c r="CB6" s="341">
        <v>793</v>
      </c>
      <c r="CC6" s="341">
        <v>793</v>
      </c>
      <c r="CD6" s="341">
        <v>802</v>
      </c>
      <c r="CE6" s="341">
        <v>818</v>
      </c>
      <c r="CF6" s="341">
        <v>806</v>
      </c>
      <c r="CG6" s="341">
        <v>812</v>
      </c>
      <c r="CH6" s="341">
        <v>816</v>
      </c>
      <c r="CI6" s="330">
        <v>803</v>
      </c>
      <c r="CJ6" s="331">
        <v>797</v>
      </c>
      <c r="CK6" s="341">
        <v>776</v>
      </c>
      <c r="CL6" s="341">
        <v>790</v>
      </c>
      <c r="CM6" s="341">
        <v>773</v>
      </c>
      <c r="CN6" s="341">
        <v>761</v>
      </c>
      <c r="CO6" s="341">
        <v>773</v>
      </c>
      <c r="CP6" s="341">
        <v>756</v>
      </c>
      <c r="CQ6" s="341">
        <v>787</v>
      </c>
      <c r="CR6" s="341">
        <v>779</v>
      </c>
      <c r="CS6" s="341">
        <v>784</v>
      </c>
      <c r="CT6" s="341">
        <v>814</v>
      </c>
      <c r="CU6" s="330">
        <v>806</v>
      </c>
      <c r="CV6" s="331">
        <v>802</v>
      </c>
      <c r="CW6" s="341">
        <v>809</v>
      </c>
      <c r="CX6" s="341">
        <v>840</v>
      </c>
      <c r="CY6" s="341">
        <v>836</v>
      </c>
      <c r="CZ6" s="341">
        <v>834</v>
      </c>
      <c r="DA6" s="341">
        <v>825</v>
      </c>
      <c r="DB6" s="341">
        <v>840</v>
      </c>
      <c r="DC6" s="341">
        <v>836</v>
      </c>
      <c r="DD6" s="341">
        <v>855</v>
      </c>
      <c r="DE6" s="341">
        <v>852</v>
      </c>
      <c r="DF6" s="341">
        <v>847</v>
      </c>
      <c r="DG6" s="330">
        <v>851</v>
      </c>
      <c r="DH6" s="331">
        <v>867</v>
      </c>
      <c r="DI6" s="341">
        <v>875</v>
      </c>
      <c r="DJ6" s="341">
        <v>863</v>
      </c>
      <c r="DK6" s="341">
        <v>868</v>
      </c>
      <c r="DL6" s="341">
        <v>868</v>
      </c>
      <c r="DM6" s="341">
        <v>871</v>
      </c>
      <c r="DN6" s="341">
        <v>820</v>
      </c>
      <c r="DO6" s="341">
        <v>831</v>
      </c>
      <c r="DP6" s="341">
        <v>848</v>
      </c>
      <c r="DQ6" s="330">
        <v>845</v>
      </c>
      <c r="DR6" s="330">
        <v>834</v>
      </c>
      <c r="DS6" s="334">
        <v>834</v>
      </c>
      <c r="DT6" s="330">
        <v>825</v>
      </c>
      <c r="DU6" s="330">
        <v>819</v>
      </c>
      <c r="DV6" s="330">
        <v>806</v>
      </c>
      <c r="DW6" s="330">
        <v>823</v>
      </c>
      <c r="DX6" s="330">
        <v>824</v>
      </c>
      <c r="DY6" s="330">
        <v>832</v>
      </c>
      <c r="DZ6" s="341"/>
      <c r="EA6" s="341"/>
      <c r="EB6" s="341"/>
      <c r="EC6" s="341"/>
      <c r="ED6" s="341"/>
      <c r="EE6" s="341"/>
      <c r="EF6" s="105">
        <v>8</v>
      </c>
      <c r="EG6" s="86">
        <v>0.96153846153846156</v>
      </c>
      <c r="EH6" s="105">
        <v>-2</v>
      </c>
      <c r="EI6" s="86">
        <v>-0.23501762632197415</v>
      </c>
      <c r="EM6" s="230" t="s">
        <v>483</v>
      </c>
      <c r="EN6" s="108">
        <v>3426363</v>
      </c>
      <c r="EO6" s="107">
        <v>3648470</v>
      </c>
      <c r="EP6" s="107">
        <v>3680627</v>
      </c>
      <c r="EQ6" s="107">
        <v>3770592</v>
      </c>
      <c r="ER6" s="107">
        <v>3900667</v>
      </c>
      <c r="ES6" s="107">
        <v>4041993</v>
      </c>
      <c r="ET6" s="107">
        <v>4242663</v>
      </c>
      <c r="EU6" s="726">
        <v>4049362</v>
      </c>
    </row>
    <row r="7" spans="1:151" ht="15" customHeight="1" outlineLevel="2">
      <c r="A7" s="328">
        <v>425</v>
      </c>
      <c r="B7" s="328" t="s">
        <v>290</v>
      </c>
      <c r="C7" s="328" t="s">
        <v>313</v>
      </c>
      <c r="D7" s="331">
        <v>1516</v>
      </c>
      <c r="E7" s="341">
        <v>1564</v>
      </c>
      <c r="F7" s="341">
        <v>1602</v>
      </c>
      <c r="G7" s="341">
        <v>1609</v>
      </c>
      <c r="H7" s="341">
        <v>1591</v>
      </c>
      <c r="I7" s="341">
        <v>1634</v>
      </c>
      <c r="J7" s="341">
        <v>1636</v>
      </c>
      <c r="K7" s="341">
        <v>1559</v>
      </c>
      <c r="L7" s="341">
        <v>1435</v>
      </c>
      <c r="M7" s="341">
        <v>1482</v>
      </c>
      <c r="N7" s="341">
        <v>1455</v>
      </c>
      <c r="O7" s="334">
        <v>1388</v>
      </c>
      <c r="P7" s="331">
        <v>1307</v>
      </c>
      <c r="Q7" s="341">
        <v>1327</v>
      </c>
      <c r="R7" s="341">
        <v>1382</v>
      </c>
      <c r="S7" s="341">
        <v>1353</v>
      </c>
      <c r="T7" s="341">
        <v>1591</v>
      </c>
      <c r="U7" s="341">
        <v>1425</v>
      </c>
      <c r="V7" s="341">
        <v>1416</v>
      </c>
      <c r="W7" s="341">
        <v>1556</v>
      </c>
      <c r="X7" s="341">
        <v>1635</v>
      </c>
      <c r="Y7" s="341">
        <v>1760</v>
      </c>
      <c r="Z7" s="341">
        <v>1709</v>
      </c>
      <c r="AA7" s="334">
        <v>1611</v>
      </c>
      <c r="AB7" s="331">
        <v>1523</v>
      </c>
      <c r="AC7" s="341">
        <v>1529</v>
      </c>
      <c r="AD7" s="341">
        <v>1588</v>
      </c>
      <c r="AE7" s="341">
        <v>1666</v>
      </c>
      <c r="AF7" s="341">
        <v>1699</v>
      </c>
      <c r="AG7" s="341">
        <v>1753</v>
      </c>
      <c r="AH7" s="341">
        <v>1926</v>
      </c>
      <c r="AI7" s="341">
        <v>2020</v>
      </c>
      <c r="AJ7" s="341">
        <v>2115</v>
      </c>
      <c r="AK7" s="341">
        <v>2165</v>
      </c>
      <c r="AL7" s="341">
        <v>1996</v>
      </c>
      <c r="AM7" s="334">
        <v>1992</v>
      </c>
      <c r="AN7" s="331">
        <v>1911</v>
      </c>
      <c r="AO7" s="341">
        <v>1846</v>
      </c>
      <c r="AP7" s="341">
        <v>1935</v>
      </c>
      <c r="AQ7" s="341">
        <v>1981</v>
      </c>
      <c r="AR7" s="341">
        <v>2086</v>
      </c>
      <c r="AS7" s="341">
        <v>2300</v>
      </c>
      <c r="AT7" s="341">
        <v>2428</v>
      </c>
      <c r="AU7" s="341">
        <v>2519</v>
      </c>
      <c r="AV7" s="341">
        <v>2604</v>
      </c>
      <c r="AW7" s="341">
        <v>2751</v>
      </c>
      <c r="AX7" s="341">
        <v>2779</v>
      </c>
      <c r="AY7" s="334">
        <v>2796</v>
      </c>
      <c r="AZ7" s="331">
        <v>2724</v>
      </c>
      <c r="BA7" s="341">
        <v>2668</v>
      </c>
      <c r="BB7" s="341">
        <v>2686</v>
      </c>
      <c r="BC7" s="341">
        <v>2519</v>
      </c>
      <c r="BD7" s="341">
        <v>2356</v>
      </c>
      <c r="BE7" s="341">
        <v>2273</v>
      </c>
      <c r="BF7" s="341">
        <v>2188</v>
      </c>
      <c r="BG7" s="341">
        <v>2213</v>
      </c>
      <c r="BH7" s="341">
        <v>2056</v>
      </c>
      <c r="BI7" s="341">
        <v>1971</v>
      </c>
      <c r="BJ7" s="341">
        <v>1848</v>
      </c>
      <c r="BK7" s="330">
        <v>1861</v>
      </c>
      <c r="BL7" s="331">
        <v>1813</v>
      </c>
      <c r="BM7" s="341">
        <v>1771</v>
      </c>
      <c r="BN7" s="341">
        <v>1772</v>
      </c>
      <c r="BO7" s="341">
        <v>1780</v>
      </c>
      <c r="BP7" s="341">
        <v>1613</v>
      </c>
      <c r="BQ7" s="341">
        <v>1663</v>
      </c>
      <c r="BR7" s="341">
        <v>1661</v>
      </c>
      <c r="BS7" s="341">
        <v>1676</v>
      </c>
      <c r="BT7" s="341">
        <v>1689</v>
      </c>
      <c r="BU7" s="341">
        <v>1741</v>
      </c>
      <c r="BV7" s="341">
        <v>1768</v>
      </c>
      <c r="BW7" s="330">
        <v>1800</v>
      </c>
      <c r="BX7" s="331">
        <v>1705</v>
      </c>
      <c r="BY7" s="341">
        <v>1700</v>
      </c>
      <c r="BZ7" s="341">
        <v>1747</v>
      </c>
      <c r="CA7" s="341">
        <v>1713</v>
      </c>
      <c r="CB7" s="341">
        <v>1700</v>
      </c>
      <c r="CC7" s="341">
        <v>1709</v>
      </c>
      <c r="CD7" s="341">
        <v>1697</v>
      </c>
      <c r="CE7" s="341">
        <v>1740</v>
      </c>
      <c r="CF7" s="341">
        <v>1712</v>
      </c>
      <c r="CG7" s="341">
        <v>1755</v>
      </c>
      <c r="CH7" s="341">
        <v>1773</v>
      </c>
      <c r="CI7" s="330">
        <v>1765</v>
      </c>
      <c r="CJ7" s="331">
        <v>1694</v>
      </c>
      <c r="CK7" s="341">
        <v>1663</v>
      </c>
      <c r="CL7" s="341">
        <v>1756</v>
      </c>
      <c r="CM7" s="341">
        <v>1733</v>
      </c>
      <c r="CN7" s="341">
        <v>1689</v>
      </c>
      <c r="CO7" s="341">
        <v>1689</v>
      </c>
      <c r="CP7" s="341">
        <v>1723</v>
      </c>
      <c r="CQ7" s="341">
        <v>1813</v>
      </c>
      <c r="CR7" s="341">
        <v>1824</v>
      </c>
      <c r="CS7" s="341">
        <v>1827</v>
      </c>
      <c r="CT7" s="341">
        <v>1863</v>
      </c>
      <c r="CU7" s="330">
        <v>1890</v>
      </c>
      <c r="CV7" s="331">
        <v>1884</v>
      </c>
      <c r="CW7" s="341">
        <v>1961</v>
      </c>
      <c r="CX7" s="341">
        <v>1997</v>
      </c>
      <c r="CY7" s="341">
        <v>2041</v>
      </c>
      <c r="CZ7" s="341">
        <v>2044</v>
      </c>
      <c r="DA7" s="341">
        <v>2062</v>
      </c>
      <c r="DB7" s="341">
        <v>2088</v>
      </c>
      <c r="DC7" s="341">
        <v>2143</v>
      </c>
      <c r="DD7" s="341">
        <v>2199</v>
      </c>
      <c r="DE7" s="341">
        <v>2208</v>
      </c>
      <c r="DF7" s="341">
        <v>2220</v>
      </c>
      <c r="DG7" s="330">
        <v>2247</v>
      </c>
      <c r="DH7" s="331">
        <v>2249</v>
      </c>
      <c r="DI7" s="341">
        <v>2335</v>
      </c>
      <c r="DJ7" s="341">
        <v>2347</v>
      </c>
      <c r="DK7" s="341">
        <v>2417</v>
      </c>
      <c r="DL7" s="341">
        <v>2411</v>
      </c>
      <c r="DM7" s="341">
        <v>2487</v>
      </c>
      <c r="DN7" s="341">
        <v>2277</v>
      </c>
      <c r="DO7" s="341">
        <v>2281</v>
      </c>
      <c r="DP7" s="341">
        <v>2301</v>
      </c>
      <c r="DQ7" s="330">
        <v>2285</v>
      </c>
      <c r="DR7" s="330">
        <v>2310</v>
      </c>
      <c r="DS7" s="334">
        <v>2292</v>
      </c>
      <c r="DT7" s="330">
        <v>2209</v>
      </c>
      <c r="DU7" s="330">
        <v>2235</v>
      </c>
      <c r="DV7" s="330">
        <v>2284</v>
      </c>
      <c r="DW7" s="330">
        <v>2360</v>
      </c>
      <c r="DX7" s="330">
        <v>2360</v>
      </c>
      <c r="DY7" s="330">
        <v>2353</v>
      </c>
      <c r="DZ7" s="341"/>
      <c r="EA7" s="341"/>
      <c r="EB7" s="341"/>
      <c r="EC7" s="341"/>
      <c r="ED7" s="341"/>
      <c r="EE7" s="341"/>
      <c r="EF7" s="105">
        <v>-7</v>
      </c>
      <c r="EG7" s="86">
        <v>-0.29749256268593288</v>
      </c>
      <c r="EH7" s="105">
        <v>61</v>
      </c>
      <c r="EI7" s="86">
        <v>2.7147307521139297</v>
      </c>
      <c r="EJ7" s="940" t="s">
        <v>805</v>
      </c>
      <c r="EK7" s="941"/>
      <c r="EM7" s="106" t="s">
        <v>485</v>
      </c>
      <c r="EN7" s="104">
        <v>3398694</v>
      </c>
      <c r="EO7" s="107">
        <v>3611664</v>
      </c>
      <c r="EP7" s="107">
        <v>3678533</v>
      </c>
      <c r="EQ7" s="107">
        <v>3762794</v>
      </c>
      <c r="ER7" s="107">
        <v>3887980</v>
      </c>
      <c r="ES7" s="107">
        <v>4081087</v>
      </c>
      <c r="ET7" s="107">
        <v>4245292</v>
      </c>
      <c r="EU7" s="726">
        <v>4048714</v>
      </c>
    </row>
    <row r="8" spans="1:151" ht="15" customHeight="1" outlineLevel="2">
      <c r="A8" s="328">
        <v>579</v>
      </c>
      <c r="B8" s="328" t="s">
        <v>290</v>
      </c>
      <c r="C8" s="328" t="s">
        <v>315</v>
      </c>
      <c r="D8" s="331">
        <v>15869</v>
      </c>
      <c r="E8" s="341">
        <v>16095</v>
      </c>
      <c r="F8" s="341">
        <v>16356</v>
      </c>
      <c r="G8" s="341">
        <v>16522</v>
      </c>
      <c r="H8" s="341">
        <v>16719</v>
      </c>
      <c r="I8" s="341">
        <v>17193</v>
      </c>
      <c r="J8" s="341">
        <v>16973</v>
      </c>
      <c r="K8" s="341">
        <v>16760</v>
      </c>
      <c r="L8" s="341">
        <v>16499</v>
      </c>
      <c r="M8" s="341">
        <v>16581</v>
      </c>
      <c r="N8" s="341">
        <v>16688</v>
      </c>
      <c r="O8" s="334">
        <v>16443</v>
      </c>
      <c r="P8" s="331">
        <v>15376</v>
      </c>
      <c r="Q8" s="341">
        <v>15463</v>
      </c>
      <c r="R8" s="341">
        <v>15783</v>
      </c>
      <c r="S8" s="341">
        <v>15799</v>
      </c>
      <c r="T8" s="341">
        <v>16719</v>
      </c>
      <c r="U8" s="341">
        <v>16693</v>
      </c>
      <c r="V8" s="341">
        <v>16834</v>
      </c>
      <c r="W8" s="341">
        <v>17796</v>
      </c>
      <c r="X8" s="341">
        <v>18114</v>
      </c>
      <c r="Y8" s="341">
        <v>18370</v>
      </c>
      <c r="Z8" s="341">
        <v>17759</v>
      </c>
      <c r="AA8" s="334">
        <v>17189</v>
      </c>
      <c r="AB8" s="331">
        <v>16095</v>
      </c>
      <c r="AC8" s="341">
        <v>15598</v>
      </c>
      <c r="AD8" s="341">
        <v>15780</v>
      </c>
      <c r="AE8" s="341">
        <v>16080</v>
      </c>
      <c r="AF8" s="341">
        <v>16006</v>
      </c>
      <c r="AG8" s="341">
        <v>16577</v>
      </c>
      <c r="AH8" s="341">
        <v>17641</v>
      </c>
      <c r="AI8" s="341">
        <v>18058</v>
      </c>
      <c r="AJ8" s="341">
        <v>18129</v>
      </c>
      <c r="AK8" s="341">
        <v>17932</v>
      </c>
      <c r="AL8" s="341">
        <v>16686</v>
      </c>
      <c r="AM8" s="334">
        <v>17081</v>
      </c>
      <c r="AN8" s="331">
        <v>16736</v>
      </c>
      <c r="AO8" s="341">
        <v>15682</v>
      </c>
      <c r="AP8" s="341">
        <v>15978</v>
      </c>
      <c r="AQ8" s="341">
        <v>16891</v>
      </c>
      <c r="AR8" s="341">
        <v>17047</v>
      </c>
      <c r="AS8" s="341">
        <v>17711</v>
      </c>
      <c r="AT8" s="341">
        <v>18215</v>
      </c>
      <c r="AU8" s="341">
        <v>18406</v>
      </c>
      <c r="AV8" s="341">
        <v>18369</v>
      </c>
      <c r="AW8" s="341">
        <v>18589</v>
      </c>
      <c r="AX8" s="341">
        <v>18617</v>
      </c>
      <c r="AY8" s="334">
        <v>18890</v>
      </c>
      <c r="AZ8" s="331">
        <v>18816</v>
      </c>
      <c r="BA8" s="341">
        <v>18612</v>
      </c>
      <c r="BB8" s="341">
        <v>18712</v>
      </c>
      <c r="BC8" s="341">
        <v>18336</v>
      </c>
      <c r="BD8" s="341">
        <v>18144</v>
      </c>
      <c r="BE8" s="341">
        <v>18320</v>
      </c>
      <c r="BF8" s="341">
        <v>18780</v>
      </c>
      <c r="BG8" s="341">
        <v>18522</v>
      </c>
      <c r="BH8" s="341">
        <v>17938</v>
      </c>
      <c r="BI8" s="341">
        <v>17667</v>
      </c>
      <c r="BJ8" s="341">
        <v>17060</v>
      </c>
      <c r="BK8" s="330">
        <v>17451</v>
      </c>
      <c r="BL8" s="331">
        <v>17301</v>
      </c>
      <c r="BM8" s="341">
        <v>16946</v>
      </c>
      <c r="BN8" s="341">
        <v>16782</v>
      </c>
      <c r="BO8" s="341">
        <v>16805</v>
      </c>
      <c r="BP8" s="341">
        <v>16492</v>
      </c>
      <c r="BQ8" s="341">
        <v>16527</v>
      </c>
      <c r="BR8" s="341">
        <v>16334</v>
      </c>
      <c r="BS8" s="341">
        <v>16522</v>
      </c>
      <c r="BT8" s="341">
        <v>16811</v>
      </c>
      <c r="BU8" s="341">
        <v>16557</v>
      </c>
      <c r="BV8" s="341">
        <v>16649</v>
      </c>
      <c r="BW8" s="330">
        <v>16642</v>
      </c>
      <c r="BX8" s="331">
        <v>16264</v>
      </c>
      <c r="BY8" s="341">
        <v>15999</v>
      </c>
      <c r="BZ8" s="341">
        <v>15944</v>
      </c>
      <c r="CA8" s="341">
        <v>15925</v>
      </c>
      <c r="CB8" s="341">
        <v>15944</v>
      </c>
      <c r="CC8" s="341">
        <v>16099</v>
      </c>
      <c r="CD8" s="341">
        <v>16107</v>
      </c>
      <c r="CE8" s="341">
        <v>16067</v>
      </c>
      <c r="CF8" s="341">
        <v>15745</v>
      </c>
      <c r="CG8" s="341">
        <v>16025</v>
      </c>
      <c r="CH8" s="341">
        <v>16138</v>
      </c>
      <c r="CI8" s="330">
        <v>16204</v>
      </c>
      <c r="CJ8" s="331">
        <v>15500</v>
      </c>
      <c r="CK8" s="341">
        <v>15205</v>
      </c>
      <c r="CL8" s="341">
        <v>15322</v>
      </c>
      <c r="CM8" s="341">
        <v>15159</v>
      </c>
      <c r="CN8" s="341">
        <v>14713</v>
      </c>
      <c r="CO8" s="341">
        <v>14689</v>
      </c>
      <c r="CP8" s="341">
        <v>14818</v>
      </c>
      <c r="CQ8" s="341">
        <v>15373</v>
      </c>
      <c r="CR8" s="341">
        <v>15539</v>
      </c>
      <c r="CS8" s="341">
        <v>15928</v>
      </c>
      <c r="CT8" s="341">
        <v>16118</v>
      </c>
      <c r="CU8" s="330">
        <v>16278</v>
      </c>
      <c r="CV8" s="331">
        <v>16124</v>
      </c>
      <c r="CW8" s="341">
        <v>16393</v>
      </c>
      <c r="CX8" s="341">
        <v>16702</v>
      </c>
      <c r="CY8" s="341">
        <v>16900</v>
      </c>
      <c r="CZ8" s="341">
        <v>17207</v>
      </c>
      <c r="DA8" s="341">
        <v>17295</v>
      </c>
      <c r="DB8" s="341">
        <v>17327</v>
      </c>
      <c r="DC8" s="341">
        <v>17338</v>
      </c>
      <c r="DD8" s="341">
        <v>17204</v>
      </c>
      <c r="DE8" s="341">
        <v>17319</v>
      </c>
      <c r="DF8" s="341">
        <v>17402</v>
      </c>
      <c r="DG8" s="330">
        <v>17501</v>
      </c>
      <c r="DH8" s="331">
        <v>17282</v>
      </c>
      <c r="DI8" s="341">
        <v>17378</v>
      </c>
      <c r="DJ8" s="341">
        <v>17339</v>
      </c>
      <c r="DK8" s="341">
        <v>17611</v>
      </c>
      <c r="DL8" s="341">
        <v>17531</v>
      </c>
      <c r="DM8" s="341">
        <v>17530</v>
      </c>
      <c r="DN8" s="341">
        <v>15701</v>
      </c>
      <c r="DO8" s="341">
        <v>15754</v>
      </c>
      <c r="DP8" s="341">
        <v>15828</v>
      </c>
      <c r="DQ8" s="330">
        <v>15754</v>
      </c>
      <c r="DR8" s="330">
        <v>15819</v>
      </c>
      <c r="DS8" s="334">
        <v>15809</v>
      </c>
      <c r="DT8" s="330">
        <v>15378</v>
      </c>
      <c r="DU8" s="330">
        <v>15303</v>
      </c>
      <c r="DV8" s="330">
        <v>15543</v>
      </c>
      <c r="DW8" s="330">
        <v>15600</v>
      </c>
      <c r="DX8" s="330">
        <v>15684</v>
      </c>
      <c r="DY8" s="330">
        <v>15617</v>
      </c>
      <c r="DZ8" s="341"/>
      <c r="EA8" s="341"/>
      <c r="EB8" s="341"/>
      <c r="EC8" s="341"/>
      <c r="ED8" s="341"/>
      <c r="EE8" s="341"/>
      <c r="EF8" s="105">
        <v>-67</v>
      </c>
      <c r="EG8" s="86">
        <v>-0.4290196580649292</v>
      </c>
      <c r="EH8" s="105">
        <v>-192</v>
      </c>
      <c r="EI8" s="86">
        <v>-1.0970801668476087</v>
      </c>
      <c r="EJ8" s="1"/>
      <c r="EK8" s="229" t="s">
        <v>806</v>
      </c>
      <c r="EM8" s="106" t="s">
        <v>486</v>
      </c>
      <c r="EN8" s="104">
        <v>3448626</v>
      </c>
      <c r="EO8" s="107">
        <v>3686024</v>
      </c>
      <c r="EP8" s="107">
        <v>3710863</v>
      </c>
      <c r="EQ8" s="107">
        <v>3800490</v>
      </c>
      <c r="ER8" s="107">
        <v>3904336</v>
      </c>
      <c r="ES8" s="107">
        <v>4124926</v>
      </c>
      <c r="ET8" s="107">
        <v>4202885</v>
      </c>
      <c r="EU8" s="726">
        <v>4083123</v>
      </c>
    </row>
    <row r="9" spans="1:151" ht="15" customHeight="1" outlineLevel="2">
      <c r="A9" s="328">
        <v>585</v>
      </c>
      <c r="B9" s="328" t="s">
        <v>290</v>
      </c>
      <c r="C9" s="328" t="s">
        <v>317</v>
      </c>
      <c r="D9" s="331">
        <v>3794</v>
      </c>
      <c r="E9" s="341">
        <v>3801</v>
      </c>
      <c r="F9" s="341">
        <v>3840</v>
      </c>
      <c r="G9" s="341">
        <v>3807</v>
      </c>
      <c r="H9" s="341">
        <v>3906</v>
      </c>
      <c r="I9" s="341">
        <v>4021</v>
      </c>
      <c r="J9" s="341">
        <v>3907</v>
      </c>
      <c r="K9" s="341">
        <v>3833</v>
      </c>
      <c r="L9" s="341">
        <v>3792</v>
      </c>
      <c r="M9" s="341">
        <v>3707</v>
      </c>
      <c r="N9" s="341">
        <v>3743</v>
      </c>
      <c r="O9" s="334">
        <v>3778</v>
      </c>
      <c r="P9" s="331">
        <v>3580</v>
      </c>
      <c r="Q9" s="341">
        <v>3615</v>
      </c>
      <c r="R9" s="341">
        <v>3821</v>
      </c>
      <c r="S9" s="341">
        <v>3879</v>
      </c>
      <c r="T9" s="341">
        <v>3906</v>
      </c>
      <c r="U9" s="341">
        <v>3772</v>
      </c>
      <c r="V9" s="341">
        <v>3781</v>
      </c>
      <c r="W9" s="341">
        <v>3899</v>
      </c>
      <c r="X9" s="341">
        <v>3966</v>
      </c>
      <c r="Y9" s="341">
        <v>4020</v>
      </c>
      <c r="Z9" s="341">
        <v>3960</v>
      </c>
      <c r="AA9" s="334">
        <v>3759</v>
      </c>
      <c r="AB9" s="331">
        <v>3724</v>
      </c>
      <c r="AC9" s="341">
        <v>3608</v>
      </c>
      <c r="AD9" s="341">
        <v>3609</v>
      </c>
      <c r="AE9" s="341">
        <v>3696</v>
      </c>
      <c r="AF9" s="341">
        <v>3751</v>
      </c>
      <c r="AG9" s="341">
        <v>3942</v>
      </c>
      <c r="AH9" s="341">
        <v>4181</v>
      </c>
      <c r="AI9" s="341">
        <v>4225</v>
      </c>
      <c r="AJ9" s="341">
        <v>4252</v>
      </c>
      <c r="AK9" s="341">
        <v>4252</v>
      </c>
      <c r="AL9" s="341">
        <v>3994</v>
      </c>
      <c r="AM9" s="334">
        <v>4081</v>
      </c>
      <c r="AN9" s="331">
        <v>3945</v>
      </c>
      <c r="AO9" s="341">
        <v>3785</v>
      </c>
      <c r="AP9" s="341">
        <v>3649</v>
      </c>
      <c r="AQ9" s="341">
        <v>3720</v>
      </c>
      <c r="AR9" s="341">
        <v>3754</v>
      </c>
      <c r="AS9" s="341">
        <v>3872</v>
      </c>
      <c r="AT9" s="341">
        <v>3909</v>
      </c>
      <c r="AU9" s="341">
        <v>3902</v>
      </c>
      <c r="AV9" s="341">
        <v>3849</v>
      </c>
      <c r="AW9" s="341">
        <v>3863</v>
      </c>
      <c r="AX9" s="341">
        <v>3795</v>
      </c>
      <c r="AY9" s="334">
        <v>3837</v>
      </c>
      <c r="AZ9" s="331">
        <v>3751</v>
      </c>
      <c r="BA9" s="341">
        <v>3707</v>
      </c>
      <c r="BB9" s="341">
        <v>3675</v>
      </c>
      <c r="BC9" s="341">
        <v>3578</v>
      </c>
      <c r="BD9" s="341">
        <v>3574</v>
      </c>
      <c r="BE9" s="341">
        <v>3577</v>
      </c>
      <c r="BF9" s="341">
        <v>3632</v>
      </c>
      <c r="BG9" s="341">
        <v>3646</v>
      </c>
      <c r="BH9" s="341">
        <v>3569</v>
      </c>
      <c r="BI9" s="341">
        <v>3543</v>
      </c>
      <c r="BJ9" s="341">
        <v>3469</v>
      </c>
      <c r="BK9" s="330">
        <v>3501</v>
      </c>
      <c r="BL9" s="331">
        <v>3448</v>
      </c>
      <c r="BM9" s="341">
        <v>3271</v>
      </c>
      <c r="BN9" s="341">
        <v>3283</v>
      </c>
      <c r="BO9" s="341">
        <v>3229</v>
      </c>
      <c r="BP9" s="341">
        <v>3157</v>
      </c>
      <c r="BQ9" s="341">
        <v>3183</v>
      </c>
      <c r="BR9" s="341">
        <v>3094</v>
      </c>
      <c r="BS9" s="341">
        <v>3070</v>
      </c>
      <c r="BT9" s="341">
        <v>3106</v>
      </c>
      <c r="BU9" s="341">
        <v>3078</v>
      </c>
      <c r="BV9" s="341">
        <v>3020</v>
      </c>
      <c r="BW9" s="330">
        <v>2973</v>
      </c>
      <c r="BX9" s="331">
        <v>2837</v>
      </c>
      <c r="BY9" s="341">
        <v>2766</v>
      </c>
      <c r="BZ9" s="341">
        <v>2815</v>
      </c>
      <c r="CA9" s="341">
        <v>2800</v>
      </c>
      <c r="CB9" s="341">
        <v>2793</v>
      </c>
      <c r="CC9" s="341">
        <v>2833</v>
      </c>
      <c r="CD9" s="341">
        <v>2863</v>
      </c>
      <c r="CE9" s="341">
        <v>2923</v>
      </c>
      <c r="CF9" s="341">
        <v>2817</v>
      </c>
      <c r="CG9" s="341">
        <v>2811</v>
      </c>
      <c r="CH9" s="341">
        <v>2837</v>
      </c>
      <c r="CI9" s="330">
        <v>2820</v>
      </c>
      <c r="CJ9" s="331">
        <v>2751</v>
      </c>
      <c r="CK9" s="341">
        <v>2736</v>
      </c>
      <c r="CL9" s="341">
        <v>2778</v>
      </c>
      <c r="CM9" s="341">
        <v>2756</v>
      </c>
      <c r="CN9" s="341">
        <v>2665</v>
      </c>
      <c r="CO9" s="341">
        <v>2641</v>
      </c>
      <c r="CP9" s="341">
        <v>2753</v>
      </c>
      <c r="CQ9" s="341">
        <v>2914</v>
      </c>
      <c r="CR9" s="341">
        <v>2942</v>
      </c>
      <c r="CS9" s="341">
        <v>2946</v>
      </c>
      <c r="CT9" s="341">
        <v>3036</v>
      </c>
      <c r="CU9" s="330">
        <v>3140</v>
      </c>
      <c r="CV9" s="331">
        <v>3046</v>
      </c>
      <c r="CW9" s="341">
        <v>3086</v>
      </c>
      <c r="CX9" s="341">
        <v>3176</v>
      </c>
      <c r="CY9" s="341">
        <v>3187</v>
      </c>
      <c r="CZ9" s="341">
        <v>3261</v>
      </c>
      <c r="DA9" s="341">
        <v>3221</v>
      </c>
      <c r="DB9" s="341">
        <v>3192</v>
      </c>
      <c r="DC9" s="341">
        <v>3210</v>
      </c>
      <c r="DD9" s="341">
        <v>3200</v>
      </c>
      <c r="DE9" s="341">
        <v>3237</v>
      </c>
      <c r="DF9" s="341">
        <v>3235</v>
      </c>
      <c r="DG9" s="330">
        <v>3238</v>
      </c>
      <c r="DH9" s="331">
        <v>3170</v>
      </c>
      <c r="DI9" s="341">
        <v>3159</v>
      </c>
      <c r="DJ9" s="341">
        <v>3190</v>
      </c>
      <c r="DK9" s="341">
        <v>3272</v>
      </c>
      <c r="DL9" s="341">
        <v>3303</v>
      </c>
      <c r="DM9" s="341">
        <v>3347</v>
      </c>
      <c r="DN9" s="341">
        <v>2962</v>
      </c>
      <c r="DO9" s="341">
        <v>2959</v>
      </c>
      <c r="DP9" s="341">
        <v>3013</v>
      </c>
      <c r="DQ9" s="330">
        <v>3039</v>
      </c>
      <c r="DR9" s="330">
        <v>3037</v>
      </c>
      <c r="DS9" s="334">
        <v>3058</v>
      </c>
      <c r="DT9" s="330">
        <v>2945</v>
      </c>
      <c r="DU9" s="330">
        <v>2953</v>
      </c>
      <c r="DV9" s="330">
        <v>3068</v>
      </c>
      <c r="DW9" s="330">
        <v>3089</v>
      </c>
      <c r="DX9" s="330">
        <v>3113</v>
      </c>
      <c r="DY9" s="330">
        <v>3164</v>
      </c>
      <c r="DZ9" s="341"/>
      <c r="EA9" s="341"/>
      <c r="EB9" s="341"/>
      <c r="EC9" s="341"/>
      <c r="ED9" s="341"/>
      <c r="EE9" s="341"/>
      <c r="EF9" s="105">
        <v>51</v>
      </c>
      <c r="EG9" s="86">
        <v>1.6118836915297092</v>
      </c>
      <c r="EH9" s="105">
        <v>106</v>
      </c>
      <c r="EI9" s="86">
        <v>3.2736256948733784</v>
      </c>
      <c r="EJ9" s="1"/>
      <c r="EK9" s="229" t="s">
        <v>807</v>
      </c>
      <c r="EM9" s="106" t="s">
        <v>487</v>
      </c>
      <c r="EN9" s="104">
        <v>3493876</v>
      </c>
      <c r="EO9" s="107">
        <v>3662702</v>
      </c>
      <c r="EP9" s="107">
        <v>3715073</v>
      </c>
      <c r="EQ9" s="107">
        <v>3833034</v>
      </c>
      <c r="ER9" s="107">
        <v>3842281</v>
      </c>
      <c r="ES9" s="107">
        <v>4159698</v>
      </c>
      <c r="ET9" s="107">
        <v>4223530</v>
      </c>
      <c r="EU9" s="726">
        <v>4095014</v>
      </c>
    </row>
    <row r="10" spans="1:151" ht="15" customHeight="1" outlineLevel="2">
      <c r="A10" s="328">
        <v>591</v>
      </c>
      <c r="B10" s="328" t="s">
        <v>290</v>
      </c>
      <c r="C10" s="328" t="s">
        <v>319</v>
      </c>
      <c r="D10" s="331">
        <v>843</v>
      </c>
      <c r="E10" s="341">
        <v>640</v>
      </c>
      <c r="F10" s="341">
        <v>656</v>
      </c>
      <c r="G10" s="341">
        <v>661</v>
      </c>
      <c r="H10" s="341">
        <v>708</v>
      </c>
      <c r="I10" s="341">
        <v>726</v>
      </c>
      <c r="J10" s="341">
        <v>764</v>
      </c>
      <c r="K10" s="341">
        <v>792</v>
      </c>
      <c r="L10" s="341">
        <v>786</v>
      </c>
      <c r="M10" s="341">
        <v>805</v>
      </c>
      <c r="N10" s="341">
        <v>801</v>
      </c>
      <c r="O10" s="334">
        <v>805</v>
      </c>
      <c r="P10" s="331">
        <v>826</v>
      </c>
      <c r="Q10" s="341">
        <v>839</v>
      </c>
      <c r="R10" s="341">
        <v>860</v>
      </c>
      <c r="S10" s="341">
        <v>835</v>
      </c>
      <c r="T10" s="341">
        <v>708</v>
      </c>
      <c r="U10" s="341">
        <v>1070</v>
      </c>
      <c r="V10" s="341">
        <v>1087</v>
      </c>
      <c r="W10" s="341">
        <v>1157</v>
      </c>
      <c r="X10" s="341">
        <v>1176</v>
      </c>
      <c r="Y10" s="341">
        <v>1247</v>
      </c>
      <c r="Z10" s="341">
        <v>1265</v>
      </c>
      <c r="AA10" s="334">
        <v>1259</v>
      </c>
      <c r="AB10" s="331">
        <v>1245</v>
      </c>
      <c r="AC10" s="341">
        <v>1280</v>
      </c>
      <c r="AD10" s="341">
        <v>1333</v>
      </c>
      <c r="AE10" s="341">
        <v>1346</v>
      </c>
      <c r="AF10" s="341">
        <v>1313</v>
      </c>
      <c r="AG10" s="341">
        <v>1360</v>
      </c>
      <c r="AH10" s="341">
        <v>1458</v>
      </c>
      <c r="AI10" s="341">
        <v>1445</v>
      </c>
      <c r="AJ10" s="341">
        <v>1463</v>
      </c>
      <c r="AK10" s="341">
        <v>1421</v>
      </c>
      <c r="AL10" s="341">
        <v>1346</v>
      </c>
      <c r="AM10" s="334">
        <v>1407</v>
      </c>
      <c r="AN10" s="331">
        <v>2006</v>
      </c>
      <c r="AO10" s="341">
        <v>1945</v>
      </c>
      <c r="AP10" s="341">
        <v>1901</v>
      </c>
      <c r="AQ10" s="341">
        <v>1938</v>
      </c>
      <c r="AR10" s="341">
        <v>1951</v>
      </c>
      <c r="AS10" s="341">
        <v>2173</v>
      </c>
      <c r="AT10" s="341">
        <v>2292</v>
      </c>
      <c r="AU10" s="341">
        <v>2366</v>
      </c>
      <c r="AV10" s="341">
        <v>2406</v>
      </c>
      <c r="AW10" s="341">
        <v>2424</v>
      </c>
      <c r="AX10" s="341">
        <v>2435</v>
      </c>
      <c r="AY10" s="334">
        <v>2361</v>
      </c>
      <c r="AZ10" s="331">
        <v>2320</v>
      </c>
      <c r="BA10" s="341">
        <v>2353</v>
      </c>
      <c r="BB10" s="341">
        <v>2429</v>
      </c>
      <c r="BC10" s="341">
        <v>2348</v>
      </c>
      <c r="BD10" s="341">
        <v>2338</v>
      </c>
      <c r="BE10" s="341">
        <v>2362</v>
      </c>
      <c r="BF10" s="341">
        <v>2344</v>
      </c>
      <c r="BG10" s="341">
        <v>2337</v>
      </c>
      <c r="BH10" s="341">
        <v>2392</v>
      </c>
      <c r="BI10" s="341">
        <v>2394</v>
      </c>
      <c r="BJ10" s="341">
        <v>2474</v>
      </c>
      <c r="BK10" s="330">
        <v>2698</v>
      </c>
      <c r="BL10" s="331">
        <v>2796</v>
      </c>
      <c r="BM10" s="341">
        <v>2877</v>
      </c>
      <c r="BN10" s="341">
        <v>3023</v>
      </c>
      <c r="BO10" s="341">
        <v>3114</v>
      </c>
      <c r="BP10" s="341">
        <v>3131</v>
      </c>
      <c r="BQ10" s="341">
        <v>3230</v>
      </c>
      <c r="BR10" s="341">
        <v>3214</v>
      </c>
      <c r="BS10" s="341">
        <v>3270</v>
      </c>
      <c r="BT10" s="341">
        <v>3245</v>
      </c>
      <c r="BU10" s="341">
        <v>3228</v>
      </c>
      <c r="BV10" s="341">
        <v>3240</v>
      </c>
      <c r="BW10" s="330">
        <v>3247</v>
      </c>
      <c r="BX10" s="331">
        <v>3217</v>
      </c>
      <c r="BY10" s="341">
        <v>3395</v>
      </c>
      <c r="BZ10" s="341">
        <v>3496</v>
      </c>
      <c r="CA10" s="341">
        <v>3509</v>
      </c>
      <c r="CB10" s="341">
        <v>3562</v>
      </c>
      <c r="CC10" s="341">
        <v>3644</v>
      </c>
      <c r="CD10" s="341">
        <v>3677</v>
      </c>
      <c r="CE10" s="341">
        <v>3803</v>
      </c>
      <c r="CF10" s="341">
        <v>3749</v>
      </c>
      <c r="CG10" s="341">
        <v>3788</v>
      </c>
      <c r="CH10" s="341">
        <v>3813</v>
      </c>
      <c r="CI10" s="330">
        <v>3822</v>
      </c>
      <c r="CJ10" s="331">
        <v>3702</v>
      </c>
      <c r="CK10" s="341">
        <v>3645</v>
      </c>
      <c r="CL10" s="341">
        <v>3717</v>
      </c>
      <c r="CM10" s="341">
        <v>3673</v>
      </c>
      <c r="CN10" s="341">
        <v>3433</v>
      </c>
      <c r="CO10" s="341">
        <v>3426</v>
      </c>
      <c r="CP10" s="341">
        <v>3516</v>
      </c>
      <c r="CQ10" s="341">
        <v>3759</v>
      </c>
      <c r="CR10" s="341">
        <v>3846</v>
      </c>
      <c r="CS10" s="341">
        <v>3907</v>
      </c>
      <c r="CT10" s="341">
        <v>4039</v>
      </c>
      <c r="CU10" s="330">
        <v>4160</v>
      </c>
      <c r="CV10" s="331">
        <v>4156</v>
      </c>
      <c r="CW10" s="341">
        <v>4316</v>
      </c>
      <c r="CX10" s="341">
        <v>4415</v>
      </c>
      <c r="CY10" s="341">
        <v>4479</v>
      </c>
      <c r="CZ10" s="341">
        <v>4509</v>
      </c>
      <c r="DA10" s="341">
        <v>4506</v>
      </c>
      <c r="DB10" s="341">
        <v>4571</v>
      </c>
      <c r="DC10" s="341">
        <v>4634</v>
      </c>
      <c r="DD10" s="341">
        <v>4670</v>
      </c>
      <c r="DE10" s="341">
        <v>4790</v>
      </c>
      <c r="DF10" s="341">
        <v>4791</v>
      </c>
      <c r="DG10" s="330">
        <v>4817</v>
      </c>
      <c r="DH10" s="331">
        <v>4770</v>
      </c>
      <c r="DI10" s="341">
        <v>4842</v>
      </c>
      <c r="DJ10" s="341">
        <v>4849</v>
      </c>
      <c r="DK10" s="341">
        <v>4884</v>
      </c>
      <c r="DL10" s="341">
        <v>4956</v>
      </c>
      <c r="DM10" s="341">
        <v>4983</v>
      </c>
      <c r="DN10" s="341">
        <v>4409</v>
      </c>
      <c r="DO10" s="341">
        <v>4443</v>
      </c>
      <c r="DP10" s="341">
        <v>4428</v>
      </c>
      <c r="DQ10" s="330">
        <v>4436</v>
      </c>
      <c r="DR10" s="330">
        <v>4291</v>
      </c>
      <c r="DS10" s="334">
        <v>4221</v>
      </c>
      <c r="DT10" s="330">
        <v>4090</v>
      </c>
      <c r="DU10" s="330">
        <v>4002</v>
      </c>
      <c r="DV10" s="330">
        <v>4014</v>
      </c>
      <c r="DW10" s="330">
        <v>4147</v>
      </c>
      <c r="DX10" s="330">
        <v>4192</v>
      </c>
      <c r="DY10" s="330">
        <v>4206</v>
      </c>
      <c r="DZ10" s="341"/>
      <c r="EA10" s="341"/>
      <c r="EB10" s="341"/>
      <c r="EC10" s="341"/>
      <c r="ED10" s="341"/>
      <c r="EE10" s="341"/>
      <c r="EF10" s="105">
        <v>14</v>
      </c>
      <c r="EG10" s="86">
        <v>0.33285782215882076</v>
      </c>
      <c r="EH10" s="105">
        <v>-15</v>
      </c>
      <c r="EI10" s="86">
        <v>-0.3113971351463567</v>
      </c>
      <c r="EJ10" s="1"/>
      <c r="EK10" s="229" t="s">
        <v>808</v>
      </c>
      <c r="EM10" s="106" t="s">
        <v>488</v>
      </c>
      <c r="EN10" s="104">
        <v>3515674</v>
      </c>
      <c r="EO10" s="107">
        <v>3629909</v>
      </c>
      <c r="EP10" s="107">
        <v>3717425</v>
      </c>
      <c r="EQ10" s="107">
        <v>3860678</v>
      </c>
      <c r="ER10" s="107">
        <v>3782032</v>
      </c>
      <c r="ES10" s="107">
        <v>4186403</v>
      </c>
      <c r="ET10" s="107">
        <v>4225101</v>
      </c>
      <c r="EU10" s="726">
        <v>4096061</v>
      </c>
    </row>
    <row r="11" spans="1:151" ht="15" customHeight="1" outlineLevel="2">
      <c r="A11" s="328">
        <v>893</v>
      </c>
      <c r="B11" s="328" t="s">
        <v>290</v>
      </c>
      <c r="C11" s="328" t="s">
        <v>320</v>
      </c>
      <c r="D11" s="331">
        <v>682</v>
      </c>
      <c r="E11" s="341">
        <v>633</v>
      </c>
      <c r="F11" s="341">
        <v>652</v>
      </c>
      <c r="G11" s="341">
        <v>674</v>
      </c>
      <c r="H11" s="341">
        <v>709</v>
      </c>
      <c r="I11" s="341">
        <v>737</v>
      </c>
      <c r="J11" s="341">
        <v>753</v>
      </c>
      <c r="K11" s="341">
        <v>820</v>
      </c>
      <c r="L11" s="341">
        <v>865</v>
      </c>
      <c r="M11" s="341">
        <v>927</v>
      </c>
      <c r="N11" s="341">
        <v>988</v>
      </c>
      <c r="O11" s="334">
        <v>1034</v>
      </c>
      <c r="P11" s="331">
        <v>905</v>
      </c>
      <c r="Q11" s="341">
        <v>901</v>
      </c>
      <c r="R11" s="341">
        <v>875</v>
      </c>
      <c r="S11" s="341">
        <v>895</v>
      </c>
      <c r="T11" s="341">
        <v>709</v>
      </c>
      <c r="U11" s="341">
        <v>916</v>
      </c>
      <c r="V11" s="341">
        <v>930</v>
      </c>
      <c r="W11" s="341">
        <v>964</v>
      </c>
      <c r="X11" s="341">
        <v>979</v>
      </c>
      <c r="Y11" s="341">
        <v>1042</v>
      </c>
      <c r="Z11" s="341">
        <v>1015</v>
      </c>
      <c r="AA11" s="334">
        <v>939</v>
      </c>
      <c r="AB11" s="331">
        <v>1001</v>
      </c>
      <c r="AC11" s="341">
        <v>890</v>
      </c>
      <c r="AD11" s="341">
        <v>870</v>
      </c>
      <c r="AE11" s="341">
        <v>869</v>
      </c>
      <c r="AF11" s="341">
        <v>867</v>
      </c>
      <c r="AG11" s="341">
        <v>857</v>
      </c>
      <c r="AH11" s="341">
        <v>898</v>
      </c>
      <c r="AI11" s="341">
        <v>900</v>
      </c>
      <c r="AJ11" s="341">
        <v>900</v>
      </c>
      <c r="AK11" s="341">
        <v>891</v>
      </c>
      <c r="AL11" s="341">
        <v>879</v>
      </c>
      <c r="AM11" s="334">
        <v>979</v>
      </c>
      <c r="AN11" s="331">
        <v>1077</v>
      </c>
      <c r="AO11" s="341">
        <v>1018</v>
      </c>
      <c r="AP11" s="341">
        <v>1012</v>
      </c>
      <c r="AQ11" s="341">
        <v>1049</v>
      </c>
      <c r="AR11" s="341">
        <v>1055</v>
      </c>
      <c r="AS11" s="341">
        <v>1086</v>
      </c>
      <c r="AT11" s="341">
        <v>1078</v>
      </c>
      <c r="AU11" s="341">
        <v>1061</v>
      </c>
      <c r="AV11" s="341">
        <v>1017</v>
      </c>
      <c r="AW11" s="341">
        <v>992</v>
      </c>
      <c r="AX11" s="341">
        <v>972</v>
      </c>
      <c r="AY11" s="334">
        <v>818</v>
      </c>
      <c r="AZ11" s="331">
        <v>750</v>
      </c>
      <c r="BA11" s="341">
        <v>750</v>
      </c>
      <c r="BB11" s="341">
        <v>723</v>
      </c>
      <c r="BC11" s="341">
        <v>683</v>
      </c>
      <c r="BD11" s="341">
        <v>611</v>
      </c>
      <c r="BE11" s="341">
        <v>696</v>
      </c>
      <c r="BF11" s="341">
        <v>750</v>
      </c>
      <c r="BG11" s="341">
        <v>740</v>
      </c>
      <c r="BH11" s="341">
        <v>682</v>
      </c>
      <c r="BI11" s="341">
        <v>631</v>
      </c>
      <c r="BJ11" s="341">
        <v>648</v>
      </c>
      <c r="BK11" s="330">
        <v>668</v>
      </c>
      <c r="BL11" s="331">
        <v>642</v>
      </c>
      <c r="BM11" s="341">
        <v>653</v>
      </c>
      <c r="BN11" s="341">
        <v>746</v>
      </c>
      <c r="BO11" s="341">
        <v>760</v>
      </c>
      <c r="BP11" s="341">
        <v>728</v>
      </c>
      <c r="BQ11" s="341">
        <v>738</v>
      </c>
      <c r="BR11" s="341">
        <v>654</v>
      </c>
      <c r="BS11" s="341">
        <v>668</v>
      </c>
      <c r="BT11" s="341">
        <v>699</v>
      </c>
      <c r="BU11" s="341">
        <v>672</v>
      </c>
      <c r="BV11" s="341">
        <v>729</v>
      </c>
      <c r="BW11" s="330">
        <v>796</v>
      </c>
      <c r="BX11" s="331">
        <v>667</v>
      </c>
      <c r="BY11" s="341">
        <v>708</v>
      </c>
      <c r="BZ11" s="341">
        <v>823</v>
      </c>
      <c r="CA11" s="341">
        <v>867</v>
      </c>
      <c r="CB11" s="341">
        <v>821</v>
      </c>
      <c r="CC11" s="341">
        <v>903</v>
      </c>
      <c r="CD11" s="341">
        <v>956</v>
      </c>
      <c r="CE11" s="341">
        <v>1080</v>
      </c>
      <c r="CF11" s="341">
        <v>997</v>
      </c>
      <c r="CG11" s="341">
        <v>1004</v>
      </c>
      <c r="CH11" s="341">
        <v>1053</v>
      </c>
      <c r="CI11" s="330">
        <v>1007</v>
      </c>
      <c r="CJ11" s="331">
        <v>840</v>
      </c>
      <c r="CK11" s="341">
        <v>831</v>
      </c>
      <c r="CL11" s="341">
        <v>884</v>
      </c>
      <c r="CM11" s="341">
        <v>891</v>
      </c>
      <c r="CN11" s="341">
        <v>800</v>
      </c>
      <c r="CO11" s="341">
        <v>834</v>
      </c>
      <c r="CP11" s="341">
        <v>870</v>
      </c>
      <c r="CQ11" s="341">
        <v>998</v>
      </c>
      <c r="CR11" s="341">
        <v>1102</v>
      </c>
      <c r="CS11" s="341">
        <v>1145</v>
      </c>
      <c r="CT11" s="341">
        <v>1226</v>
      </c>
      <c r="CU11" s="330">
        <v>1241</v>
      </c>
      <c r="CV11" s="331">
        <v>1163</v>
      </c>
      <c r="CW11" s="341">
        <v>1230</v>
      </c>
      <c r="CX11" s="341">
        <v>1306</v>
      </c>
      <c r="CY11" s="341">
        <v>1366</v>
      </c>
      <c r="CZ11" s="341">
        <v>1410</v>
      </c>
      <c r="DA11" s="341">
        <v>1404</v>
      </c>
      <c r="DB11" s="341">
        <v>1370</v>
      </c>
      <c r="DC11" s="341">
        <v>1382</v>
      </c>
      <c r="DD11" s="341">
        <v>1555</v>
      </c>
      <c r="DE11" s="341">
        <v>1564</v>
      </c>
      <c r="DF11" s="341">
        <v>1556</v>
      </c>
      <c r="DG11" s="330">
        <v>1487</v>
      </c>
      <c r="DH11" s="331">
        <v>1417</v>
      </c>
      <c r="DI11" s="341">
        <v>1372</v>
      </c>
      <c r="DJ11" s="341">
        <v>1426</v>
      </c>
      <c r="DK11" s="341">
        <v>1461</v>
      </c>
      <c r="DL11" s="341">
        <v>1510</v>
      </c>
      <c r="DM11" s="341">
        <v>1532</v>
      </c>
      <c r="DN11" s="341">
        <v>1338</v>
      </c>
      <c r="DO11" s="341">
        <v>1376</v>
      </c>
      <c r="DP11" s="341">
        <v>1383</v>
      </c>
      <c r="DQ11" s="330">
        <v>1349</v>
      </c>
      <c r="DR11" s="330">
        <v>1431</v>
      </c>
      <c r="DS11" s="334">
        <v>1413</v>
      </c>
      <c r="DT11" s="330">
        <v>1203</v>
      </c>
      <c r="DU11" s="330">
        <v>1132</v>
      </c>
      <c r="DV11" s="330">
        <v>1198</v>
      </c>
      <c r="DW11" s="330">
        <v>1208</v>
      </c>
      <c r="DX11" s="330">
        <v>1234</v>
      </c>
      <c r="DY11" s="330">
        <v>1256</v>
      </c>
      <c r="DZ11" s="341"/>
      <c r="EA11" s="341"/>
      <c r="EB11" s="341"/>
      <c r="EC11" s="341"/>
      <c r="ED11" s="341"/>
      <c r="EE11" s="341"/>
      <c r="EF11" s="105">
        <v>22</v>
      </c>
      <c r="EG11" s="86">
        <v>1.7515923566878981</v>
      </c>
      <c r="EH11" s="105">
        <v>-157</v>
      </c>
      <c r="EI11" s="86">
        <v>-10.558170813718897</v>
      </c>
      <c r="EM11" s="106" t="s">
        <v>489</v>
      </c>
      <c r="EN11" s="104">
        <v>3581857</v>
      </c>
      <c r="EO11" s="107">
        <v>3644036</v>
      </c>
      <c r="EP11" s="107">
        <v>3726523</v>
      </c>
      <c r="EQ11" s="107">
        <v>3871697</v>
      </c>
      <c r="ER11" s="107">
        <v>3774886</v>
      </c>
      <c r="ES11" s="107">
        <v>4209834</v>
      </c>
      <c r="ET11" s="107">
        <v>4240970</v>
      </c>
      <c r="EU11" s="726">
        <v>4097124</v>
      </c>
    </row>
    <row r="12" spans="1:151" ht="15" outlineLevel="1">
      <c r="A12" s="125" t="s">
        <v>291</v>
      </c>
      <c r="B12" s="24"/>
      <c r="C12" s="25"/>
      <c r="D12" s="42">
        <v>41344</v>
      </c>
      <c r="E12" s="43">
        <v>40853</v>
      </c>
      <c r="F12" s="43">
        <v>41408</v>
      </c>
      <c r="G12" s="43">
        <v>42105</v>
      </c>
      <c r="H12" s="43">
        <v>43027</v>
      </c>
      <c r="I12" s="43">
        <v>43755</v>
      </c>
      <c r="J12" s="43">
        <v>43289</v>
      </c>
      <c r="K12" s="43">
        <v>42687</v>
      </c>
      <c r="L12" s="43">
        <v>41308</v>
      </c>
      <c r="M12" s="43">
        <v>41884</v>
      </c>
      <c r="N12" s="43">
        <v>42306</v>
      </c>
      <c r="O12" s="233">
        <v>42535</v>
      </c>
      <c r="P12" s="42">
        <v>40740</v>
      </c>
      <c r="Q12" s="43">
        <v>39273</v>
      </c>
      <c r="R12" s="43">
        <v>41265</v>
      </c>
      <c r="S12" s="43">
        <v>41544</v>
      </c>
      <c r="T12" s="43">
        <v>43027</v>
      </c>
      <c r="U12" s="43">
        <v>43113</v>
      </c>
      <c r="V12" s="43">
        <v>43076</v>
      </c>
      <c r="W12" s="43">
        <v>44360</v>
      </c>
      <c r="X12" s="43">
        <v>45048</v>
      </c>
      <c r="Y12" s="43">
        <v>45977</v>
      </c>
      <c r="Z12" s="43">
        <v>44438</v>
      </c>
      <c r="AA12" s="233">
        <v>43429</v>
      </c>
      <c r="AB12" s="42">
        <v>41170</v>
      </c>
      <c r="AC12" s="43">
        <v>39927</v>
      </c>
      <c r="AD12" s="43">
        <v>40347</v>
      </c>
      <c r="AE12" s="43">
        <v>40450</v>
      </c>
      <c r="AF12" s="43">
        <v>40552</v>
      </c>
      <c r="AG12" s="43">
        <v>41657</v>
      </c>
      <c r="AH12" s="43">
        <v>42512</v>
      </c>
      <c r="AI12" s="43">
        <v>42870</v>
      </c>
      <c r="AJ12" s="43">
        <v>43219</v>
      </c>
      <c r="AK12" s="43">
        <v>43240</v>
      </c>
      <c r="AL12" s="43">
        <v>40394</v>
      </c>
      <c r="AM12" s="233">
        <v>41255</v>
      </c>
      <c r="AN12" s="42">
        <v>40894</v>
      </c>
      <c r="AO12" s="43">
        <v>38307</v>
      </c>
      <c r="AP12" s="43">
        <v>38799</v>
      </c>
      <c r="AQ12" s="43">
        <v>40130</v>
      </c>
      <c r="AR12" s="43">
        <v>40156</v>
      </c>
      <c r="AS12" s="43">
        <v>43671</v>
      </c>
      <c r="AT12" s="43">
        <v>43822</v>
      </c>
      <c r="AU12" s="43">
        <v>44312</v>
      </c>
      <c r="AV12" s="43">
        <v>44823</v>
      </c>
      <c r="AW12" s="43">
        <v>45097</v>
      </c>
      <c r="AX12" s="43">
        <v>44875</v>
      </c>
      <c r="AY12" s="233">
        <v>45452</v>
      </c>
      <c r="AZ12" s="42">
        <v>45155</v>
      </c>
      <c r="BA12" s="43">
        <v>44796</v>
      </c>
      <c r="BB12" s="43">
        <v>44453</v>
      </c>
      <c r="BC12" s="43">
        <v>43319</v>
      </c>
      <c r="BD12" s="43">
        <v>43000</v>
      </c>
      <c r="BE12" s="43">
        <v>43254</v>
      </c>
      <c r="BF12" s="43">
        <v>43559</v>
      </c>
      <c r="BG12" s="43">
        <v>43339</v>
      </c>
      <c r="BH12" s="43">
        <v>43069</v>
      </c>
      <c r="BI12" s="43">
        <v>42908</v>
      </c>
      <c r="BJ12" s="43">
        <v>42309</v>
      </c>
      <c r="BK12" s="55">
        <v>42940</v>
      </c>
      <c r="BL12" s="42">
        <v>42552</v>
      </c>
      <c r="BM12" s="43">
        <v>41589</v>
      </c>
      <c r="BN12" s="43">
        <v>42610</v>
      </c>
      <c r="BO12" s="43">
        <v>42207</v>
      </c>
      <c r="BP12" s="43">
        <v>41854</v>
      </c>
      <c r="BQ12" s="43">
        <v>41966</v>
      </c>
      <c r="BR12" s="43">
        <v>41945</v>
      </c>
      <c r="BS12" s="43">
        <v>42249</v>
      </c>
      <c r="BT12" s="43">
        <v>42392</v>
      </c>
      <c r="BU12" s="43">
        <v>42502</v>
      </c>
      <c r="BV12" s="43">
        <v>42861</v>
      </c>
      <c r="BW12" s="55">
        <v>42536</v>
      </c>
      <c r="BX12" s="42">
        <v>41592</v>
      </c>
      <c r="BY12" s="43">
        <v>41240</v>
      </c>
      <c r="BZ12" s="43">
        <v>41074</v>
      </c>
      <c r="CA12" s="43">
        <v>41051</v>
      </c>
      <c r="CB12" s="43">
        <v>40995</v>
      </c>
      <c r="CC12" s="43">
        <v>41189</v>
      </c>
      <c r="CD12" s="43">
        <v>41415</v>
      </c>
      <c r="CE12" s="43">
        <v>41117</v>
      </c>
      <c r="CF12" s="43">
        <v>40638</v>
      </c>
      <c r="CG12" s="43">
        <v>40877</v>
      </c>
      <c r="CH12" s="43">
        <v>40732</v>
      </c>
      <c r="CI12" s="55">
        <v>40486</v>
      </c>
      <c r="CJ12" s="42">
        <v>38799</v>
      </c>
      <c r="CK12" s="43">
        <v>37526</v>
      </c>
      <c r="CL12" s="43">
        <v>37673</v>
      </c>
      <c r="CM12" s="43">
        <v>37675</v>
      </c>
      <c r="CN12" s="43">
        <v>36964</v>
      </c>
      <c r="CO12" s="43">
        <v>36762</v>
      </c>
      <c r="CP12" s="43">
        <v>36842</v>
      </c>
      <c r="CQ12" s="43">
        <v>37774</v>
      </c>
      <c r="CR12" s="43">
        <v>38093</v>
      </c>
      <c r="CS12" s="43">
        <v>38665</v>
      </c>
      <c r="CT12" s="43">
        <v>39505</v>
      </c>
      <c r="CU12" s="55">
        <v>40220</v>
      </c>
      <c r="CV12" s="42">
        <v>39789</v>
      </c>
      <c r="CW12" s="43">
        <v>39432</v>
      </c>
      <c r="CX12" s="43">
        <v>39900</v>
      </c>
      <c r="CY12" s="43">
        <v>40287</v>
      </c>
      <c r="CZ12" s="43">
        <v>40763</v>
      </c>
      <c r="DA12" s="43">
        <v>40808</v>
      </c>
      <c r="DB12" s="43">
        <v>40985</v>
      </c>
      <c r="DC12" s="43">
        <v>41210</v>
      </c>
      <c r="DD12" s="43">
        <v>39780</v>
      </c>
      <c r="DE12" s="43">
        <v>39971</v>
      </c>
      <c r="DF12" s="43">
        <v>40103</v>
      </c>
      <c r="DG12" s="55">
        <v>40267</v>
      </c>
      <c r="DH12" s="42">
        <v>39623</v>
      </c>
      <c r="DI12" s="43">
        <v>38939</v>
      </c>
      <c r="DJ12" s="43">
        <v>40530</v>
      </c>
      <c r="DK12" s="43">
        <v>40805</v>
      </c>
      <c r="DL12" s="43">
        <v>40395</v>
      </c>
      <c r="DM12" s="43">
        <v>40051</v>
      </c>
      <c r="DN12" s="43">
        <v>36648</v>
      </c>
      <c r="DO12" s="43">
        <v>36595</v>
      </c>
      <c r="DP12" s="43">
        <v>37241</v>
      </c>
      <c r="DQ12" s="55">
        <v>36873</v>
      </c>
      <c r="DR12" s="55">
        <v>36975</v>
      </c>
      <c r="DS12" s="233">
        <v>37035</v>
      </c>
      <c r="DT12" s="55">
        <v>35808</v>
      </c>
      <c r="DU12" s="55">
        <v>34914</v>
      </c>
      <c r="DV12" s="55">
        <v>37230</v>
      </c>
      <c r="DW12" s="55">
        <v>36836</v>
      </c>
      <c r="DX12" s="55">
        <v>36438</v>
      </c>
      <c r="DY12" s="55">
        <v>36931</v>
      </c>
      <c r="DZ12" s="43"/>
      <c r="EA12" s="43"/>
      <c r="EB12" s="43"/>
      <c r="EC12" s="43"/>
      <c r="ED12" s="43"/>
      <c r="EE12" s="43"/>
      <c r="EF12" s="105">
        <v>493</v>
      </c>
      <c r="EG12" s="86">
        <v>1.3349218813462944</v>
      </c>
      <c r="EH12" s="105">
        <v>-104</v>
      </c>
      <c r="EI12" s="86">
        <v>-0.25827600764894332</v>
      </c>
      <c r="EM12" s="106" t="s">
        <v>490</v>
      </c>
      <c r="EN12" s="104">
        <v>3605662</v>
      </c>
      <c r="EO12" s="107">
        <v>3654357</v>
      </c>
      <c r="EP12" s="107">
        <v>3725821</v>
      </c>
      <c r="EQ12" s="107">
        <v>3888740</v>
      </c>
      <c r="ER12" s="107">
        <v>3827999</v>
      </c>
      <c r="ES12" s="107">
        <v>4227270</v>
      </c>
      <c r="ET12" s="107">
        <v>4029918</v>
      </c>
      <c r="EU12" s="726"/>
    </row>
    <row r="13" spans="1:151" ht="15" outlineLevel="2">
      <c r="A13" s="328">
        <v>120</v>
      </c>
      <c r="B13" s="328" t="s">
        <v>291</v>
      </c>
      <c r="C13" s="328" t="s">
        <v>321</v>
      </c>
      <c r="D13" s="331">
        <v>714</v>
      </c>
      <c r="E13" s="341">
        <v>709</v>
      </c>
      <c r="F13" s="341">
        <v>743</v>
      </c>
      <c r="G13" s="341">
        <v>742</v>
      </c>
      <c r="H13" s="341">
        <v>761</v>
      </c>
      <c r="I13" s="341">
        <v>772</v>
      </c>
      <c r="J13" s="341">
        <v>773</v>
      </c>
      <c r="K13" s="341">
        <v>735</v>
      </c>
      <c r="L13" s="341">
        <v>700</v>
      </c>
      <c r="M13" s="341">
        <v>730</v>
      </c>
      <c r="N13" s="341">
        <v>770</v>
      </c>
      <c r="O13" s="334">
        <v>826</v>
      </c>
      <c r="P13" s="331">
        <v>705</v>
      </c>
      <c r="Q13" s="341">
        <v>778</v>
      </c>
      <c r="R13" s="341">
        <v>794</v>
      </c>
      <c r="S13" s="341">
        <v>774</v>
      </c>
      <c r="T13" s="341">
        <v>761</v>
      </c>
      <c r="U13" s="341">
        <v>798</v>
      </c>
      <c r="V13" s="341">
        <v>787</v>
      </c>
      <c r="W13" s="341">
        <v>804</v>
      </c>
      <c r="X13" s="341">
        <v>827</v>
      </c>
      <c r="Y13" s="341">
        <v>831</v>
      </c>
      <c r="Z13" s="341">
        <v>792</v>
      </c>
      <c r="AA13" s="334">
        <v>765</v>
      </c>
      <c r="AB13" s="331">
        <v>656</v>
      </c>
      <c r="AC13" s="341">
        <v>627</v>
      </c>
      <c r="AD13" s="341">
        <v>664</v>
      </c>
      <c r="AE13" s="341">
        <v>676</v>
      </c>
      <c r="AF13" s="341">
        <v>640</v>
      </c>
      <c r="AG13" s="341">
        <v>617</v>
      </c>
      <c r="AH13" s="341">
        <v>605</v>
      </c>
      <c r="AI13" s="341">
        <v>617</v>
      </c>
      <c r="AJ13" s="341">
        <v>624</v>
      </c>
      <c r="AK13" s="341">
        <v>627</v>
      </c>
      <c r="AL13" s="341">
        <v>580</v>
      </c>
      <c r="AM13" s="334">
        <v>634</v>
      </c>
      <c r="AN13" s="331">
        <v>674</v>
      </c>
      <c r="AO13" s="341">
        <v>615</v>
      </c>
      <c r="AP13" s="341">
        <v>624</v>
      </c>
      <c r="AQ13" s="341">
        <v>684</v>
      </c>
      <c r="AR13" s="341">
        <v>707</v>
      </c>
      <c r="AS13" s="341">
        <v>920</v>
      </c>
      <c r="AT13" s="341">
        <v>870</v>
      </c>
      <c r="AU13" s="341">
        <v>881</v>
      </c>
      <c r="AV13" s="341">
        <v>914</v>
      </c>
      <c r="AW13" s="341">
        <v>941</v>
      </c>
      <c r="AX13" s="341">
        <v>963</v>
      </c>
      <c r="AY13" s="334">
        <v>1000</v>
      </c>
      <c r="AZ13" s="331">
        <v>997</v>
      </c>
      <c r="BA13" s="341">
        <v>1016</v>
      </c>
      <c r="BB13" s="341">
        <v>967</v>
      </c>
      <c r="BC13" s="341">
        <v>944</v>
      </c>
      <c r="BD13" s="341">
        <v>949</v>
      </c>
      <c r="BE13" s="341">
        <v>958</v>
      </c>
      <c r="BF13" s="341">
        <v>926</v>
      </c>
      <c r="BG13" s="341">
        <v>896</v>
      </c>
      <c r="BH13" s="341">
        <v>892</v>
      </c>
      <c r="BI13" s="341">
        <v>937</v>
      </c>
      <c r="BJ13" s="341">
        <v>961</v>
      </c>
      <c r="BK13" s="330">
        <v>1008</v>
      </c>
      <c r="BL13" s="331">
        <v>996</v>
      </c>
      <c r="BM13" s="341">
        <v>919</v>
      </c>
      <c r="BN13" s="341">
        <v>1043</v>
      </c>
      <c r="BO13" s="341">
        <v>1033</v>
      </c>
      <c r="BP13" s="341">
        <v>1061</v>
      </c>
      <c r="BQ13" s="341">
        <v>1103</v>
      </c>
      <c r="BR13" s="341">
        <v>1102</v>
      </c>
      <c r="BS13" s="341">
        <v>1085</v>
      </c>
      <c r="BT13" s="341">
        <v>1100</v>
      </c>
      <c r="BU13" s="341">
        <v>1114</v>
      </c>
      <c r="BV13" s="341">
        <v>1126</v>
      </c>
      <c r="BW13" s="330">
        <v>1154</v>
      </c>
      <c r="BX13" s="331">
        <v>1153</v>
      </c>
      <c r="BY13" s="341">
        <v>1222</v>
      </c>
      <c r="BZ13" s="341">
        <v>1315</v>
      </c>
      <c r="CA13" s="341">
        <v>1344</v>
      </c>
      <c r="CB13" s="341">
        <v>1274</v>
      </c>
      <c r="CC13" s="341">
        <v>1299</v>
      </c>
      <c r="CD13" s="341">
        <v>1291</v>
      </c>
      <c r="CE13" s="341">
        <v>1293</v>
      </c>
      <c r="CF13" s="341">
        <v>1288</v>
      </c>
      <c r="CG13" s="341">
        <v>1367</v>
      </c>
      <c r="CH13" s="341">
        <v>1363</v>
      </c>
      <c r="CI13" s="330">
        <v>1358</v>
      </c>
      <c r="CJ13" s="331">
        <v>1281</v>
      </c>
      <c r="CK13" s="341">
        <v>1267</v>
      </c>
      <c r="CL13" s="341">
        <v>1377</v>
      </c>
      <c r="CM13" s="341">
        <v>1377</v>
      </c>
      <c r="CN13" s="341">
        <v>1357</v>
      </c>
      <c r="CO13" s="341">
        <v>1262</v>
      </c>
      <c r="CP13" s="341">
        <v>1280</v>
      </c>
      <c r="CQ13" s="341">
        <v>1327</v>
      </c>
      <c r="CR13" s="341">
        <v>1399</v>
      </c>
      <c r="CS13" s="341">
        <v>1437</v>
      </c>
      <c r="CT13" s="341">
        <v>1495</v>
      </c>
      <c r="CU13" s="330">
        <v>1569</v>
      </c>
      <c r="CV13" s="331">
        <v>1520</v>
      </c>
      <c r="CW13" s="341">
        <v>1484</v>
      </c>
      <c r="CX13" s="341">
        <v>1495</v>
      </c>
      <c r="CY13" s="341">
        <v>1541</v>
      </c>
      <c r="CZ13" s="341">
        <v>1570</v>
      </c>
      <c r="DA13" s="341">
        <v>1564</v>
      </c>
      <c r="DB13" s="341">
        <v>1622</v>
      </c>
      <c r="DC13" s="341">
        <v>1599</v>
      </c>
      <c r="DD13" s="341">
        <v>1487</v>
      </c>
      <c r="DE13" s="341">
        <v>1507</v>
      </c>
      <c r="DF13" s="341">
        <v>1530</v>
      </c>
      <c r="DG13" s="330">
        <v>1562</v>
      </c>
      <c r="DH13" s="331">
        <v>1440</v>
      </c>
      <c r="DI13" s="341">
        <v>1375</v>
      </c>
      <c r="DJ13" s="341">
        <v>1519</v>
      </c>
      <c r="DK13" s="341">
        <v>1553</v>
      </c>
      <c r="DL13" s="341">
        <v>1502</v>
      </c>
      <c r="DM13" s="341">
        <v>1511</v>
      </c>
      <c r="DN13" s="341">
        <v>1364</v>
      </c>
      <c r="DO13" s="341">
        <v>1365</v>
      </c>
      <c r="DP13" s="341">
        <v>1409</v>
      </c>
      <c r="DQ13" s="330">
        <v>1343</v>
      </c>
      <c r="DR13" s="330">
        <v>1331</v>
      </c>
      <c r="DS13" s="334">
        <v>1351</v>
      </c>
      <c r="DT13" s="330">
        <v>1249</v>
      </c>
      <c r="DU13" s="330">
        <v>1184</v>
      </c>
      <c r="DV13" s="330">
        <v>1368</v>
      </c>
      <c r="DW13" s="330">
        <v>1339</v>
      </c>
      <c r="DX13" s="330">
        <v>1307</v>
      </c>
      <c r="DY13" s="330">
        <v>1317</v>
      </c>
      <c r="DZ13" s="341"/>
      <c r="EA13" s="341"/>
      <c r="EB13" s="341"/>
      <c r="EC13" s="341"/>
      <c r="ED13" s="341"/>
      <c r="EE13" s="341"/>
      <c r="EF13" s="105">
        <v>10</v>
      </c>
      <c r="EG13" s="86">
        <v>0.75930144267274102</v>
      </c>
      <c r="EH13" s="105">
        <v>-34</v>
      </c>
      <c r="EI13" s="86">
        <v>-2.1766965428937262</v>
      </c>
      <c r="EM13" s="106" t="s">
        <v>491</v>
      </c>
      <c r="EN13" s="104">
        <v>3600393</v>
      </c>
      <c r="EO13" s="107">
        <v>3670286</v>
      </c>
      <c r="EP13" s="107">
        <v>3742748</v>
      </c>
      <c r="EQ13" s="107">
        <v>3910011</v>
      </c>
      <c r="ER13" s="107">
        <v>3910066</v>
      </c>
      <c r="ES13" s="107">
        <v>4253603</v>
      </c>
      <c r="ET13" s="107">
        <v>4053788</v>
      </c>
      <c r="EU13" s="726"/>
    </row>
    <row r="14" spans="1:151" ht="15" outlineLevel="2">
      <c r="A14" s="328">
        <v>154</v>
      </c>
      <c r="B14" s="328" t="s">
        <v>291</v>
      </c>
      <c r="C14" s="328" t="s">
        <v>322</v>
      </c>
      <c r="D14" s="331">
        <v>25695</v>
      </c>
      <c r="E14" s="341">
        <v>25457</v>
      </c>
      <c r="F14" s="341">
        <v>25711</v>
      </c>
      <c r="G14" s="341">
        <v>25875</v>
      </c>
      <c r="H14" s="341">
        <v>26612</v>
      </c>
      <c r="I14" s="341">
        <v>27210</v>
      </c>
      <c r="J14" s="341">
        <v>26958</v>
      </c>
      <c r="K14" s="341">
        <v>26582</v>
      </c>
      <c r="L14" s="341">
        <v>25611</v>
      </c>
      <c r="M14" s="341">
        <v>25925</v>
      </c>
      <c r="N14" s="341">
        <v>26184</v>
      </c>
      <c r="O14" s="334">
        <v>26476</v>
      </c>
      <c r="P14" s="331">
        <v>25748</v>
      </c>
      <c r="Q14" s="341">
        <v>24012</v>
      </c>
      <c r="R14" s="341">
        <v>25731</v>
      </c>
      <c r="S14" s="341">
        <v>26073</v>
      </c>
      <c r="T14" s="341">
        <v>26612</v>
      </c>
      <c r="U14" s="341">
        <v>27163</v>
      </c>
      <c r="V14" s="341">
        <v>27084</v>
      </c>
      <c r="W14" s="341">
        <v>27941</v>
      </c>
      <c r="X14" s="341">
        <v>28379</v>
      </c>
      <c r="Y14" s="341">
        <v>29030</v>
      </c>
      <c r="Z14" s="341">
        <v>28299</v>
      </c>
      <c r="AA14" s="334">
        <v>27629</v>
      </c>
      <c r="AB14" s="331">
        <v>26351</v>
      </c>
      <c r="AC14" s="341">
        <v>25605</v>
      </c>
      <c r="AD14" s="341">
        <v>25802</v>
      </c>
      <c r="AE14" s="341">
        <v>25879</v>
      </c>
      <c r="AF14" s="341">
        <v>26114</v>
      </c>
      <c r="AG14" s="341">
        <v>26902</v>
      </c>
      <c r="AH14" s="341">
        <v>27581</v>
      </c>
      <c r="AI14" s="341">
        <v>27823</v>
      </c>
      <c r="AJ14" s="341">
        <v>28167</v>
      </c>
      <c r="AK14" s="341">
        <v>28216</v>
      </c>
      <c r="AL14" s="341">
        <v>26528</v>
      </c>
      <c r="AM14" s="334">
        <v>26848</v>
      </c>
      <c r="AN14" s="331">
        <v>26436</v>
      </c>
      <c r="AO14" s="341">
        <v>25011</v>
      </c>
      <c r="AP14" s="341">
        <v>25346</v>
      </c>
      <c r="AQ14" s="341">
        <v>26119</v>
      </c>
      <c r="AR14" s="341">
        <v>26070</v>
      </c>
      <c r="AS14" s="341">
        <v>27674</v>
      </c>
      <c r="AT14" s="341">
        <v>28092</v>
      </c>
      <c r="AU14" s="341">
        <v>28335</v>
      </c>
      <c r="AV14" s="341">
        <v>28541</v>
      </c>
      <c r="AW14" s="341">
        <v>28563</v>
      </c>
      <c r="AX14" s="341">
        <v>28248</v>
      </c>
      <c r="AY14" s="334">
        <v>28408</v>
      </c>
      <c r="AZ14" s="331">
        <v>28238</v>
      </c>
      <c r="BA14" s="341">
        <v>28052</v>
      </c>
      <c r="BB14" s="341">
        <v>28099</v>
      </c>
      <c r="BC14" s="341">
        <v>27502</v>
      </c>
      <c r="BD14" s="341">
        <v>27257</v>
      </c>
      <c r="BE14" s="341">
        <v>27333</v>
      </c>
      <c r="BF14" s="341">
        <v>27552</v>
      </c>
      <c r="BG14" s="341">
        <v>27394</v>
      </c>
      <c r="BH14" s="341">
        <v>27436</v>
      </c>
      <c r="BI14" s="341">
        <v>27148</v>
      </c>
      <c r="BJ14" s="341">
        <v>26646</v>
      </c>
      <c r="BK14" s="330">
        <v>26940</v>
      </c>
      <c r="BL14" s="331">
        <v>26638</v>
      </c>
      <c r="BM14" s="341">
        <v>26223</v>
      </c>
      <c r="BN14" s="341">
        <v>26715</v>
      </c>
      <c r="BO14" s="341">
        <v>26538</v>
      </c>
      <c r="BP14" s="341">
        <v>26188</v>
      </c>
      <c r="BQ14" s="341">
        <v>26151</v>
      </c>
      <c r="BR14" s="341">
        <v>26124</v>
      </c>
      <c r="BS14" s="341">
        <v>26433</v>
      </c>
      <c r="BT14" s="341">
        <v>26378</v>
      </c>
      <c r="BU14" s="341">
        <v>26340</v>
      </c>
      <c r="BV14" s="341">
        <v>26437</v>
      </c>
      <c r="BW14" s="330">
        <v>26192</v>
      </c>
      <c r="BX14" s="331">
        <v>25590</v>
      </c>
      <c r="BY14" s="341">
        <v>25375</v>
      </c>
      <c r="BZ14" s="341">
        <v>25249</v>
      </c>
      <c r="CA14" s="341">
        <v>25132</v>
      </c>
      <c r="CB14" s="341">
        <v>25101</v>
      </c>
      <c r="CC14" s="341">
        <v>25201</v>
      </c>
      <c r="CD14" s="341">
        <v>25307</v>
      </c>
      <c r="CE14" s="341">
        <v>25277</v>
      </c>
      <c r="CF14" s="341">
        <v>25024</v>
      </c>
      <c r="CG14" s="341">
        <v>25007</v>
      </c>
      <c r="CH14" s="341">
        <v>24982</v>
      </c>
      <c r="CI14" s="330">
        <v>24892</v>
      </c>
      <c r="CJ14" s="331">
        <v>24114</v>
      </c>
      <c r="CK14" s="341">
        <v>23268</v>
      </c>
      <c r="CL14" s="341">
        <v>23037</v>
      </c>
      <c r="CM14" s="341">
        <v>22718</v>
      </c>
      <c r="CN14" s="341">
        <v>22266</v>
      </c>
      <c r="CO14" s="341">
        <v>22025</v>
      </c>
      <c r="CP14" s="341">
        <v>22031</v>
      </c>
      <c r="CQ14" s="341">
        <v>22506</v>
      </c>
      <c r="CR14" s="341">
        <v>22585</v>
      </c>
      <c r="CS14" s="341">
        <v>22856</v>
      </c>
      <c r="CT14" s="341">
        <v>23260</v>
      </c>
      <c r="CU14" s="330">
        <v>23476</v>
      </c>
      <c r="CV14" s="331">
        <v>23211</v>
      </c>
      <c r="CW14" s="341">
        <v>23135</v>
      </c>
      <c r="CX14" s="341">
        <v>23357</v>
      </c>
      <c r="CY14" s="341">
        <v>23446</v>
      </c>
      <c r="CZ14" s="341">
        <v>23611</v>
      </c>
      <c r="DA14" s="341">
        <v>23540</v>
      </c>
      <c r="DB14" s="341">
        <v>23537</v>
      </c>
      <c r="DC14" s="341">
        <v>23758</v>
      </c>
      <c r="DD14" s="341">
        <v>23091</v>
      </c>
      <c r="DE14" s="341">
        <v>23302</v>
      </c>
      <c r="DF14" s="341">
        <v>23383</v>
      </c>
      <c r="DG14" s="330">
        <v>23431</v>
      </c>
      <c r="DH14" s="331">
        <v>23271</v>
      </c>
      <c r="DI14" s="341">
        <v>22992</v>
      </c>
      <c r="DJ14" s="341">
        <v>23581</v>
      </c>
      <c r="DK14" s="341">
        <v>23820</v>
      </c>
      <c r="DL14" s="341">
        <v>23611</v>
      </c>
      <c r="DM14" s="341">
        <v>23398</v>
      </c>
      <c r="DN14" s="341">
        <v>21452</v>
      </c>
      <c r="DO14" s="341">
        <v>21490</v>
      </c>
      <c r="DP14" s="341">
        <v>21802</v>
      </c>
      <c r="DQ14" s="330">
        <v>21650</v>
      </c>
      <c r="DR14" s="330">
        <v>21664</v>
      </c>
      <c r="DS14" s="334">
        <v>21640</v>
      </c>
      <c r="DT14" s="330">
        <v>21194</v>
      </c>
      <c r="DU14" s="330">
        <v>20764</v>
      </c>
      <c r="DV14" s="330">
        <v>21765</v>
      </c>
      <c r="DW14" s="330">
        <v>21566</v>
      </c>
      <c r="DX14" s="330">
        <v>21267</v>
      </c>
      <c r="DY14" s="330">
        <v>21487</v>
      </c>
      <c r="DZ14" s="341"/>
      <c r="EA14" s="341"/>
      <c r="EB14" s="341"/>
      <c r="EC14" s="341"/>
      <c r="ED14" s="341"/>
      <c r="EE14" s="341"/>
      <c r="EF14" s="105">
        <v>220</v>
      </c>
      <c r="EG14" s="86">
        <v>1.0238749011029926</v>
      </c>
      <c r="EH14" s="105">
        <v>-153</v>
      </c>
      <c r="EI14" s="86">
        <v>-0.65298109342324273</v>
      </c>
      <c r="EJ14" s="5"/>
      <c r="EM14" s="106" t="s">
        <v>492</v>
      </c>
      <c r="EN14" s="104">
        <v>3632108</v>
      </c>
      <c r="EO14" s="107">
        <v>3682330</v>
      </c>
      <c r="EP14" s="107">
        <v>3769054</v>
      </c>
      <c r="EQ14" s="107">
        <v>3914759</v>
      </c>
      <c r="ER14" s="107">
        <v>3943689</v>
      </c>
      <c r="ES14" s="107">
        <v>4190806</v>
      </c>
      <c r="ET14" s="107">
        <v>4084358</v>
      </c>
      <c r="EU14" s="726"/>
    </row>
    <row r="15" spans="1:151" ht="15" outlineLevel="2">
      <c r="A15" s="328">
        <v>250</v>
      </c>
      <c r="B15" s="328" t="s">
        <v>291</v>
      </c>
      <c r="C15" s="328" t="s">
        <v>323</v>
      </c>
      <c r="D15" s="331">
        <v>8763</v>
      </c>
      <c r="E15" s="341">
        <v>8639</v>
      </c>
      <c r="F15" s="341">
        <v>8793</v>
      </c>
      <c r="G15" s="341">
        <v>9215</v>
      </c>
      <c r="H15" s="341">
        <v>9332</v>
      </c>
      <c r="I15" s="341">
        <v>9380</v>
      </c>
      <c r="J15" s="341">
        <v>9309</v>
      </c>
      <c r="K15" s="341">
        <v>9191</v>
      </c>
      <c r="L15" s="341">
        <v>8947</v>
      </c>
      <c r="M15" s="341">
        <v>9065</v>
      </c>
      <c r="N15" s="341">
        <v>9186</v>
      </c>
      <c r="O15" s="334">
        <v>9169</v>
      </c>
      <c r="P15" s="331">
        <v>8749</v>
      </c>
      <c r="Q15" s="341">
        <v>8846</v>
      </c>
      <c r="R15" s="341">
        <v>9058</v>
      </c>
      <c r="S15" s="341">
        <v>9036</v>
      </c>
      <c r="T15" s="341">
        <v>9332</v>
      </c>
      <c r="U15" s="341">
        <v>9370</v>
      </c>
      <c r="V15" s="341">
        <v>9391</v>
      </c>
      <c r="W15" s="341">
        <v>9609</v>
      </c>
      <c r="X15" s="341">
        <v>9703</v>
      </c>
      <c r="Y15" s="341">
        <v>9793</v>
      </c>
      <c r="Z15" s="341">
        <v>9410</v>
      </c>
      <c r="AA15" s="334">
        <v>9264</v>
      </c>
      <c r="AB15" s="331">
        <v>8786</v>
      </c>
      <c r="AC15" s="341">
        <v>8531</v>
      </c>
      <c r="AD15" s="341">
        <v>8654</v>
      </c>
      <c r="AE15" s="341">
        <v>8663</v>
      </c>
      <c r="AF15" s="341">
        <v>8633</v>
      </c>
      <c r="AG15" s="341">
        <v>8846</v>
      </c>
      <c r="AH15" s="341">
        <v>8934</v>
      </c>
      <c r="AI15" s="341">
        <v>8980</v>
      </c>
      <c r="AJ15" s="341">
        <v>9007</v>
      </c>
      <c r="AK15" s="341">
        <v>8983</v>
      </c>
      <c r="AL15" s="341">
        <v>8428</v>
      </c>
      <c r="AM15" s="334">
        <v>8585</v>
      </c>
      <c r="AN15" s="331">
        <v>8452</v>
      </c>
      <c r="AO15" s="341">
        <v>8057</v>
      </c>
      <c r="AP15" s="341">
        <v>8176</v>
      </c>
      <c r="AQ15" s="341">
        <v>8371</v>
      </c>
      <c r="AR15" s="341">
        <v>8402</v>
      </c>
      <c r="AS15" s="341">
        <v>9136</v>
      </c>
      <c r="AT15" s="341">
        <v>9107</v>
      </c>
      <c r="AU15" s="341">
        <v>9202</v>
      </c>
      <c r="AV15" s="341">
        <v>9336</v>
      </c>
      <c r="AW15" s="341">
        <v>9461</v>
      </c>
      <c r="AX15" s="341">
        <v>9476</v>
      </c>
      <c r="AY15" s="334">
        <v>9657</v>
      </c>
      <c r="AZ15" s="331">
        <v>9622</v>
      </c>
      <c r="BA15" s="341">
        <v>9468</v>
      </c>
      <c r="BB15" s="341">
        <v>9395</v>
      </c>
      <c r="BC15" s="341">
        <v>9135</v>
      </c>
      <c r="BD15" s="341">
        <v>9111</v>
      </c>
      <c r="BE15" s="341">
        <v>9211</v>
      </c>
      <c r="BF15" s="341">
        <v>9130</v>
      </c>
      <c r="BG15" s="341">
        <v>9333</v>
      </c>
      <c r="BH15" s="341">
        <v>9027</v>
      </c>
      <c r="BI15" s="341">
        <v>9090</v>
      </c>
      <c r="BJ15" s="341">
        <v>8995</v>
      </c>
      <c r="BK15" s="330">
        <v>9104</v>
      </c>
      <c r="BL15" s="331">
        <v>9092</v>
      </c>
      <c r="BM15" s="341">
        <v>8877</v>
      </c>
      <c r="BN15" s="341">
        <v>8990</v>
      </c>
      <c r="BO15" s="341">
        <v>8900</v>
      </c>
      <c r="BP15" s="341">
        <v>8836</v>
      </c>
      <c r="BQ15" s="341">
        <v>8852</v>
      </c>
      <c r="BR15" s="341">
        <v>8892</v>
      </c>
      <c r="BS15" s="341">
        <v>8915</v>
      </c>
      <c r="BT15" s="341">
        <v>9054</v>
      </c>
      <c r="BU15" s="341">
        <v>9132</v>
      </c>
      <c r="BV15" s="341">
        <v>9357</v>
      </c>
      <c r="BW15" s="330">
        <v>9332</v>
      </c>
      <c r="BX15" s="331">
        <v>9287</v>
      </c>
      <c r="BY15" s="341">
        <v>9169</v>
      </c>
      <c r="BZ15" s="341">
        <v>9128</v>
      </c>
      <c r="CA15" s="341">
        <v>9125</v>
      </c>
      <c r="CB15" s="341">
        <v>9203</v>
      </c>
      <c r="CC15" s="341">
        <v>9214</v>
      </c>
      <c r="CD15" s="341">
        <v>9335</v>
      </c>
      <c r="CE15" s="341">
        <v>9276</v>
      </c>
      <c r="CF15" s="341">
        <v>9212</v>
      </c>
      <c r="CG15" s="341">
        <v>9307</v>
      </c>
      <c r="CH15" s="341">
        <v>9249</v>
      </c>
      <c r="CI15" s="330">
        <v>9184</v>
      </c>
      <c r="CJ15" s="331">
        <v>8794</v>
      </c>
      <c r="CK15" s="341">
        <v>8696</v>
      </c>
      <c r="CL15" s="341">
        <v>8798</v>
      </c>
      <c r="CM15" s="341">
        <v>8964</v>
      </c>
      <c r="CN15" s="341">
        <v>8900</v>
      </c>
      <c r="CO15" s="341">
        <v>8914</v>
      </c>
      <c r="CP15" s="341">
        <v>8936</v>
      </c>
      <c r="CQ15" s="341">
        <v>9145</v>
      </c>
      <c r="CR15" s="341">
        <v>9184</v>
      </c>
      <c r="CS15" s="341">
        <v>9318</v>
      </c>
      <c r="CT15" s="341">
        <v>9477</v>
      </c>
      <c r="CU15" s="330">
        <v>9638</v>
      </c>
      <c r="CV15" s="331">
        <v>9605</v>
      </c>
      <c r="CW15" s="341">
        <v>9600</v>
      </c>
      <c r="CX15" s="341">
        <v>9670</v>
      </c>
      <c r="CY15" s="341">
        <v>9722</v>
      </c>
      <c r="CZ15" s="341">
        <v>9799</v>
      </c>
      <c r="DA15" s="341">
        <v>9893</v>
      </c>
      <c r="DB15" s="341">
        <v>9925</v>
      </c>
      <c r="DC15" s="341">
        <v>9941</v>
      </c>
      <c r="DD15" s="341">
        <v>9744</v>
      </c>
      <c r="DE15" s="341">
        <v>9660</v>
      </c>
      <c r="DF15" s="341">
        <v>9671</v>
      </c>
      <c r="DG15" s="330">
        <v>9732</v>
      </c>
      <c r="DH15" s="331">
        <v>9586</v>
      </c>
      <c r="DI15" s="341">
        <v>9491</v>
      </c>
      <c r="DJ15" s="341">
        <v>9738</v>
      </c>
      <c r="DK15" s="341">
        <v>9777</v>
      </c>
      <c r="DL15" s="341">
        <v>9720</v>
      </c>
      <c r="DM15" s="341">
        <v>9614</v>
      </c>
      <c r="DN15" s="341">
        <v>8881</v>
      </c>
      <c r="DO15" s="341">
        <v>8841</v>
      </c>
      <c r="DP15" s="341">
        <v>8930</v>
      </c>
      <c r="DQ15" s="330">
        <v>8880</v>
      </c>
      <c r="DR15" s="330">
        <v>8938</v>
      </c>
      <c r="DS15" s="334">
        <v>9014</v>
      </c>
      <c r="DT15" s="330">
        <v>8833</v>
      </c>
      <c r="DU15" s="330">
        <v>8596</v>
      </c>
      <c r="DV15" s="330">
        <v>9055</v>
      </c>
      <c r="DW15" s="330">
        <v>8964</v>
      </c>
      <c r="DX15" s="330">
        <v>8975</v>
      </c>
      <c r="DY15" s="330">
        <v>9071</v>
      </c>
      <c r="DZ15" s="341"/>
      <c r="EA15" s="341"/>
      <c r="EB15" s="341"/>
      <c r="EC15" s="341"/>
      <c r="ED15" s="341"/>
      <c r="EE15" s="341"/>
      <c r="EF15" s="105">
        <v>96</v>
      </c>
      <c r="EG15" s="86">
        <v>1.0583177157975967</v>
      </c>
      <c r="EH15" s="105">
        <v>57</v>
      </c>
      <c r="EI15" s="86">
        <v>0.58569667077681875</v>
      </c>
      <c r="EM15" s="106" t="s">
        <v>493</v>
      </c>
      <c r="EN15" s="104">
        <v>3679020</v>
      </c>
      <c r="EO15" s="107">
        <v>3688539</v>
      </c>
      <c r="EP15" s="107">
        <v>3783032</v>
      </c>
      <c r="EQ15" s="107">
        <v>3938516</v>
      </c>
      <c r="ER15" s="107">
        <v>3980162</v>
      </c>
      <c r="ES15" s="107">
        <v>4213503</v>
      </c>
      <c r="ET15" s="107">
        <v>4097124</v>
      </c>
      <c r="EU15" s="726"/>
    </row>
    <row r="16" spans="1:151" ht="15" outlineLevel="2">
      <c r="A16" s="328">
        <v>495</v>
      </c>
      <c r="B16" s="328" t="s">
        <v>291</v>
      </c>
      <c r="C16" s="328" t="s">
        <v>324</v>
      </c>
      <c r="D16" s="331">
        <v>1475</v>
      </c>
      <c r="E16" s="341">
        <v>1302</v>
      </c>
      <c r="F16" s="341">
        <v>1341</v>
      </c>
      <c r="G16" s="341">
        <v>1345</v>
      </c>
      <c r="H16" s="341">
        <v>1436</v>
      </c>
      <c r="I16" s="341">
        <v>1438</v>
      </c>
      <c r="J16" s="341">
        <v>1488</v>
      </c>
      <c r="K16" s="341">
        <v>1559</v>
      </c>
      <c r="L16" s="341">
        <v>1554</v>
      </c>
      <c r="M16" s="341">
        <v>1588</v>
      </c>
      <c r="N16" s="341">
        <v>1564</v>
      </c>
      <c r="O16" s="334">
        <v>1437</v>
      </c>
      <c r="P16" s="331">
        <v>1250</v>
      </c>
      <c r="Q16" s="341">
        <v>1246</v>
      </c>
      <c r="R16" s="341">
        <v>1209</v>
      </c>
      <c r="S16" s="341">
        <v>1233</v>
      </c>
      <c r="T16" s="341">
        <v>1436</v>
      </c>
      <c r="U16" s="341">
        <v>1238</v>
      </c>
      <c r="V16" s="341">
        <v>1244</v>
      </c>
      <c r="W16" s="341">
        <v>1256</v>
      </c>
      <c r="X16" s="341">
        <v>1293</v>
      </c>
      <c r="Y16" s="341">
        <v>1336</v>
      </c>
      <c r="Z16" s="341">
        <v>1225</v>
      </c>
      <c r="AA16" s="334">
        <v>1174</v>
      </c>
      <c r="AB16" s="331">
        <v>1034</v>
      </c>
      <c r="AC16" s="341">
        <v>949</v>
      </c>
      <c r="AD16" s="341">
        <v>1000</v>
      </c>
      <c r="AE16" s="341">
        <v>1013</v>
      </c>
      <c r="AF16" s="341">
        <v>992</v>
      </c>
      <c r="AG16" s="341">
        <v>988</v>
      </c>
      <c r="AH16" s="341">
        <v>985</v>
      </c>
      <c r="AI16" s="341">
        <v>985</v>
      </c>
      <c r="AJ16" s="341">
        <v>956</v>
      </c>
      <c r="AK16" s="341">
        <v>966</v>
      </c>
      <c r="AL16" s="341">
        <v>818</v>
      </c>
      <c r="AM16" s="334">
        <v>984</v>
      </c>
      <c r="AN16" s="331">
        <v>1170</v>
      </c>
      <c r="AO16" s="341">
        <v>984</v>
      </c>
      <c r="AP16" s="341">
        <v>994</v>
      </c>
      <c r="AQ16" s="341">
        <v>1035</v>
      </c>
      <c r="AR16" s="341">
        <v>1069</v>
      </c>
      <c r="AS16" s="341">
        <v>1333</v>
      </c>
      <c r="AT16" s="341">
        <v>1247</v>
      </c>
      <c r="AU16" s="341">
        <v>1280</v>
      </c>
      <c r="AV16" s="341">
        <v>1321</v>
      </c>
      <c r="AW16" s="341">
        <v>1371</v>
      </c>
      <c r="AX16" s="341">
        <v>1398</v>
      </c>
      <c r="AY16" s="334">
        <v>1426</v>
      </c>
      <c r="AZ16" s="331">
        <v>1418</v>
      </c>
      <c r="BA16" s="341">
        <v>1397</v>
      </c>
      <c r="BB16" s="341">
        <v>1221</v>
      </c>
      <c r="BC16" s="341">
        <v>1166</v>
      </c>
      <c r="BD16" s="341">
        <v>1158</v>
      </c>
      <c r="BE16" s="341">
        <v>1170</v>
      </c>
      <c r="BF16" s="341">
        <v>1309</v>
      </c>
      <c r="BG16" s="341">
        <v>1192</v>
      </c>
      <c r="BH16" s="341">
        <v>1163</v>
      </c>
      <c r="BI16" s="341">
        <v>1174</v>
      </c>
      <c r="BJ16" s="341">
        <v>1168</v>
      </c>
      <c r="BK16" s="330">
        <v>1210</v>
      </c>
      <c r="BL16" s="331">
        <v>1204</v>
      </c>
      <c r="BM16" s="341">
        <v>1135</v>
      </c>
      <c r="BN16" s="341">
        <v>1266</v>
      </c>
      <c r="BO16" s="341">
        <v>1230</v>
      </c>
      <c r="BP16" s="341">
        <v>1193</v>
      </c>
      <c r="BQ16" s="341">
        <v>1219</v>
      </c>
      <c r="BR16" s="341">
        <v>1213</v>
      </c>
      <c r="BS16" s="341">
        <v>1209</v>
      </c>
      <c r="BT16" s="341">
        <v>1245</v>
      </c>
      <c r="BU16" s="341">
        <v>1306</v>
      </c>
      <c r="BV16" s="341">
        <v>1336</v>
      </c>
      <c r="BW16" s="330">
        <v>1290</v>
      </c>
      <c r="BX16" s="331">
        <v>1226</v>
      </c>
      <c r="BY16" s="341">
        <v>1171</v>
      </c>
      <c r="BZ16" s="341">
        <v>1222</v>
      </c>
      <c r="CA16" s="341">
        <v>1228</v>
      </c>
      <c r="CB16" s="341">
        <v>1224</v>
      </c>
      <c r="CC16" s="341">
        <v>1220</v>
      </c>
      <c r="CD16" s="341">
        <v>1197</v>
      </c>
      <c r="CE16" s="341">
        <v>1158</v>
      </c>
      <c r="CF16" s="341">
        <v>1117</v>
      </c>
      <c r="CG16" s="341">
        <v>1129</v>
      </c>
      <c r="CH16" s="341">
        <v>1121</v>
      </c>
      <c r="CI16" s="330">
        <v>1118</v>
      </c>
      <c r="CJ16" s="331">
        <v>1016</v>
      </c>
      <c r="CK16" s="341">
        <v>938</v>
      </c>
      <c r="CL16" s="341">
        <v>1016</v>
      </c>
      <c r="CM16" s="341">
        <v>1106</v>
      </c>
      <c r="CN16" s="341">
        <v>1060</v>
      </c>
      <c r="CO16" s="341">
        <v>1106</v>
      </c>
      <c r="CP16" s="341">
        <v>1105</v>
      </c>
      <c r="CQ16" s="341">
        <v>1151</v>
      </c>
      <c r="CR16" s="341">
        <v>1203</v>
      </c>
      <c r="CS16" s="341">
        <v>1246</v>
      </c>
      <c r="CT16" s="341">
        <v>1302</v>
      </c>
      <c r="CU16" s="330">
        <v>1375</v>
      </c>
      <c r="CV16" s="331">
        <v>1345</v>
      </c>
      <c r="CW16" s="341">
        <v>1279</v>
      </c>
      <c r="CX16" s="341">
        <v>1331</v>
      </c>
      <c r="CY16" s="341">
        <v>1418</v>
      </c>
      <c r="CZ16" s="341">
        <v>1471</v>
      </c>
      <c r="DA16" s="341">
        <v>1465</v>
      </c>
      <c r="DB16" s="341">
        <v>1509</v>
      </c>
      <c r="DC16" s="341">
        <v>1505</v>
      </c>
      <c r="DD16" s="341">
        <v>1348</v>
      </c>
      <c r="DE16" s="341">
        <v>1351</v>
      </c>
      <c r="DF16" s="341">
        <v>1349</v>
      </c>
      <c r="DG16" s="330">
        <v>1374</v>
      </c>
      <c r="DH16" s="331">
        <v>1290</v>
      </c>
      <c r="DI16" s="341">
        <v>1223</v>
      </c>
      <c r="DJ16" s="341">
        <v>1444</v>
      </c>
      <c r="DK16" s="341">
        <v>1431</v>
      </c>
      <c r="DL16" s="341">
        <v>1399</v>
      </c>
      <c r="DM16" s="341">
        <v>1377</v>
      </c>
      <c r="DN16" s="341">
        <v>1225</v>
      </c>
      <c r="DO16" s="341">
        <v>1210</v>
      </c>
      <c r="DP16" s="341">
        <v>1292</v>
      </c>
      <c r="DQ16" s="330">
        <v>1297</v>
      </c>
      <c r="DR16" s="330">
        <v>1287</v>
      </c>
      <c r="DS16" s="334">
        <v>1313</v>
      </c>
      <c r="DT16" s="330">
        <v>1168</v>
      </c>
      <c r="DU16" s="330">
        <v>1048</v>
      </c>
      <c r="DV16" s="330">
        <v>1240</v>
      </c>
      <c r="DW16" s="330">
        <v>1230</v>
      </c>
      <c r="DX16" s="330">
        <v>1200</v>
      </c>
      <c r="DY16" s="330">
        <v>1261</v>
      </c>
      <c r="DZ16" s="341"/>
      <c r="EA16" s="341"/>
      <c r="EB16" s="341"/>
      <c r="EC16" s="341"/>
      <c r="ED16" s="341"/>
      <c r="EE16" s="341"/>
      <c r="EF16" s="105">
        <v>61</v>
      </c>
      <c r="EG16" s="86">
        <v>4.8374306106264875</v>
      </c>
      <c r="EH16" s="105">
        <v>-52</v>
      </c>
      <c r="EI16" s="86">
        <v>-3.7845705967976713</v>
      </c>
      <c r="EM16" s="106" t="s">
        <v>494</v>
      </c>
      <c r="EN16" s="104">
        <v>3678842</v>
      </c>
      <c r="EO16" s="107">
        <v>3691515</v>
      </c>
      <c r="EP16" s="107">
        <v>3791243</v>
      </c>
      <c r="EQ16" s="107">
        <v>3947078</v>
      </c>
      <c r="ER16" s="107">
        <v>4015743</v>
      </c>
      <c r="ES16" s="107">
        <v>4231708</v>
      </c>
      <c r="ET16" s="107">
        <v>4097124</v>
      </c>
      <c r="EU16" s="726"/>
    </row>
    <row r="17" spans="1:152" ht="15" outlineLevel="2">
      <c r="A17" s="328">
        <v>790</v>
      </c>
      <c r="B17" s="328" t="s">
        <v>291</v>
      </c>
      <c r="C17" s="328" t="s">
        <v>325</v>
      </c>
      <c r="D17" s="331">
        <v>2334</v>
      </c>
      <c r="E17" s="341">
        <v>2359</v>
      </c>
      <c r="F17" s="341">
        <v>2393</v>
      </c>
      <c r="G17" s="341">
        <v>2487</v>
      </c>
      <c r="H17" s="341">
        <v>2501</v>
      </c>
      <c r="I17" s="341">
        <v>2583</v>
      </c>
      <c r="J17" s="341">
        <v>2456</v>
      </c>
      <c r="K17" s="341">
        <v>2363</v>
      </c>
      <c r="L17" s="341">
        <v>2347</v>
      </c>
      <c r="M17" s="341">
        <v>2417</v>
      </c>
      <c r="N17" s="341">
        <v>2463</v>
      </c>
      <c r="O17" s="334">
        <v>2459</v>
      </c>
      <c r="P17" s="331">
        <v>2297</v>
      </c>
      <c r="Q17" s="341">
        <v>2388</v>
      </c>
      <c r="R17" s="341">
        <v>2464</v>
      </c>
      <c r="S17" s="341">
        <v>2470</v>
      </c>
      <c r="T17" s="341">
        <v>2501</v>
      </c>
      <c r="U17" s="341">
        <v>2526</v>
      </c>
      <c r="V17" s="341">
        <v>2543</v>
      </c>
      <c r="W17" s="341">
        <v>2608</v>
      </c>
      <c r="X17" s="341">
        <v>2661</v>
      </c>
      <c r="Y17" s="341">
        <v>2769</v>
      </c>
      <c r="Z17" s="341">
        <v>2685</v>
      </c>
      <c r="AA17" s="334">
        <v>2625</v>
      </c>
      <c r="AB17" s="331">
        <v>2437</v>
      </c>
      <c r="AC17" s="341">
        <v>2367</v>
      </c>
      <c r="AD17" s="341">
        <v>2394</v>
      </c>
      <c r="AE17" s="341">
        <v>2401</v>
      </c>
      <c r="AF17" s="341">
        <v>2355</v>
      </c>
      <c r="AG17" s="341">
        <v>2416</v>
      </c>
      <c r="AH17" s="341">
        <v>2438</v>
      </c>
      <c r="AI17" s="341">
        <v>2467</v>
      </c>
      <c r="AJ17" s="341">
        <v>2481</v>
      </c>
      <c r="AK17" s="341">
        <v>2486</v>
      </c>
      <c r="AL17" s="341">
        <v>2325</v>
      </c>
      <c r="AM17" s="334">
        <v>2390</v>
      </c>
      <c r="AN17" s="331">
        <v>2337</v>
      </c>
      <c r="AO17" s="341">
        <v>2014</v>
      </c>
      <c r="AP17" s="341">
        <v>1993</v>
      </c>
      <c r="AQ17" s="341">
        <v>2161</v>
      </c>
      <c r="AR17" s="341">
        <v>2162</v>
      </c>
      <c r="AS17" s="341">
        <v>2552</v>
      </c>
      <c r="AT17" s="341">
        <v>2505</v>
      </c>
      <c r="AU17" s="341">
        <v>2548</v>
      </c>
      <c r="AV17" s="341">
        <v>2588</v>
      </c>
      <c r="AW17" s="341">
        <v>2602</v>
      </c>
      <c r="AX17" s="341">
        <v>2644</v>
      </c>
      <c r="AY17" s="334">
        <v>2739</v>
      </c>
      <c r="AZ17" s="331">
        <v>2700</v>
      </c>
      <c r="BA17" s="341">
        <v>2673</v>
      </c>
      <c r="BB17" s="341">
        <v>2629</v>
      </c>
      <c r="BC17" s="341">
        <v>2492</v>
      </c>
      <c r="BD17" s="341">
        <v>2465</v>
      </c>
      <c r="BE17" s="341">
        <v>2484</v>
      </c>
      <c r="BF17" s="341">
        <v>2474</v>
      </c>
      <c r="BG17" s="341">
        <v>2439</v>
      </c>
      <c r="BH17" s="341">
        <v>2387</v>
      </c>
      <c r="BI17" s="341">
        <v>2386</v>
      </c>
      <c r="BJ17" s="341">
        <v>2411</v>
      </c>
      <c r="BK17" s="330">
        <v>2510</v>
      </c>
      <c r="BL17" s="331">
        <v>2483</v>
      </c>
      <c r="BM17" s="341">
        <v>2437</v>
      </c>
      <c r="BN17" s="341">
        <v>2555</v>
      </c>
      <c r="BO17" s="341">
        <v>2535</v>
      </c>
      <c r="BP17" s="341">
        <v>2583</v>
      </c>
      <c r="BQ17" s="341">
        <v>2612</v>
      </c>
      <c r="BR17" s="341">
        <v>2608</v>
      </c>
      <c r="BS17" s="341">
        <v>2584</v>
      </c>
      <c r="BT17" s="341">
        <v>2597</v>
      </c>
      <c r="BU17" s="341">
        <v>2600</v>
      </c>
      <c r="BV17" s="341">
        <v>2637</v>
      </c>
      <c r="BW17" s="330">
        <v>2586</v>
      </c>
      <c r="BX17" s="331">
        <v>2442</v>
      </c>
      <c r="BY17" s="341">
        <v>2408</v>
      </c>
      <c r="BZ17" s="341">
        <v>2325</v>
      </c>
      <c r="CA17" s="341">
        <v>2331</v>
      </c>
      <c r="CB17" s="341">
        <v>2266</v>
      </c>
      <c r="CC17" s="341">
        <v>2269</v>
      </c>
      <c r="CD17" s="341">
        <v>2273</v>
      </c>
      <c r="CE17" s="341">
        <v>2158</v>
      </c>
      <c r="CF17" s="341">
        <v>2085</v>
      </c>
      <c r="CG17" s="341">
        <v>2085</v>
      </c>
      <c r="CH17" s="341">
        <v>2043</v>
      </c>
      <c r="CI17" s="330">
        <v>2012</v>
      </c>
      <c r="CJ17" s="331">
        <v>1858</v>
      </c>
      <c r="CK17" s="341">
        <v>1738</v>
      </c>
      <c r="CL17" s="341">
        <v>1759</v>
      </c>
      <c r="CM17" s="341">
        <v>1785</v>
      </c>
      <c r="CN17" s="341">
        <v>1748</v>
      </c>
      <c r="CO17" s="341">
        <v>1752</v>
      </c>
      <c r="CP17" s="341">
        <v>1780</v>
      </c>
      <c r="CQ17" s="341">
        <v>1877</v>
      </c>
      <c r="CR17" s="341">
        <v>1903</v>
      </c>
      <c r="CS17" s="341">
        <v>1929</v>
      </c>
      <c r="CT17" s="341">
        <v>2020</v>
      </c>
      <c r="CU17" s="330">
        <v>2111</v>
      </c>
      <c r="CV17" s="331">
        <v>2088</v>
      </c>
      <c r="CW17" s="341">
        <v>1964</v>
      </c>
      <c r="CX17" s="341">
        <v>2028</v>
      </c>
      <c r="CY17" s="341">
        <v>2109</v>
      </c>
      <c r="CZ17" s="341">
        <v>2212</v>
      </c>
      <c r="DA17" s="341">
        <v>2198</v>
      </c>
      <c r="DB17" s="341">
        <v>2252</v>
      </c>
      <c r="DC17" s="341">
        <v>2233</v>
      </c>
      <c r="DD17" s="341">
        <v>2081</v>
      </c>
      <c r="DE17" s="341">
        <v>2094</v>
      </c>
      <c r="DF17" s="341">
        <v>2106</v>
      </c>
      <c r="DG17" s="330">
        <v>2122</v>
      </c>
      <c r="DH17" s="331">
        <v>2049</v>
      </c>
      <c r="DI17" s="341">
        <v>1953</v>
      </c>
      <c r="DJ17" s="341">
        <v>2116</v>
      </c>
      <c r="DK17" s="341">
        <v>2111</v>
      </c>
      <c r="DL17" s="341">
        <v>2078</v>
      </c>
      <c r="DM17" s="341">
        <v>2060</v>
      </c>
      <c r="DN17" s="341">
        <v>1859</v>
      </c>
      <c r="DO17" s="341">
        <v>1852</v>
      </c>
      <c r="DP17" s="341">
        <v>1905</v>
      </c>
      <c r="DQ17" s="330">
        <v>1882</v>
      </c>
      <c r="DR17" s="330">
        <v>1902</v>
      </c>
      <c r="DS17" s="334">
        <v>1864</v>
      </c>
      <c r="DT17" s="330">
        <v>1666</v>
      </c>
      <c r="DU17" s="330">
        <v>1667</v>
      </c>
      <c r="DV17" s="330">
        <v>1935</v>
      </c>
      <c r="DW17" s="330">
        <v>1902</v>
      </c>
      <c r="DX17" s="330">
        <v>1871</v>
      </c>
      <c r="DY17" s="330">
        <v>1952</v>
      </c>
      <c r="DZ17" s="341"/>
      <c r="EA17" s="341"/>
      <c r="EB17" s="341"/>
      <c r="EC17" s="341"/>
      <c r="ED17" s="341"/>
      <c r="EE17" s="341"/>
      <c r="EF17" s="105">
        <v>81</v>
      </c>
      <c r="EG17" s="86">
        <v>4.1495901639344259</v>
      </c>
      <c r="EH17" s="105">
        <v>88</v>
      </c>
      <c r="EI17" s="86">
        <v>4.1470311027332709</v>
      </c>
      <c r="EM17" s="106" t="s">
        <v>495</v>
      </c>
      <c r="EN17" s="232">
        <v>3696112</v>
      </c>
      <c r="EO17" s="107">
        <v>3699285</v>
      </c>
      <c r="EP17" s="3">
        <v>3791942</v>
      </c>
      <c r="EQ17" s="107">
        <v>3941677</v>
      </c>
      <c r="ER17" s="107">
        <v>4036469</v>
      </c>
      <c r="ES17" s="107">
        <v>4240748</v>
      </c>
      <c r="ET17" s="107">
        <v>4098416</v>
      </c>
      <c r="EU17" s="726"/>
    </row>
    <row r="18" spans="1:152" ht="15" outlineLevel="2">
      <c r="A18" s="328">
        <v>895</v>
      </c>
      <c r="B18" s="328" t="s">
        <v>291</v>
      </c>
      <c r="C18" s="328" t="s">
        <v>326</v>
      </c>
      <c r="D18" s="331">
        <v>2363</v>
      </c>
      <c r="E18" s="341">
        <v>2387</v>
      </c>
      <c r="F18" s="341">
        <v>2427</v>
      </c>
      <c r="G18" s="341">
        <v>2441</v>
      </c>
      <c r="H18" s="341">
        <v>2385</v>
      </c>
      <c r="I18" s="341">
        <v>2372</v>
      </c>
      <c r="J18" s="341">
        <v>2305</v>
      </c>
      <c r="K18" s="341">
        <v>2257</v>
      </c>
      <c r="L18" s="341">
        <v>2149</v>
      </c>
      <c r="M18" s="341">
        <v>2159</v>
      </c>
      <c r="N18" s="341">
        <v>2139</v>
      </c>
      <c r="O18" s="334">
        <v>2168</v>
      </c>
      <c r="P18" s="331">
        <v>1991</v>
      </c>
      <c r="Q18" s="341">
        <v>2003</v>
      </c>
      <c r="R18" s="341">
        <v>2009</v>
      </c>
      <c r="S18" s="341">
        <v>1958</v>
      </c>
      <c r="T18" s="341">
        <v>2385</v>
      </c>
      <c r="U18" s="341">
        <v>2018</v>
      </c>
      <c r="V18" s="341">
        <v>2027</v>
      </c>
      <c r="W18" s="341">
        <v>2142</v>
      </c>
      <c r="X18" s="341">
        <v>2185</v>
      </c>
      <c r="Y18" s="341">
        <v>2218</v>
      </c>
      <c r="Z18" s="341">
        <v>2027</v>
      </c>
      <c r="AA18" s="334">
        <v>1972</v>
      </c>
      <c r="AB18" s="331">
        <v>1906</v>
      </c>
      <c r="AC18" s="341">
        <v>1848</v>
      </c>
      <c r="AD18" s="341">
        <v>1833</v>
      </c>
      <c r="AE18" s="341">
        <v>1818</v>
      </c>
      <c r="AF18" s="341">
        <v>1818</v>
      </c>
      <c r="AG18" s="341">
        <v>1888</v>
      </c>
      <c r="AH18" s="341">
        <v>1969</v>
      </c>
      <c r="AI18" s="341">
        <v>1998</v>
      </c>
      <c r="AJ18" s="341">
        <v>1984</v>
      </c>
      <c r="AK18" s="341">
        <v>1962</v>
      </c>
      <c r="AL18" s="341">
        <v>1715</v>
      </c>
      <c r="AM18" s="334">
        <v>1814</v>
      </c>
      <c r="AN18" s="331">
        <v>1825</v>
      </c>
      <c r="AO18" s="341">
        <v>1626</v>
      </c>
      <c r="AP18" s="341">
        <v>1666</v>
      </c>
      <c r="AQ18" s="341">
        <v>1760</v>
      </c>
      <c r="AR18" s="341">
        <v>1746</v>
      </c>
      <c r="AS18" s="341">
        <v>2056</v>
      </c>
      <c r="AT18" s="341">
        <v>2001</v>
      </c>
      <c r="AU18" s="341">
        <v>2066</v>
      </c>
      <c r="AV18" s="341">
        <v>2123</v>
      </c>
      <c r="AW18" s="341">
        <v>2159</v>
      </c>
      <c r="AX18" s="341">
        <v>2146</v>
      </c>
      <c r="AY18" s="334">
        <v>2222</v>
      </c>
      <c r="AZ18" s="331">
        <v>2180</v>
      </c>
      <c r="BA18" s="341">
        <v>2190</v>
      </c>
      <c r="BB18" s="341">
        <v>2142</v>
      </c>
      <c r="BC18" s="341">
        <v>2080</v>
      </c>
      <c r="BD18" s="341">
        <v>2060</v>
      </c>
      <c r="BE18" s="341">
        <v>2098</v>
      </c>
      <c r="BF18" s="341">
        <v>2168</v>
      </c>
      <c r="BG18" s="341">
        <v>2085</v>
      </c>
      <c r="BH18" s="341">
        <v>2164</v>
      </c>
      <c r="BI18" s="341">
        <v>2173</v>
      </c>
      <c r="BJ18" s="341">
        <v>2128</v>
      </c>
      <c r="BK18" s="330">
        <v>2168</v>
      </c>
      <c r="BL18" s="331">
        <v>2139</v>
      </c>
      <c r="BM18" s="341">
        <v>1998</v>
      </c>
      <c r="BN18" s="341">
        <v>2041</v>
      </c>
      <c r="BO18" s="341">
        <v>1971</v>
      </c>
      <c r="BP18" s="341">
        <v>1993</v>
      </c>
      <c r="BQ18" s="341">
        <v>2029</v>
      </c>
      <c r="BR18" s="341">
        <v>2006</v>
      </c>
      <c r="BS18" s="341">
        <v>2023</v>
      </c>
      <c r="BT18" s="341">
        <v>2018</v>
      </c>
      <c r="BU18" s="341">
        <v>2010</v>
      </c>
      <c r="BV18" s="341">
        <v>1968</v>
      </c>
      <c r="BW18" s="330">
        <v>1982</v>
      </c>
      <c r="BX18" s="331">
        <v>1894</v>
      </c>
      <c r="BY18" s="341">
        <v>1895</v>
      </c>
      <c r="BZ18" s="341">
        <v>1835</v>
      </c>
      <c r="CA18" s="341">
        <v>1891</v>
      </c>
      <c r="CB18" s="341">
        <v>1927</v>
      </c>
      <c r="CC18" s="341">
        <v>1986</v>
      </c>
      <c r="CD18" s="341">
        <v>2012</v>
      </c>
      <c r="CE18" s="341">
        <v>1955</v>
      </c>
      <c r="CF18" s="341">
        <v>1912</v>
      </c>
      <c r="CG18" s="341">
        <v>1982</v>
      </c>
      <c r="CH18" s="341">
        <v>1974</v>
      </c>
      <c r="CI18" s="330">
        <v>1922</v>
      </c>
      <c r="CJ18" s="331">
        <v>1736</v>
      </c>
      <c r="CK18" s="341">
        <v>1619</v>
      </c>
      <c r="CL18" s="341">
        <v>1686</v>
      </c>
      <c r="CM18" s="341">
        <v>1725</v>
      </c>
      <c r="CN18" s="341">
        <v>1633</v>
      </c>
      <c r="CO18" s="341">
        <v>1703</v>
      </c>
      <c r="CP18" s="341">
        <v>1710</v>
      </c>
      <c r="CQ18" s="341">
        <v>1768</v>
      </c>
      <c r="CR18" s="341">
        <v>1819</v>
      </c>
      <c r="CS18" s="341">
        <v>1879</v>
      </c>
      <c r="CT18" s="341">
        <v>1951</v>
      </c>
      <c r="CU18" s="330">
        <v>2051</v>
      </c>
      <c r="CV18" s="331">
        <v>2020</v>
      </c>
      <c r="CW18" s="341">
        <v>1970</v>
      </c>
      <c r="CX18" s="341">
        <v>2019</v>
      </c>
      <c r="CY18" s="341">
        <v>2051</v>
      </c>
      <c r="CZ18" s="341">
        <v>2100</v>
      </c>
      <c r="DA18" s="341">
        <v>2148</v>
      </c>
      <c r="DB18" s="341">
        <v>2140</v>
      </c>
      <c r="DC18" s="341">
        <v>2174</v>
      </c>
      <c r="DD18" s="341">
        <v>2029</v>
      </c>
      <c r="DE18" s="341">
        <v>2057</v>
      </c>
      <c r="DF18" s="341">
        <v>2064</v>
      </c>
      <c r="DG18" s="330">
        <v>2046</v>
      </c>
      <c r="DH18" s="331">
        <v>1987</v>
      </c>
      <c r="DI18" s="341">
        <v>1905</v>
      </c>
      <c r="DJ18" s="341">
        <v>2132</v>
      </c>
      <c r="DK18" s="341">
        <v>2113</v>
      </c>
      <c r="DL18" s="341">
        <v>2085</v>
      </c>
      <c r="DM18" s="341">
        <v>2091</v>
      </c>
      <c r="DN18" s="341">
        <v>1867</v>
      </c>
      <c r="DO18" s="341">
        <v>1837</v>
      </c>
      <c r="DP18" s="341">
        <v>1903</v>
      </c>
      <c r="DQ18" s="330">
        <v>1821</v>
      </c>
      <c r="DR18" s="330">
        <v>1853</v>
      </c>
      <c r="DS18" s="334">
        <v>1853</v>
      </c>
      <c r="DT18" s="330">
        <v>1698</v>
      </c>
      <c r="DU18" s="330">
        <v>1655</v>
      </c>
      <c r="DV18" s="330">
        <v>1867</v>
      </c>
      <c r="DW18" s="330">
        <v>1835</v>
      </c>
      <c r="DX18" s="330">
        <v>1818</v>
      </c>
      <c r="DY18" s="330">
        <v>1843</v>
      </c>
      <c r="DZ18" s="341"/>
      <c r="EA18" s="341"/>
      <c r="EB18" s="341"/>
      <c r="EC18" s="341"/>
      <c r="ED18" s="341"/>
      <c r="EE18" s="341"/>
      <c r="EF18" s="105">
        <v>25</v>
      </c>
      <c r="EG18" s="86">
        <v>1.3564839934888768</v>
      </c>
      <c r="EH18" s="105">
        <v>-10</v>
      </c>
      <c r="EI18" s="86">
        <v>-0.48875855327468232</v>
      </c>
    </row>
    <row r="19" spans="1:152" ht="15" outlineLevel="1">
      <c r="A19" s="125" t="s">
        <v>292</v>
      </c>
      <c r="B19" s="24"/>
      <c r="C19" s="25"/>
      <c r="D19" s="42">
        <v>172751</v>
      </c>
      <c r="E19" s="43">
        <v>169490</v>
      </c>
      <c r="F19" s="43">
        <v>169637</v>
      </c>
      <c r="G19" s="43">
        <v>169874</v>
      </c>
      <c r="H19" s="43">
        <v>168748</v>
      </c>
      <c r="I19" s="43">
        <v>169622</v>
      </c>
      <c r="J19" s="43">
        <v>168766</v>
      </c>
      <c r="K19" s="43">
        <v>169033</v>
      </c>
      <c r="L19" s="43">
        <v>164098</v>
      </c>
      <c r="M19" s="43">
        <v>167191</v>
      </c>
      <c r="N19" s="43">
        <v>167466</v>
      </c>
      <c r="O19" s="233">
        <v>168219</v>
      </c>
      <c r="P19" s="42">
        <v>165527</v>
      </c>
      <c r="Q19" s="43">
        <v>157160</v>
      </c>
      <c r="R19" s="43">
        <v>167672</v>
      </c>
      <c r="S19" s="43">
        <v>167249</v>
      </c>
      <c r="T19" s="43">
        <v>168748</v>
      </c>
      <c r="U19" s="43">
        <v>172726</v>
      </c>
      <c r="V19" s="43">
        <v>170438</v>
      </c>
      <c r="W19" s="43">
        <v>173978</v>
      </c>
      <c r="X19" s="43">
        <v>174877</v>
      </c>
      <c r="Y19" s="43">
        <v>177435</v>
      </c>
      <c r="Z19" s="43">
        <v>176986</v>
      </c>
      <c r="AA19" s="233">
        <v>173049</v>
      </c>
      <c r="AB19" s="42">
        <v>167648</v>
      </c>
      <c r="AC19" s="43">
        <v>165580</v>
      </c>
      <c r="AD19" s="43">
        <v>166654</v>
      </c>
      <c r="AE19" s="43">
        <v>168410</v>
      </c>
      <c r="AF19" s="43">
        <v>167862</v>
      </c>
      <c r="AG19" s="43">
        <v>169578</v>
      </c>
      <c r="AH19" s="43">
        <v>175463</v>
      </c>
      <c r="AI19" s="43">
        <v>177734</v>
      </c>
      <c r="AJ19" s="43">
        <v>179264</v>
      </c>
      <c r="AK19" s="43">
        <v>180268</v>
      </c>
      <c r="AL19" s="43">
        <v>177062</v>
      </c>
      <c r="AM19" s="233">
        <v>178026</v>
      </c>
      <c r="AN19" s="42">
        <v>174957</v>
      </c>
      <c r="AO19" s="43">
        <v>172331</v>
      </c>
      <c r="AP19" s="43">
        <v>174968</v>
      </c>
      <c r="AQ19" s="43">
        <v>178570</v>
      </c>
      <c r="AR19" s="43">
        <v>179569</v>
      </c>
      <c r="AS19" s="43">
        <v>182656</v>
      </c>
      <c r="AT19" s="43">
        <v>186318</v>
      </c>
      <c r="AU19" s="43">
        <v>187387</v>
      </c>
      <c r="AV19" s="43">
        <v>188040</v>
      </c>
      <c r="AW19" s="43">
        <v>190196</v>
      </c>
      <c r="AX19" s="43">
        <v>189649</v>
      </c>
      <c r="AY19" s="233">
        <v>189957</v>
      </c>
      <c r="AZ19" s="42">
        <v>187328</v>
      </c>
      <c r="BA19" s="43">
        <v>185287</v>
      </c>
      <c r="BB19" s="43">
        <v>188090</v>
      </c>
      <c r="BC19" s="43">
        <v>185887</v>
      </c>
      <c r="BD19" s="43">
        <v>186670</v>
      </c>
      <c r="BE19" s="43">
        <v>189023</v>
      </c>
      <c r="BF19" s="43">
        <v>189296</v>
      </c>
      <c r="BG19" s="43">
        <v>191377</v>
      </c>
      <c r="BH19" s="43">
        <v>190900</v>
      </c>
      <c r="BI19" s="43">
        <v>190718</v>
      </c>
      <c r="BJ19" s="43">
        <v>189862</v>
      </c>
      <c r="BK19" s="55">
        <v>190141</v>
      </c>
      <c r="BL19" s="42">
        <v>187230</v>
      </c>
      <c r="BM19" s="43">
        <v>186781</v>
      </c>
      <c r="BN19" s="43">
        <v>189654</v>
      </c>
      <c r="BO19" s="43">
        <v>191373</v>
      </c>
      <c r="BP19" s="43">
        <v>190547</v>
      </c>
      <c r="BQ19" s="43">
        <v>190549</v>
      </c>
      <c r="BR19" s="43">
        <v>189876</v>
      </c>
      <c r="BS19" s="43">
        <v>190772</v>
      </c>
      <c r="BT19" s="43">
        <v>191384</v>
      </c>
      <c r="BU19" s="43">
        <v>191895</v>
      </c>
      <c r="BV19" s="43">
        <v>191918</v>
      </c>
      <c r="BW19" s="55">
        <v>191308</v>
      </c>
      <c r="BX19" s="42">
        <v>187795</v>
      </c>
      <c r="BY19" s="43">
        <v>187218</v>
      </c>
      <c r="BZ19" s="43">
        <v>189052</v>
      </c>
      <c r="CA19" s="43">
        <v>190331</v>
      </c>
      <c r="CB19" s="43">
        <v>191205</v>
      </c>
      <c r="CC19" s="43">
        <v>192619</v>
      </c>
      <c r="CD19" s="43">
        <v>193440</v>
      </c>
      <c r="CE19" s="43">
        <v>194501</v>
      </c>
      <c r="CF19" s="43">
        <v>194677</v>
      </c>
      <c r="CG19" s="43">
        <v>196099</v>
      </c>
      <c r="CH19" s="43">
        <v>197411</v>
      </c>
      <c r="CI19" s="55">
        <v>197645</v>
      </c>
      <c r="CJ19" s="42">
        <v>194422</v>
      </c>
      <c r="CK19" s="43">
        <v>192712</v>
      </c>
      <c r="CL19" s="43">
        <v>192305</v>
      </c>
      <c r="CM19" s="43">
        <v>192216</v>
      </c>
      <c r="CN19" s="43">
        <v>190903</v>
      </c>
      <c r="CO19" s="43">
        <v>191359</v>
      </c>
      <c r="CP19" s="43">
        <v>193334</v>
      </c>
      <c r="CQ19" s="43">
        <v>197420</v>
      </c>
      <c r="CR19" s="43">
        <v>198995</v>
      </c>
      <c r="CS19" s="43">
        <v>200729</v>
      </c>
      <c r="CT19" s="43">
        <v>203220</v>
      </c>
      <c r="CU19" s="55">
        <v>204764</v>
      </c>
      <c r="CV19" s="42">
        <v>203784</v>
      </c>
      <c r="CW19" s="43">
        <v>205093</v>
      </c>
      <c r="CX19" s="43">
        <v>207980</v>
      </c>
      <c r="CY19" s="43">
        <v>209838</v>
      </c>
      <c r="CZ19" s="43">
        <v>211706</v>
      </c>
      <c r="DA19" s="43">
        <v>212920</v>
      </c>
      <c r="DB19" s="43">
        <v>212566</v>
      </c>
      <c r="DC19" s="43">
        <v>213673</v>
      </c>
      <c r="DD19" s="43">
        <v>209220</v>
      </c>
      <c r="DE19" s="43">
        <v>210987</v>
      </c>
      <c r="DF19" s="43">
        <v>212094</v>
      </c>
      <c r="DG19" s="55">
        <v>212262</v>
      </c>
      <c r="DH19" s="42">
        <v>210854</v>
      </c>
      <c r="DI19" s="43">
        <v>210792</v>
      </c>
      <c r="DJ19" s="43">
        <v>210751</v>
      </c>
      <c r="DK19" s="43">
        <v>212159</v>
      </c>
      <c r="DL19" s="43">
        <v>211369</v>
      </c>
      <c r="DM19" s="43">
        <v>211730</v>
      </c>
      <c r="DN19" s="43">
        <v>198962</v>
      </c>
      <c r="DO19" s="43">
        <v>198884</v>
      </c>
      <c r="DP19" s="43">
        <v>199798</v>
      </c>
      <c r="DQ19" s="55">
        <v>199604</v>
      </c>
      <c r="DR19" s="55">
        <v>199845</v>
      </c>
      <c r="DS19" s="233">
        <v>199144</v>
      </c>
      <c r="DT19" s="55">
        <v>195209</v>
      </c>
      <c r="DU19" s="55">
        <v>194154</v>
      </c>
      <c r="DV19" s="55">
        <v>197386</v>
      </c>
      <c r="DW19" s="55">
        <v>198544</v>
      </c>
      <c r="DX19" s="55">
        <v>198537</v>
      </c>
      <c r="DY19" s="55">
        <v>199118</v>
      </c>
      <c r="DZ19" s="43"/>
      <c r="EA19" s="43"/>
      <c r="EB19" s="43"/>
      <c r="EC19" s="43"/>
      <c r="ED19" s="43"/>
      <c r="EE19" s="43"/>
      <c r="EF19" s="105">
        <v>581</v>
      </c>
      <c r="EG19" s="86">
        <v>0.29178677969847022</v>
      </c>
      <c r="EH19" s="105">
        <v>-26</v>
      </c>
      <c r="EI19" s="86">
        <v>-1.2249013012220747E-2</v>
      </c>
    </row>
    <row r="20" spans="1:152" ht="15" outlineLevel="2">
      <c r="A20" s="328">
        <v>45</v>
      </c>
      <c r="B20" s="328" t="s">
        <v>292</v>
      </c>
      <c r="C20" s="328" t="s">
        <v>327</v>
      </c>
      <c r="D20" s="331">
        <v>81292</v>
      </c>
      <c r="E20" s="341">
        <v>80416</v>
      </c>
      <c r="F20" s="341">
        <v>80618</v>
      </c>
      <c r="G20" s="341">
        <v>80638</v>
      </c>
      <c r="H20" s="341">
        <v>79962</v>
      </c>
      <c r="I20" s="341">
        <v>80396</v>
      </c>
      <c r="J20" s="341">
        <v>79911</v>
      </c>
      <c r="K20" s="341">
        <v>80026</v>
      </c>
      <c r="L20" s="341">
        <v>80961</v>
      </c>
      <c r="M20" s="341">
        <v>79304</v>
      </c>
      <c r="N20" s="341">
        <v>79411</v>
      </c>
      <c r="O20" s="334">
        <v>79530</v>
      </c>
      <c r="P20" s="331">
        <v>78519</v>
      </c>
      <c r="Q20" s="341">
        <v>73500</v>
      </c>
      <c r="R20" s="341">
        <v>79977</v>
      </c>
      <c r="S20" s="341">
        <v>79294</v>
      </c>
      <c r="T20" s="341">
        <v>79962</v>
      </c>
      <c r="U20" s="341">
        <v>80892</v>
      </c>
      <c r="V20" s="341">
        <v>79921</v>
      </c>
      <c r="W20" s="341">
        <v>81369</v>
      </c>
      <c r="X20" s="341">
        <v>81557</v>
      </c>
      <c r="Y20" s="341">
        <v>82240</v>
      </c>
      <c r="Z20" s="341">
        <v>81865</v>
      </c>
      <c r="AA20" s="334">
        <v>79506</v>
      </c>
      <c r="AB20" s="331">
        <v>78329</v>
      </c>
      <c r="AC20" s="341">
        <v>77543</v>
      </c>
      <c r="AD20" s="341">
        <v>77996</v>
      </c>
      <c r="AE20" s="341">
        <v>78526</v>
      </c>
      <c r="AF20" s="341">
        <v>78276</v>
      </c>
      <c r="AG20" s="341">
        <v>78991</v>
      </c>
      <c r="AH20" s="341">
        <v>81479</v>
      </c>
      <c r="AI20" s="341">
        <v>82192</v>
      </c>
      <c r="AJ20" s="341">
        <v>82670</v>
      </c>
      <c r="AK20" s="341">
        <v>83177</v>
      </c>
      <c r="AL20" s="341">
        <v>81983</v>
      </c>
      <c r="AM20" s="334">
        <v>82396</v>
      </c>
      <c r="AN20" s="331">
        <v>80690</v>
      </c>
      <c r="AO20" s="341">
        <v>80125</v>
      </c>
      <c r="AP20" s="341">
        <v>81060</v>
      </c>
      <c r="AQ20" s="341">
        <v>82406</v>
      </c>
      <c r="AR20" s="341">
        <v>82718</v>
      </c>
      <c r="AS20" s="341">
        <v>83875</v>
      </c>
      <c r="AT20" s="341">
        <v>84606</v>
      </c>
      <c r="AU20" s="341">
        <v>84989</v>
      </c>
      <c r="AV20" s="341">
        <v>85307</v>
      </c>
      <c r="AW20" s="341">
        <v>86164</v>
      </c>
      <c r="AX20" s="341">
        <v>85996</v>
      </c>
      <c r="AY20" s="334">
        <v>86254</v>
      </c>
      <c r="AZ20" s="331">
        <v>85530</v>
      </c>
      <c r="BA20" s="341">
        <v>84980</v>
      </c>
      <c r="BB20" s="341">
        <v>86006</v>
      </c>
      <c r="BC20" s="341">
        <v>84978</v>
      </c>
      <c r="BD20" s="341">
        <v>85190</v>
      </c>
      <c r="BE20" s="341">
        <v>85625</v>
      </c>
      <c r="BF20" s="341">
        <v>85816</v>
      </c>
      <c r="BG20" s="341">
        <v>86225</v>
      </c>
      <c r="BH20" s="341">
        <v>86404</v>
      </c>
      <c r="BI20" s="341">
        <v>86159</v>
      </c>
      <c r="BJ20" s="341">
        <v>85936</v>
      </c>
      <c r="BK20" s="330">
        <v>86146</v>
      </c>
      <c r="BL20" s="331">
        <v>85221</v>
      </c>
      <c r="BM20" s="341">
        <v>85065</v>
      </c>
      <c r="BN20" s="341">
        <v>85955</v>
      </c>
      <c r="BO20" s="341">
        <v>86604</v>
      </c>
      <c r="BP20" s="341">
        <v>86229</v>
      </c>
      <c r="BQ20" s="341">
        <v>85885</v>
      </c>
      <c r="BR20" s="341">
        <v>85808</v>
      </c>
      <c r="BS20" s="341">
        <v>86324</v>
      </c>
      <c r="BT20" s="341">
        <v>86585</v>
      </c>
      <c r="BU20" s="341">
        <v>86861</v>
      </c>
      <c r="BV20" s="341">
        <v>86920</v>
      </c>
      <c r="BW20" s="330">
        <v>86064</v>
      </c>
      <c r="BX20" s="331">
        <v>85162</v>
      </c>
      <c r="BY20" s="341">
        <v>84868</v>
      </c>
      <c r="BZ20" s="341">
        <v>85625</v>
      </c>
      <c r="CA20" s="341">
        <v>85999</v>
      </c>
      <c r="CB20" s="341">
        <v>86398</v>
      </c>
      <c r="CC20" s="341">
        <v>86942</v>
      </c>
      <c r="CD20" s="341">
        <v>87286</v>
      </c>
      <c r="CE20" s="341">
        <v>87645</v>
      </c>
      <c r="CF20" s="341">
        <v>87569</v>
      </c>
      <c r="CG20" s="341">
        <v>87967</v>
      </c>
      <c r="CH20" s="341">
        <v>88202</v>
      </c>
      <c r="CI20" s="330">
        <v>88062</v>
      </c>
      <c r="CJ20" s="331">
        <v>87149</v>
      </c>
      <c r="CK20" s="341">
        <v>86234</v>
      </c>
      <c r="CL20" s="341">
        <v>85845</v>
      </c>
      <c r="CM20" s="341">
        <v>85302</v>
      </c>
      <c r="CN20" s="341">
        <v>84440</v>
      </c>
      <c r="CO20" s="341">
        <v>84385</v>
      </c>
      <c r="CP20" s="341">
        <v>85369</v>
      </c>
      <c r="CQ20" s="341">
        <v>86984</v>
      </c>
      <c r="CR20" s="341">
        <v>87472</v>
      </c>
      <c r="CS20" s="341">
        <v>88074</v>
      </c>
      <c r="CT20" s="341">
        <v>88952</v>
      </c>
      <c r="CU20" s="330">
        <v>89472</v>
      </c>
      <c r="CV20" s="331">
        <v>89085</v>
      </c>
      <c r="CW20" s="341">
        <v>89658</v>
      </c>
      <c r="CX20" s="341">
        <v>90488</v>
      </c>
      <c r="CY20" s="341">
        <v>90883</v>
      </c>
      <c r="CZ20" s="341">
        <v>91291</v>
      </c>
      <c r="DA20" s="341">
        <v>91772</v>
      </c>
      <c r="DB20" s="341">
        <v>91965</v>
      </c>
      <c r="DC20" s="341">
        <v>92251</v>
      </c>
      <c r="DD20" s="341">
        <v>90288</v>
      </c>
      <c r="DE20" s="341">
        <v>90811</v>
      </c>
      <c r="DF20" s="341">
        <v>91193</v>
      </c>
      <c r="DG20" s="330">
        <v>91068</v>
      </c>
      <c r="DH20" s="331">
        <v>90810</v>
      </c>
      <c r="DI20" s="341">
        <v>90603</v>
      </c>
      <c r="DJ20" s="341">
        <v>90070</v>
      </c>
      <c r="DK20" s="341">
        <v>90308</v>
      </c>
      <c r="DL20" s="341">
        <v>89989</v>
      </c>
      <c r="DM20" s="341">
        <v>90042</v>
      </c>
      <c r="DN20" s="341">
        <v>85458</v>
      </c>
      <c r="DO20" s="341">
        <v>85500</v>
      </c>
      <c r="DP20" s="341">
        <v>85557</v>
      </c>
      <c r="DQ20" s="330">
        <v>85478</v>
      </c>
      <c r="DR20" s="330">
        <v>85494</v>
      </c>
      <c r="DS20" s="334">
        <v>85085</v>
      </c>
      <c r="DT20" s="330">
        <v>83703</v>
      </c>
      <c r="DU20" s="330">
        <v>83102</v>
      </c>
      <c r="DV20" s="330">
        <v>83730</v>
      </c>
      <c r="DW20" s="330">
        <v>83951</v>
      </c>
      <c r="DX20" s="330">
        <v>83601</v>
      </c>
      <c r="DY20" s="330">
        <v>83595</v>
      </c>
      <c r="DZ20" s="341"/>
      <c r="EA20" s="341"/>
      <c r="EB20" s="341"/>
      <c r="EC20" s="341"/>
      <c r="ED20" s="341"/>
      <c r="EE20" s="341"/>
      <c r="EF20" s="105">
        <v>-6</v>
      </c>
      <c r="EG20" s="86">
        <v>-7.1774627669118976E-3</v>
      </c>
      <c r="EH20" s="105">
        <v>-1490</v>
      </c>
      <c r="EI20" s="86">
        <v>-1.6361400272323978</v>
      </c>
    </row>
    <row r="21" spans="1:152" ht="15" outlineLevel="2">
      <c r="A21" s="328">
        <v>51</v>
      </c>
      <c r="B21" s="328" t="s">
        <v>292</v>
      </c>
      <c r="C21" s="328" t="s">
        <v>328</v>
      </c>
      <c r="D21" s="331">
        <v>3820</v>
      </c>
      <c r="E21" s="341">
        <v>3642</v>
      </c>
      <c r="F21" s="341">
        <v>3567</v>
      </c>
      <c r="G21" s="341">
        <v>3669</v>
      </c>
      <c r="H21" s="341">
        <v>3657</v>
      </c>
      <c r="I21" s="341">
        <v>3648</v>
      </c>
      <c r="J21" s="341">
        <v>3653</v>
      </c>
      <c r="K21" s="341">
        <v>3681</v>
      </c>
      <c r="L21" s="341">
        <v>3586</v>
      </c>
      <c r="M21" s="341">
        <v>3626</v>
      </c>
      <c r="N21" s="341">
        <v>3609</v>
      </c>
      <c r="O21" s="334">
        <v>3569</v>
      </c>
      <c r="P21" s="331">
        <v>3467</v>
      </c>
      <c r="Q21" s="341">
        <v>3288</v>
      </c>
      <c r="R21" s="341">
        <v>3599</v>
      </c>
      <c r="S21" s="341">
        <v>3494</v>
      </c>
      <c r="T21" s="341">
        <v>3657</v>
      </c>
      <c r="U21" s="341">
        <v>3747</v>
      </c>
      <c r="V21" s="341">
        <v>3633</v>
      </c>
      <c r="W21" s="341">
        <v>3779</v>
      </c>
      <c r="X21" s="341">
        <v>3878</v>
      </c>
      <c r="Y21" s="341">
        <v>3968</v>
      </c>
      <c r="Z21" s="341">
        <v>3900</v>
      </c>
      <c r="AA21" s="334">
        <v>3822</v>
      </c>
      <c r="AB21" s="331">
        <v>3452</v>
      </c>
      <c r="AC21" s="341">
        <v>3395</v>
      </c>
      <c r="AD21" s="341">
        <v>3420</v>
      </c>
      <c r="AE21" s="341">
        <v>3489</v>
      </c>
      <c r="AF21" s="341">
        <v>3501</v>
      </c>
      <c r="AG21" s="341">
        <v>3499</v>
      </c>
      <c r="AH21" s="341">
        <v>3659</v>
      </c>
      <c r="AI21" s="341">
        <v>3750</v>
      </c>
      <c r="AJ21" s="341">
        <v>3865</v>
      </c>
      <c r="AK21" s="341">
        <v>3936</v>
      </c>
      <c r="AL21" s="341">
        <v>3813</v>
      </c>
      <c r="AM21" s="334">
        <v>3813</v>
      </c>
      <c r="AN21" s="331">
        <v>3645</v>
      </c>
      <c r="AO21" s="341">
        <v>3359</v>
      </c>
      <c r="AP21" s="341">
        <v>3363</v>
      </c>
      <c r="AQ21" s="341">
        <v>3537</v>
      </c>
      <c r="AR21" s="341">
        <v>3563</v>
      </c>
      <c r="AS21" s="341">
        <v>3657</v>
      </c>
      <c r="AT21" s="341">
        <v>3722</v>
      </c>
      <c r="AU21" s="341">
        <v>3783</v>
      </c>
      <c r="AV21" s="341">
        <v>3784</v>
      </c>
      <c r="AW21" s="341">
        <v>3802</v>
      </c>
      <c r="AX21" s="341">
        <v>3759</v>
      </c>
      <c r="AY21" s="334">
        <v>3687</v>
      </c>
      <c r="AZ21" s="331">
        <v>3575</v>
      </c>
      <c r="BA21" s="341">
        <v>3359</v>
      </c>
      <c r="BB21" s="341">
        <v>3519</v>
      </c>
      <c r="BC21" s="341">
        <v>3505</v>
      </c>
      <c r="BD21" s="341">
        <v>3556</v>
      </c>
      <c r="BE21" s="341">
        <v>3648</v>
      </c>
      <c r="BF21" s="341">
        <v>3637</v>
      </c>
      <c r="BG21" s="341">
        <v>3585</v>
      </c>
      <c r="BH21" s="341">
        <v>3659</v>
      </c>
      <c r="BI21" s="341">
        <v>3667</v>
      </c>
      <c r="BJ21" s="341">
        <v>3629</v>
      </c>
      <c r="BK21" s="330">
        <v>3653</v>
      </c>
      <c r="BL21" s="331">
        <v>3464</v>
      </c>
      <c r="BM21" s="341">
        <v>3482</v>
      </c>
      <c r="BN21" s="341">
        <v>3623</v>
      </c>
      <c r="BO21" s="341">
        <v>3732</v>
      </c>
      <c r="BP21" s="341">
        <v>3722</v>
      </c>
      <c r="BQ21" s="341">
        <v>3729</v>
      </c>
      <c r="BR21" s="341">
        <v>3670</v>
      </c>
      <c r="BS21" s="341">
        <v>3638</v>
      </c>
      <c r="BT21" s="341">
        <v>3642</v>
      </c>
      <c r="BU21" s="341">
        <v>3637</v>
      </c>
      <c r="BV21" s="341">
        <v>3593</v>
      </c>
      <c r="BW21" s="330">
        <v>3553</v>
      </c>
      <c r="BX21" s="331">
        <v>3261</v>
      </c>
      <c r="BY21" s="341">
        <v>3182</v>
      </c>
      <c r="BZ21" s="341">
        <v>3259</v>
      </c>
      <c r="CA21" s="341">
        <v>3375</v>
      </c>
      <c r="CB21" s="341">
        <v>3377</v>
      </c>
      <c r="CC21" s="341">
        <v>3460</v>
      </c>
      <c r="CD21" s="341">
        <v>3434</v>
      </c>
      <c r="CE21" s="341">
        <v>3455</v>
      </c>
      <c r="CF21" s="341">
        <v>3404</v>
      </c>
      <c r="CG21" s="341">
        <v>3436</v>
      </c>
      <c r="CH21" s="341">
        <v>3505</v>
      </c>
      <c r="CI21" s="330">
        <v>3541</v>
      </c>
      <c r="CJ21" s="331">
        <v>3393</v>
      </c>
      <c r="CK21" s="341">
        <v>3304</v>
      </c>
      <c r="CL21" s="341">
        <v>3268</v>
      </c>
      <c r="CM21" s="341">
        <v>3373</v>
      </c>
      <c r="CN21" s="341">
        <v>3327</v>
      </c>
      <c r="CO21" s="341">
        <v>3284</v>
      </c>
      <c r="CP21" s="341">
        <v>3381</v>
      </c>
      <c r="CQ21" s="341">
        <v>3476</v>
      </c>
      <c r="CR21" s="341">
        <v>3494</v>
      </c>
      <c r="CS21" s="341">
        <v>3505</v>
      </c>
      <c r="CT21" s="341">
        <v>3546</v>
      </c>
      <c r="CU21" s="330">
        <v>3555</v>
      </c>
      <c r="CV21" s="331">
        <v>3396</v>
      </c>
      <c r="CW21" s="341">
        <v>3354</v>
      </c>
      <c r="CX21" s="341">
        <v>3460</v>
      </c>
      <c r="CY21" s="341">
        <v>3580</v>
      </c>
      <c r="CZ21" s="341">
        <v>3624</v>
      </c>
      <c r="DA21" s="341">
        <v>3674</v>
      </c>
      <c r="DB21" s="341">
        <v>3650</v>
      </c>
      <c r="DC21" s="341">
        <v>3672</v>
      </c>
      <c r="DD21" s="341">
        <v>3649</v>
      </c>
      <c r="DE21" s="341">
        <v>3688</v>
      </c>
      <c r="DF21" s="341">
        <v>3701</v>
      </c>
      <c r="DG21" s="330">
        <v>3716</v>
      </c>
      <c r="DH21" s="331">
        <v>3566</v>
      </c>
      <c r="DI21" s="341">
        <v>3658</v>
      </c>
      <c r="DJ21" s="341">
        <v>3638</v>
      </c>
      <c r="DK21" s="341">
        <v>3808</v>
      </c>
      <c r="DL21" s="341">
        <v>3736</v>
      </c>
      <c r="DM21" s="341">
        <v>3848</v>
      </c>
      <c r="DN21" s="341">
        <v>3450</v>
      </c>
      <c r="DO21" s="341">
        <v>3521</v>
      </c>
      <c r="DP21" s="341">
        <v>3632</v>
      </c>
      <c r="DQ21" s="330">
        <v>3696</v>
      </c>
      <c r="DR21" s="330">
        <v>3752</v>
      </c>
      <c r="DS21" s="334">
        <v>3786</v>
      </c>
      <c r="DT21" s="330">
        <v>3574</v>
      </c>
      <c r="DU21" s="330">
        <v>3595</v>
      </c>
      <c r="DV21" s="330">
        <v>3831</v>
      </c>
      <c r="DW21" s="330">
        <v>3896</v>
      </c>
      <c r="DX21" s="330">
        <v>3950</v>
      </c>
      <c r="DY21" s="330">
        <v>4015</v>
      </c>
      <c r="DZ21" s="341"/>
      <c r="EA21" s="341"/>
      <c r="EB21" s="341"/>
      <c r="EC21" s="341"/>
      <c r="ED21" s="341"/>
      <c r="EE21" s="341"/>
      <c r="EF21" s="105">
        <v>65</v>
      </c>
      <c r="EG21" s="86">
        <v>1.61892901618929</v>
      </c>
      <c r="EH21" s="105">
        <v>229</v>
      </c>
      <c r="EI21" s="86">
        <v>6.1625403659849303</v>
      </c>
    </row>
    <row r="22" spans="1:152" ht="15" outlineLevel="2">
      <c r="A22" s="328">
        <v>147</v>
      </c>
      <c r="B22" s="328" t="s">
        <v>292</v>
      </c>
      <c r="C22" s="328" t="s">
        <v>329</v>
      </c>
      <c r="D22" s="331">
        <v>21261</v>
      </c>
      <c r="E22" s="341">
        <v>21093</v>
      </c>
      <c r="F22" s="341">
        <v>21060</v>
      </c>
      <c r="G22" s="341">
        <v>20896</v>
      </c>
      <c r="H22" s="341">
        <v>20769</v>
      </c>
      <c r="I22" s="341">
        <v>20896</v>
      </c>
      <c r="J22" s="341">
        <v>20893</v>
      </c>
      <c r="K22" s="341">
        <v>20870</v>
      </c>
      <c r="L22" s="341">
        <v>19155</v>
      </c>
      <c r="M22" s="341">
        <v>20447</v>
      </c>
      <c r="N22" s="341">
        <v>20492</v>
      </c>
      <c r="O22" s="334">
        <v>20620</v>
      </c>
      <c r="P22" s="331">
        <v>20460</v>
      </c>
      <c r="Q22" s="341">
        <v>19721</v>
      </c>
      <c r="R22" s="341">
        <v>20147</v>
      </c>
      <c r="S22" s="341">
        <v>20266</v>
      </c>
      <c r="T22" s="341">
        <v>20769</v>
      </c>
      <c r="U22" s="341">
        <v>20907</v>
      </c>
      <c r="V22" s="341">
        <v>20751</v>
      </c>
      <c r="W22" s="341">
        <v>20996</v>
      </c>
      <c r="X22" s="341">
        <v>21111</v>
      </c>
      <c r="Y22" s="341">
        <v>21438</v>
      </c>
      <c r="Z22" s="341">
        <v>21526</v>
      </c>
      <c r="AA22" s="334">
        <v>21380</v>
      </c>
      <c r="AB22" s="331">
        <v>20835</v>
      </c>
      <c r="AC22" s="341">
        <v>20708</v>
      </c>
      <c r="AD22" s="341">
        <v>20853</v>
      </c>
      <c r="AE22" s="341">
        <v>21045</v>
      </c>
      <c r="AF22" s="341">
        <v>20954</v>
      </c>
      <c r="AG22" s="341">
        <v>21120</v>
      </c>
      <c r="AH22" s="341">
        <v>21851</v>
      </c>
      <c r="AI22" s="341">
        <v>22159</v>
      </c>
      <c r="AJ22" s="341">
        <v>22361</v>
      </c>
      <c r="AK22" s="341">
        <v>22480</v>
      </c>
      <c r="AL22" s="341">
        <v>22268</v>
      </c>
      <c r="AM22" s="334">
        <v>22277</v>
      </c>
      <c r="AN22" s="331">
        <v>22015</v>
      </c>
      <c r="AO22" s="341">
        <v>22029</v>
      </c>
      <c r="AP22" s="341">
        <v>22311</v>
      </c>
      <c r="AQ22" s="341">
        <v>22650</v>
      </c>
      <c r="AR22" s="341">
        <v>22739</v>
      </c>
      <c r="AS22" s="341">
        <v>23142</v>
      </c>
      <c r="AT22" s="341">
        <v>23582</v>
      </c>
      <c r="AU22" s="341">
        <v>23716</v>
      </c>
      <c r="AV22" s="341">
        <v>23773</v>
      </c>
      <c r="AW22" s="341">
        <v>23923</v>
      </c>
      <c r="AX22" s="341">
        <v>23935</v>
      </c>
      <c r="AY22" s="334">
        <v>24003</v>
      </c>
      <c r="AZ22" s="331">
        <v>23775</v>
      </c>
      <c r="BA22" s="341">
        <v>23613</v>
      </c>
      <c r="BB22" s="341">
        <v>24019</v>
      </c>
      <c r="BC22" s="341">
        <v>23749</v>
      </c>
      <c r="BD22" s="341">
        <v>23741</v>
      </c>
      <c r="BE22" s="341">
        <v>23988</v>
      </c>
      <c r="BF22" s="341">
        <v>24046</v>
      </c>
      <c r="BG22" s="341">
        <v>24171</v>
      </c>
      <c r="BH22" s="341">
        <v>24320</v>
      </c>
      <c r="BI22" s="341">
        <v>24375</v>
      </c>
      <c r="BJ22" s="341">
        <v>24322</v>
      </c>
      <c r="BK22" s="330">
        <v>24419</v>
      </c>
      <c r="BL22" s="331">
        <v>24062</v>
      </c>
      <c r="BM22" s="341">
        <v>24187</v>
      </c>
      <c r="BN22" s="341">
        <v>24494</v>
      </c>
      <c r="BO22" s="341">
        <v>24723</v>
      </c>
      <c r="BP22" s="341">
        <v>24682</v>
      </c>
      <c r="BQ22" s="341">
        <v>24705</v>
      </c>
      <c r="BR22" s="341">
        <v>24595</v>
      </c>
      <c r="BS22" s="341">
        <v>24678</v>
      </c>
      <c r="BT22" s="341">
        <v>24727</v>
      </c>
      <c r="BU22" s="341">
        <v>24839</v>
      </c>
      <c r="BV22" s="341">
        <v>25038</v>
      </c>
      <c r="BW22" s="330">
        <v>25462</v>
      </c>
      <c r="BX22" s="331">
        <v>25163</v>
      </c>
      <c r="BY22" s="341">
        <v>25181</v>
      </c>
      <c r="BZ22" s="341">
        <v>25315</v>
      </c>
      <c r="CA22" s="341">
        <v>25351</v>
      </c>
      <c r="CB22" s="341">
        <v>25346</v>
      </c>
      <c r="CC22" s="341">
        <v>25429</v>
      </c>
      <c r="CD22" s="341">
        <v>25356</v>
      </c>
      <c r="CE22" s="341">
        <v>25470</v>
      </c>
      <c r="CF22" s="341">
        <v>25579</v>
      </c>
      <c r="CG22" s="341">
        <v>25766</v>
      </c>
      <c r="CH22" s="341">
        <v>25894</v>
      </c>
      <c r="CI22" s="330">
        <v>25829</v>
      </c>
      <c r="CJ22" s="331">
        <v>25484</v>
      </c>
      <c r="CK22" s="341">
        <v>25430</v>
      </c>
      <c r="CL22" s="341">
        <v>25519</v>
      </c>
      <c r="CM22" s="341">
        <v>25448</v>
      </c>
      <c r="CN22" s="341">
        <v>25272</v>
      </c>
      <c r="CO22" s="341">
        <v>25417</v>
      </c>
      <c r="CP22" s="341">
        <v>25510</v>
      </c>
      <c r="CQ22" s="341">
        <v>25998</v>
      </c>
      <c r="CR22" s="341">
        <v>26194</v>
      </c>
      <c r="CS22" s="341">
        <v>26495</v>
      </c>
      <c r="CT22" s="341">
        <v>26795</v>
      </c>
      <c r="CU22" s="330">
        <v>26977</v>
      </c>
      <c r="CV22" s="331">
        <v>26982</v>
      </c>
      <c r="CW22" s="341">
        <v>27118</v>
      </c>
      <c r="CX22" s="341">
        <v>27503</v>
      </c>
      <c r="CY22" s="341">
        <v>27713</v>
      </c>
      <c r="CZ22" s="341">
        <v>27948</v>
      </c>
      <c r="DA22" s="341">
        <v>28051</v>
      </c>
      <c r="DB22" s="341">
        <v>27946</v>
      </c>
      <c r="DC22" s="341">
        <v>28033</v>
      </c>
      <c r="DD22" s="341">
        <v>27761</v>
      </c>
      <c r="DE22" s="341">
        <v>27954</v>
      </c>
      <c r="DF22" s="341">
        <v>28066</v>
      </c>
      <c r="DG22" s="330">
        <v>28082</v>
      </c>
      <c r="DH22" s="331">
        <v>27979</v>
      </c>
      <c r="DI22" s="341">
        <v>27956</v>
      </c>
      <c r="DJ22" s="341">
        <v>27836</v>
      </c>
      <c r="DK22" s="341">
        <v>27947</v>
      </c>
      <c r="DL22" s="341">
        <v>27819</v>
      </c>
      <c r="DM22" s="341">
        <v>27817</v>
      </c>
      <c r="DN22" s="341">
        <v>26390</v>
      </c>
      <c r="DO22" s="341">
        <v>26294</v>
      </c>
      <c r="DP22" s="341">
        <v>26375</v>
      </c>
      <c r="DQ22" s="330">
        <v>26344</v>
      </c>
      <c r="DR22" s="330">
        <v>26346</v>
      </c>
      <c r="DS22" s="334">
        <v>26241</v>
      </c>
      <c r="DT22" s="330">
        <v>25924</v>
      </c>
      <c r="DU22" s="330">
        <v>25947</v>
      </c>
      <c r="DV22" s="330">
        <v>26253</v>
      </c>
      <c r="DW22" s="330">
        <v>26394</v>
      </c>
      <c r="DX22" s="330">
        <v>26404</v>
      </c>
      <c r="DY22" s="330">
        <v>26475</v>
      </c>
      <c r="DZ22" s="341"/>
      <c r="EA22" s="341"/>
      <c r="EB22" s="341"/>
      <c r="EC22" s="341"/>
      <c r="ED22" s="341"/>
      <c r="EE22" s="341"/>
      <c r="EF22" s="105">
        <v>71</v>
      </c>
      <c r="EG22" s="86">
        <v>0.26817752596789424</v>
      </c>
      <c r="EH22" s="105">
        <v>234</v>
      </c>
      <c r="EI22" s="86">
        <v>0.83327398333452041</v>
      </c>
    </row>
    <row r="23" spans="1:152" ht="15" outlineLevel="2">
      <c r="A23" s="328">
        <v>172</v>
      </c>
      <c r="B23" s="328" t="s">
        <v>292</v>
      </c>
      <c r="C23" s="328" t="s">
        <v>330</v>
      </c>
      <c r="D23" s="331">
        <v>25027</v>
      </c>
      <c r="E23" s="341">
        <v>24670</v>
      </c>
      <c r="F23" s="341">
        <v>24600</v>
      </c>
      <c r="G23" s="341">
        <v>24608</v>
      </c>
      <c r="H23" s="341">
        <v>24305</v>
      </c>
      <c r="I23" s="341">
        <v>24277</v>
      </c>
      <c r="J23" s="341">
        <v>24042</v>
      </c>
      <c r="K23" s="341">
        <v>23986</v>
      </c>
      <c r="L23" s="341">
        <v>22695</v>
      </c>
      <c r="M23" s="341">
        <v>23897</v>
      </c>
      <c r="N23" s="341">
        <v>23969</v>
      </c>
      <c r="O23" s="334">
        <v>24056</v>
      </c>
      <c r="P23" s="331">
        <v>23853</v>
      </c>
      <c r="Q23" s="341">
        <v>22591</v>
      </c>
      <c r="R23" s="341">
        <v>23943</v>
      </c>
      <c r="S23" s="341">
        <v>24093</v>
      </c>
      <c r="T23" s="341">
        <v>24305</v>
      </c>
      <c r="U23" s="341">
        <v>24974</v>
      </c>
      <c r="V23" s="341">
        <v>24685</v>
      </c>
      <c r="W23" s="341">
        <v>25297</v>
      </c>
      <c r="X23" s="341">
        <v>25373</v>
      </c>
      <c r="Y23" s="341">
        <v>25938</v>
      </c>
      <c r="Z23" s="341">
        <v>25872</v>
      </c>
      <c r="AA23" s="334">
        <v>25565</v>
      </c>
      <c r="AB23" s="331">
        <v>24911</v>
      </c>
      <c r="AC23" s="341">
        <v>24583</v>
      </c>
      <c r="AD23" s="341">
        <v>24775</v>
      </c>
      <c r="AE23" s="341">
        <v>24930</v>
      </c>
      <c r="AF23" s="341">
        <v>24936</v>
      </c>
      <c r="AG23" s="341">
        <v>25352</v>
      </c>
      <c r="AH23" s="341">
        <v>26451</v>
      </c>
      <c r="AI23" s="341">
        <v>26817</v>
      </c>
      <c r="AJ23" s="341">
        <v>26893</v>
      </c>
      <c r="AK23" s="341">
        <v>27092</v>
      </c>
      <c r="AL23" s="341">
        <v>26485</v>
      </c>
      <c r="AM23" s="334">
        <v>26763</v>
      </c>
      <c r="AN23" s="331">
        <v>26551</v>
      </c>
      <c r="AO23" s="341">
        <v>26126</v>
      </c>
      <c r="AP23" s="341">
        <v>26455</v>
      </c>
      <c r="AQ23" s="341">
        <v>27036</v>
      </c>
      <c r="AR23" s="341">
        <v>27242</v>
      </c>
      <c r="AS23" s="341">
        <v>27644</v>
      </c>
      <c r="AT23" s="341">
        <v>28211</v>
      </c>
      <c r="AU23" s="341">
        <v>28424</v>
      </c>
      <c r="AV23" s="341">
        <v>28692</v>
      </c>
      <c r="AW23" s="341">
        <v>29112</v>
      </c>
      <c r="AX23" s="341">
        <v>28958</v>
      </c>
      <c r="AY23" s="334">
        <v>28988</v>
      </c>
      <c r="AZ23" s="331">
        <v>28719</v>
      </c>
      <c r="BA23" s="341">
        <v>28317</v>
      </c>
      <c r="BB23" s="341">
        <v>28849</v>
      </c>
      <c r="BC23" s="341">
        <v>28523</v>
      </c>
      <c r="BD23" s="341">
        <v>28524</v>
      </c>
      <c r="BE23" s="341">
        <v>28913</v>
      </c>
      <c r="BF23" s="341">
        <v>28904</v>
      </c>
      <c r="BG23" s="341">
        <v>29044</v>
      </c>
      <c r="BH23" s="341">
        <v>29018</v>
      </c>
      <c r="BI23" s="341">
        <v>29140</v>
      </c>
      <c r="BJ23" s="341">
        <v>28898</v>
      </c>
      <c r="BK23" s="330">
        <v>28932</v>
      </c>
      <c r="BL23" s="331">
        <v>28506</v>
      </c>
      <c r="BM23" s="341">
        <v>28510</v>
      </c>
      <c r="BN23" s="341">
        <v>29129</v>
      </c>
      <c r="BO23" s="341">
        <v>29341</v>
      </c>
      <c r="BP23" s="341">
        <v>29234</v>
      </c>
      <c r="BQ23" s="341">
        <v>29355</v>
      </c>
      <c r="BR23" s="341">
        <v>29212</v>
      </c>
      <c r="BS23" s="341">
        <v>29359</v>
      </c>
      <c r="BT23" s="341">
        <v>29286</v>
      </c>
      <c r="BU23" s="341">
        <v>29422</v>
      </c>
      <c r="BV23" s="341">
        <v>29475</v>
      </c>
      <c r="BW23" s="330">
        <v>29416</v>
      </c>
      <c r="BX23" s="331">
        <v>28880</v>
      </c>
      <c r="BY23" s="341">
        <v>28943</v>
      </c>
      <c r="BZ23" s="341">
        <v>29245</v>
      </c>
      <c r="CA23" s="341">
        <v>29505</v>
      </c>
      <c r="CB23" s="341">
        <v>29764</v>
      </c>
      <c r="CC23" s="341">
        <v>29859</v>
      </c>
      <c r="CD23" s="341">
        <v>30190</v>
      </c>
      <c r="CE23" s="341">
        <v>30316</v>
      </c>
      <c r="CF23" s="341">
        <v>30346</v>
      </c>
      <c r="CG23" s="341">
        <v>30582</v>
      </c>
      <c r="CH23" s="341">
        <v>30752</v>
      </c>
      <c r="CI23" s="330">
        <v>30767</v>
      </c>
      <c r="CJ23" s="331">
        <v>30316</v>
      </c>
      <c r="CK23" s="341">
        <v>30202</v>
      </c>
      <c r="CL23" s="341">
        <v>30266</v>
      </c>
      <c r="CM23" s="341">
        <v>30416</v>
      </c>
      <c r="CN23" s="341">
        <v>30319</v>
      </c>
      <c r="CO23" s="341">
        <v>30482</v>
      </c>
      <c r="CP23" s="341">
        <v>30655</v>
      </c>
      <c r="CQ23" s="341">
        <v>31273</v>
      </c>
      <c r="CR23" s="341">
        <v>31514</v>
      </c>
      <c r="CS23" s="341">
        <v>31867</v>
      </c>
      <c r="CT23" s="341">
        <v>32232</v>
      </c>
      <c r="CU23" s="330">
        <v>32455</v>
      </c>
      <c r="CV23" s="331">
        <v>32457</v>
      </c>
      <c r="CW23" s="341">
        <v>32580</v>
      </c>
      <c r="CX23" s="341">
        <v>33049</v>
      </c>
      <c r="CY23" s="341">
        <v>33339</v>
      </c>
      <c r="CZ23" s="341">
        <v>33652</v>
      </c>
      <c r="DA23" s="341">
        <v>33898</v>
      </c>
      <c r="DB23" s="341">
        <v>33928</v>
      </c>
      <c r="DC23" s="341">
        <v>34047</v>
      </c>
      <c r="DD23" s="341">
        <v>33171</v>
      </c>
      <c r="DE23" s="341">
        <v>33489</v>
      </c>
      <c r="DF23" s="341">
        <v>33695</v>
      </c>
      <c r="DG23" s="330">
        <v>33915</v>
      </c>
      <c r="DH23" s="331">
        <v>33773</v>
      </c>
      <c r="DI23" s="341">
        <v>33693</v>
      </c>
      <c r="DJ23" s="341">
        <v>33653</v>
      </c>
      <c r="DK23" s="341">
        <v>33779</v>
      </c>
      <c r="DL23" s="341">
        <v>33716</v>
      </c>
      <c r="DM23" s="341">
        <v>33669</v>
      </c>
      <c r="DN23" s="341">
        <v>31408</v>
      </c>
      <c r="DO23" s="341">
        <v>31344</v>
      </c>
      <c r="DP23" s="341">
        <v>31405</v>
      </c>
      <c r="DQ23" s="330">
        <v>31299</v>
      </c>
      <c r="DR23" s="330">
        <v>31225</v>
      </c>
      <c r="DS23" s="334">
        <v>31348</v>
      </c>
      <c r="DT23" s="330">
        <v>30781</v>
      </c>
      <c r="DU23" s="330">
        <v>30537</v>
      </c>
      <c r="DV23" s="330">
        <v>30965</v>
      </c>
      <c r="DW23" s="330">
        <v>31229</v>
      </c>
      <c r="DX23" s="330">
        <v>31332</v>
      </c>
      <c r="DY23" s="330">
        <v>31472</v>
      </c>
      <c r="DZ23" s="341"/>
      <c r="EA23" s="341"/>
      <c r="EB23" s="341"/>
      <c r="EC23" s="341"/>
      <c r="ED23" s="341"/>
      <c r="EE23" s="341"/>
      <c r="EF23" s="105">
        <v>140</v>
      </c>
      <c r="EG23" s="86">
        <v>0.44483985765124562</v>
      </c>
      <c r="EH23" s="105">
        <v>124</v>
      </c>
      <c r="EI23" s="86">
        <v>0.36561993218339967</v>
      </c>
    </row>
    <row r="24" spans="1:152" ht="15" outlineLevel="2">
      <c r="A24" s="328">
        <v>475</v>
      </c>
      <c r="B24" s="328" t="s">
        <v>292</v>
      </c>
      <c r="C24" s="328" t="s">
        <v>331</v>
      </c>
      <c r="D24" s="331">
        <v>166</v>
      </c>
      <c r="E24" s="341">
        <v>145</v>
      </c>
      <c r="F24" s="341">
        <v>159</v>
      </c>
      <c r="G24" s="341">
        <v>168</v>
      </c>
      <c r="H24" s="341">
        <v>177</v>
      </c>
      <c r="I24" s="341">
        <v>176</v>
      </c>
      <c r="J24" s="341">
        <v>183</v>
      </c>
      <c r="K24" s="341">
        <v>188</v>
      </c>
      <c r="L24" s="341">
        <v>172</v>
      </c>
      <c r="M24" s="341">
        <v>193</v>
      </c>
      <c r="N24" s="341">
        <v>176</v>
      </c>
      <c r="O24" s="334">
        <v>188</v>
      </c>
      <c r="P24" s="331">
        <v>171</v>
      </c>
      <c r="Q24" s="341">
        <v>166</v>
      </c>
      <c r="R24" s="341">
        <v>195</v>
      </c>
      <c r="S24" s="341">
        <v>197</v>
      </c>
      <c r="T24" s="341">
        <v>177</v>
      </c>
      <c r="U24" s="341">
        <v>232</v>
      </c>
      <c r="V24" s="341">
        <v>234</v>
      </c>
      <c r="W24" s="341">
        <v>228</v>
      </c>
      <c r="X24" s="341">
        <v>226</v>
      </c>
      <c r="Y24" s="341">
        <v>239</v>
      </c>
      <c r="Z24" s="341">
        <v>241</v>
      </c>
      <c r="AA24" s="334">
        <v>233</v>
      </c>
      <c r="AB24" s="331">
        <v>196</v>
      </c>
      <c r="AC24" s="341">
        <v>159</v>
      </c>
      <c r="AD24" s="341">
        <v>160</v>
      </c>
      <c r="AE24" s="341">
        <v>175</v>
      </c>
      <c r="AF24" s="341">
        <v>170</v>
      </c>
      <c r="AG24" s="341">
        <v>151</v>
      </c>
      <c r="AH24" s="341">
        <v>179</v>
      </c>
      <c r="AI24" s="341">
        <v>171</v>
      </c>
      <c r="AJ24" s="341">
        <v>211</v>
      </c>
      <c r="AK24" s="341">
        <v>210</v>
      </c>
      <c r="AL24" s="341">
        <v>212</v>
      </c>
      <c r="AM24" s="334">
        <v>204</v>
      </c>
      <c r="AN24" s="331">
        <v>170</v>
      </c>
      <c r="AO24" s="341">
        <v>149</v>
      </c>
      <c r="AP24" s="341">
        <v>169</v>
      </c>
      <c r="AQ24" s="341">
        <v>175</v>
      </c>
      <c r="AR24" s="341">
        <v>191</v>
      </c>
      <c r="AS24" s="341">
        <v>220</v>
      </c>
      <c r="AT24" s="341">
        <v>242</v>
      </c>
      <c r="AU24" s="341">
        <v>243</v>
      </c>
      <c r="AV24" s="341">
        <v>276</v>
      </c>
      <c r="AW24" s="341">
        <v>291</v>
      </c>
      <c r="AX24" s="341">
        <v>295</v>
      </c>
      <c r="AY24" s="334">
        <v>381</v>
      </c>
      <c r="AZ24" s="331">
        <v>353</v>
      </c>
      <c r="BA24" s="341">
        <v>316</v>
      </c>
      <c r="BB24" s="341">
        <v>294</v>
      </c>
      <c r="BC24" s="341">
        <v>238</v>
      </c>
      <c r="BD24" s="341">
        <v>246</v>
      </c>
      <c r="BE24" s="341">
        <v>262</v>
      </c>
      <c r="BF24" s="341">
        <v>258</v>
      </c>
      <c r="BG24" s="341">
        <v>266</v>
      </c>
      <c r="BH24" s="341">
        <v>257</v>
      </c>
      <c r="BI24" s="341">
        <v>251</v>
      </c>
      <c r="BJ24" s="341">
        <v>248</v>
      </c>
      <c r="BK24" s="330">
        <v>258</v>
      </c>
      <c r="BL24" s="331">
        <v>240</v>
      </c>
      <c r="BM24" s="341">
        <v>189</v>
      </c>
      <c r="BN24" s="341">
        <v>216</v>
      </c>
      <c r="BO24" s="341">
        <v>226</v>
      </c>
      <c r="BP24" s="341">
        <v>235</v>
      </c>
      <c r="BQ24" s="341">
        <v>239</v>
      </c>
      <c r="BR24" s="341">
        <v>243</v>
      </c>
      <c r="BS24" s="341">
        <v>257</v>
      </c>
      <c r="BT24" s="341">
        <v>248</v>
      </c>
      <c r="BU24" s="341">
        <v>213</v>
      </c>
      <c r="BV24" s="341">
        <v>200</v>
      </c>
      <c r="BW24" s="330">
        <v>213</v>
      </c>
      <c r="BX24" s="331">
        <v>192</v>
      </c>
      <c r="BY24" s="341">
        <v>161</v>
      </c>
      <c r="BZ24" s="341">
        <v>175</v>
      </c>
      <c r="CA24" s="341">
        <v>197</v>
      </c>
      <c r="CB24" s="341">
        <v>223</v>
      </c>
      <c r="CC24" s="341">
        <v>234</v>
      </c>
      <c r="CD24" s="341">
        <v>242</v>
      </c>
      <c r="CE24" s="341">
        <v>254</v>
      </c>
      <c r="CF24" s="341">
        <v>252</v>
      </c>
      <c r="CG24" s="341">
        <v>268</v>
      </c>
      <c r="CH24" s="341">
        <v>275</v>
      </c>
      <c r="CI24" s="330">
        <v>291</v>
      </c>
      <c r="CJ24" s="331">
        <v>238</v>
      </c>
      <c r="CK24" s="341">
        <v>204</v>
      </c>
      <c r="CL24" s="341">
        <v>229</v>
      </c>
      <c r="CM24" s="341">
        <v>224</v>
      </c>
      <c r="CN24" s="341">
        <v>208</v>
      </c>
      <c r="CO24" s="341">
        <v>224</v>
      </c>
      <c r="CP24" s="341">
        <v>227</v>
      </c>
      <c r="CQ24" s="341">
        <v>252</v>
      </c>
      <c r="CR24" s="341">
        <v>267</v>
      </c>
      <c r="CS24" s="341">
        <v>265</v>
      </c>
      <c r="CT24" s="341">
        <v>268</v>
      </c>
      <c r="CU24" s="330">
        <v>276</v>
      </c>
      <c r="CV24" s="331">
        <v>248</v>
      </c>
      <c r="CW24" s="341">
        <v>235</v>
      </c>
      <c r="CX24" s="341">
        <v>230</v>
      </c>
      <c r="CY24" s="341">
        <v>246</v>
      </c>
      <c r="CZ24" s="341">
        <v>272</v>
      </c>
      <c r="DA24" s="341">
        <v>288</v>
      </c>
      <c r="DB24" s="341">
        <v>297</v>
      </c>
      <c r="DC24" s="341">
        <v>290</v>
      </c>
      <c r="DD24" s="341">
        <v>283</v>
      </c>
      <c r="DE24" s="341">
        <v>286</v>
      </c>
      <c r="DF24" s="341">
        <v>302</v>
      </c>
      <c r="DG24" s="330">
        <v>295</v>
      </c>
      <c r="DH24" s="331">
        <v>251</v>
      </c>
      <c r="DI24" s="341">
        <v>239</v>
      </c>
      <c r="DJ24" s="341">
        <v>247</v>
      </c>
      <c r="DK24" s="341">
        <v>317</v>
      </c>
      <c r="DL24" s="341">
        <v>312</v>
      </c>
      <c r="DM24" s="341">
        <v>322</v>
      </c>
      <c r="DN24" s="341">
        <v>266</v>
      </c>
      <c r="DO24" s="341">
        <v>259</v>
      </c>
      <c r="DP24" s="341">
        <v>291</v>
      </c>
      <c r="DQ24" s="330">
        <v>273</v>
      </c>
      <c r="DR24" s="330">
        <v>291</v>
      </c>
      <c r="DS24" s="334">
        <v>282</v>
      </c>
      <c r="DT24" s="330">
        <v>236</v>
      </c>
      <c r="DU24" s="330">
        <v>214</v>
      </c>
      <c r="DV24" s="330">
        <v>255</v>
      </c>
      <c r="DW24" s="330">
        <v>280</v>
      </c>
      <c r="DX24" s="330">
        <v>266</v>
      </c>
      <c r="DY24" s="330">
        <v>248</v>
      </c>
      <c r="DZ24" s="341"/>
      <c r="EA24" s="341"/>
      <c r="EB24" s="341"/>
      <c r="EC24" s="341"/>
      <c r="ED24" s="341"/>
      <c r="EE24" s="341"/>
      <c r="EF24" s="105">
        <v>-18</v>
      </c>
      <c r="EG24" s="86">
        <v>-7.2580645161290329</v>
      </c>
      <c r="EH24" s="105">
        <v>-34</v>
      </c>
      <c r="EI24" s="86">
        <v>-11.525423728813559</v>
      </c>
    </row>
    <row r="25" spans="1:152" ht="15" outlineLevel="2">
      <c r="A25" s="328">
        <v>480</v>
      </c>
      <c r="B25" s="328" t="s">
        <v>292</v>
      </c>
      <c r="C25" s="328" t="s">
        <v>332</v>
      </c>
      <c r="D25" s="331">
        <v>1634</v>
      </c>
      <c r="E25" s="341">
        <v>1498</v>
      </c>
      <c r="F25" s="341">
        <v>1534</v>
      </c>
      <c r="G25" s="341">
        <v>1593</v>
      </c>
      <c r="H25" s="341">
        <v>1526</v>
      </c>
      <c r="I25" s="341">
        <v>1573</v>
      </c>
      <c r="J25" s="341">
        <v>1573</v>
      </c>
      <c r="K25" s="341">
        <v>1633</v>
      </c>
      <c r="L25" s="341">
        <v>1656</v>
      </c>
      <c r="M25" s="341">
        <v>1669</v>
      </c>
      <c r="N25" s="341">
        <v>1713</v>
      </c>
      <c r="O25" s="334">
        <v>1749</v>
      </c>
      <c r="P25" s="331">
        <v>1735</v>
      </c>
      <c r="Q25" s="341">
        <v>1736</v>
      </c>
      <c r="R25" s="341">
        <v>1880</v>
      </c>
      <c r="S25" s="341">
        <v>1916</v>
      </c>
      <c r="T25" s="341">
        <v>1526</v>
      </c>
      <c r="U25" s="341">
        <v>2063</v>
      </c>
      <c r="V25" s="341">
        <v>1982</v>
      </c>
      <c r="W25" s="341">
        <v>2056</v>
      </c>
      <c r="X25" s="341">
        <v>2047</v>
      </c>
      <c r="Y25" s="341">
        <v>2076</v>
      </c>
      <c r="Z25" s="341">
        <v>2051</v>
      </c>
      <c r="AA25" s="334">
        <v>2020</v>
      </c>
      <c r="AB25" s="331">
        <v>1932</v>
      </c>
      <c r="AC25" s="341">
        <v>1857</v>
      </c>
      <c r="AD25" s="341">
        <v>1865</v>
      </c>
      <c r="AE25" s="341">
        <v>1874</v>
      </c>
      <c r="AF25" s="341">
        <v>1844</v>
      </c>
      <c r="AG25" s="341">
        <v>1881</v>
      </c>
      <c r="AH25" s="341">
        <v>2008</v>
      </c>
      <c r="AI25" s="341">
        <v>2079</v>
      </c>
      <c r="AJ25" s="341">
        <v>2102</v>
      </c>
      <c r="AK25" s="341">
        <v>2118</v>
      </c>
      <c r="AL25" s="341">
        <v>2003</v>
      </c>
      <c r="AM25" s="334">
        <v>2043</v>
      </c>
      <c r="AN25" s="331">
        <v>2026</v>
      </c>
      <c r="AO25" s="341">
        <v>1921</v>
      </c>
      <c r="AP25" s="341">
        <v>2002</v>
      </c>
      <c r="AQ25" s="341">
        <v>2084</v>
      </c>
      <c r="AR25" s="341">
        <v>2128</v>
      </c>
      <c r="AS25" s="341">
        <v>2203</v>
      </c>
      <c r="AT25" s="341">
        <v>2221</v>
      </c>
      <c r="AU25" s="341">
        <v>2217</v>
      </c>
      <c r="AV25" s="341">
        <v>2174</v>
      </c>
      <c r="AW25" s="341">
        <v>2211</v>
      </c>
      <c r="AX25" s="341">
        <v>2189</v>
      </c>
      <c r="AY25" s="334">
        <v>2163</v>
      </c>
      <c r="AZ25" s="331">
        <v>2095</v>
      </c>
      <c r="BA25" s="341">
        <v>2032</v>
      </c>
      <c r="BB25" s="341">
        <v>2101</v>
      </c>
      <c r="BC25" s="341">
        <v>2047</v>
      </c>
      <c r="BD25" s="341">
        <v>2093</v>
      </c>
      <c r="BE25" s="341">
        <v>2237</v>
      </c>
      <c r="BF25" s="341">
        <v>2305</v>
      </c>
      <c r="BG25" s="341">
        <v>2485</v>
      </c>
      <c r="BH25" s="341">
        <v>2250</v>
      </c>
      <c r="BI25" s="341">
        <v>2192</v>
      </c>
      <c r="BJ25" s="341">
        <v>2138</v>
      </c>
      <c r="BK25" s="330">
        <v>2137</v>
      </c>
      <c r="BL25" s="331">
        <v>2079</v>
      </c>
      <c r="BM25" s="341">
        <v>2035</v>
      </c>
      <c r="BN25" s="341">
        <v>2057</v>
      </c>
      <c r="BO25" s="341">
        <v>2039</v>
      </c>
      <c r="BP25" s="341">
        <v>2007</v>
      </c>
      <c r="BQ25" s="341">
        <v>2056</v>
      </c>
      <c r="BR25" s="341">
        <v>2056</v>
      </c>
      <c r="BS25" s="341">
        <v>2032</v>
      </c>
      <c r="BT25" s="341">
        <v>2033</v>
      </c>
      <c r="BU25" s="341">
        <v>2084</v>
      </c>
      <c r="BV25" s="341">
        <v>2072</v>
      </c>
      <c r="BW25" s="330">
        <v>2077</v>
      </c>
      <c r="BX25" s="331">
        <v>2007</v>
      </c>
      <c r="BY25" s="341">
        <v>2001</v>
      </c>
      <c r="BZ25" s="341">
        <v>2042</v>
      </c>
      <c r="CA25" s="341">
        <v>2053</v>
      </c>
      <c r="CB25" s="341">
        <v>2080</v>
      </c>
      <c r="CC25" s="341">
        <v>2195</v>
      </c>
      <c r="CD25" s="341">
        <v>2249</v>
      </c>
      <c r="CE25" s="341">
        <v>2283</v>
      </c>
      <c r="CF25" s="341">
        <v>2291</v>
      </c>
      <c r="CG25" s="341">
        <v>2338</v>
      </c>
      <c r="CH25" s="341">
        <v>2399</v>
      </c>
      <c r="CI25" s="330">
        <v>2381</v>
      </c>
      <c r="CJ25" s="331">
        <v>2292</v>
      </c>
      <c r="CK25" s="341">
        <v>2234</v>
      </c>
      <c r="CL25" s="341">
        <v>2302</v>
      </c>
      <c r="CM25" s="341">
        <v>2325</v>
      </c>
      <c r="CN25" s="341">
        <v>2311</v>
      </c>
      <c r="CO25" s="341">
        <v>2309</v>
      </c>
      <c r="CP25" s="341">
        <v>2370</v>
      </c>
      <c r="CQ25" s="341">
        <v>2462</v>
      </c>
      <c r="CR25" s="341">
        <v>2444</v>
      </c>
      <c r="CS25" s="341">
        <v>2446</v>
      </c>
      <c r="CT25" s="341">
        <v>2480</v>
      </c>
      <c r="CU25" s="330">
        <v>2489</v>
      </c>
      <c r="CV25" s="331">
        <v>2475</v>
      </c>
      <c r="CW25" s="341">
        <v>2544</v>
      </c>
      <c r="CX25" s="341">
        <v>2621</v>
      </c>
      <c r="CY25" s="341">
        <v>2697</v>
      </c>
      <c r="CZ25" s="341">
        <v>2815</v>
      </c>
      <c r="DA25" s="341">
        <v>2842</v>
      </c>
      <c r="DB25" s="341">
        <v>2790</v>
      </c>
      <c r="DC25" s="341">
        <v>2848</v>
      </c>
      <c r="DD25" s="341">
        <v>2826</v>
      </c>
      <c r="DE25" s="341">
        <v>2849</v>
      </c>
      <c r="DF25" s="341">
        <v>2855</v>
      </c>
      <c r="DG25" s="330">
        <v>2819</v>
      </c>
      <c r="DH25" s="331">
        <v>2753</v>
      </c>
      <c r="DI25" s="341">
        <v>2786</v>
      </c>
      <c r="DJ25" s="341">
        <v>2816</v>
      </c>
      <c r="DK25" s="341">
        <v>2869</v>
      </c>
      <c r="DL25" s="341">
        <v>2851</v>
      </c>
      <c r="DM25" s="341">
        <v>2819</v>
      </c>
      <c r="DN25" s="341">
        <v>2441</v>
      </c>
      <c r="DO25" s="341">
        <v>2323</v>
      </c>
      <c r="DP25" s="341">
        <v>2336</v>
      </c>
      <c r="DQ25" s="330">
        <v>2300</v>
      </c>
      <c r="DR25" s="330">
        <v>2257</v>
      </c>
      <c r="DS25" s="334">
        <v>2145</v>
      </c>
      <c r="DT25" s="330">
        <v>2040</v>
      </c>
      <c r="DU25" s="330">
        <v>2016</v>
      </c>
      <c r="DV25" s="330">
        <v>2083</v>
      </c>
      <c r="DW25" s="330">
        <v>2104</v>
      </c>
      <c r="DX25" s="330">
        <v>2122</v>
      </c>
      <c r="DY25" s="330">
        <v>2159</v>
      </c>
      <c r="DZ25" s="341"/>
      <c r="EA25" s="341"/>
      <c r="EB25" s="341"/>
      <c r="EC25" s="341"/>
      <c r="ED25" s="341"/>
      <c r="EE25" s="341"/>
      <c r="EF25" s="105">
        <v>37</v>
      </c>
      <c r="EG25" s="86">
        <v>1.7137563686892079</v>
      </c>
      <c r="EH25" s="105">
        <v>14</v>
      </c>
      <c r="EI25" s="86">
        <v>0.49663001064207168</v>
      </c>
      <c r="ER25" t="s">
        <v>835</v>
      </c>
    </row>
    <row r="26" spans="1:152" ht="15" outlineLevel="2">
      <c r="A26" s="328">
        <v>490</v>
      </c>
      <c r="B26" s="328" t="s">
        <v>292</v>
      </c>
      <c r="C26" s="328" t="s">
        <v>333</v>
      </c>
      <c r="D26" s="331">
        <v>4193</v>
      </c>
      <c r="E26" s="341">
        <v>3841</v>
      </c>
      <c r="F26" s="341">
        <v>3771</v>
      </c>
      <c r="G26" s="341">
        <v>3778</v>
      </c>
      <c r="H26" s="341">
        <v>3835</v>
      </c>
      <c r="I26" s="341">
        <v>3946</v>
      </c>
      <c r="J26" s="341">
        <v>4002</v>
      </c>
      <c r="K26" s="341">
        <v>4136</v>
      </c>
      <c r="L26" s="341">
        <v>4134</v>
      </c>
      <c r="M26" s="341">
        <v>4242</v>
      </c>
      <c r="N26" s="341">
        <v>4348</v>
      </c>
      <c r="O26" s="334">
        <v>4398</v>
      </c>
      <c r="P26" s="331">
        <v>4158</v>
      </c>
      <c r="Q26" s="341">
        <v>4298</v>
      </c>
      <c r="R26" s="341">
        <v>4481</v>
      </c>
      <c r="S26" s="341">
        <v>4447</v>
      </c>
      <c r="T26" s="341">
        <v>3835</v>
      </c>
      <c r="U26" s="341">
        <v>4425</v>
      </c>
      <c r="V26" s="341">
        <v>4325</v>
      </c>
      <c r="W26" s="341">
        <v>4487</v>
      </c>
      <c r="X26" s="341">
        <v>4542</v>
      </c>
      <c r="Y26" s="341">
        <v>4623</v>
      </c>
      <c r="Z26" s="341">
        <v>4608</v>
      </c>
      <c r="AA26" s="334">
        <v>4379</v>
      </c>
      <c r="AB26" s="331">
        <v>3921</v>
      </c>
      <c r="AC26" s="341">
        <v>3768</v>
      </c>
      <c r="AD26" s="341">
        <v>3811</v>
      </c>
      <c r="AE26" s="341">
        <v>3886</v>
      </c>
      <c r="AF26" s="341">
        <v>3860</v>
      </c>
      <c r="AG26" s="341">
        <v>3852</v>
      </c>
      <c r="AH26" s="341">
        <v>3988</v>
      </c>
      <c r="AI26" s="341">
        <v>4151</v>
      </c>
      <c r="AJ26" s="341">
        <v>4196</v>
      </c>
      <c r="AK26" s="341">
        <v>4222</v>
      </c>
      <c r="AL26" s="341">
        <v>4113</v>
      </c>
      <c r="AM26" s="334">
        <v>4024</v>
      </c>
      <c r="AN26" s="331">
        <v>3840</v>
      </c>
      <c r="AO26" s="341">
        <v>3700</v>
      </c>
      <c r="AP26" s="341">
        <v>3763</v>
      </c>
      <c r="AQ26" s="341">
        <v>3924</v>
      </c>
      <c r="AR26" s="341">
        <v>3990</v>
      </c>
      <c r="AS26" s="341">
        <v>4104</v>
      </c>
      <c r="AT26" s="341">
        <v>4283</v>
      </c>
      <c r="AU26" s="341">
        <v>4369</v>
      </c>
      <c r="AV26" s="341">
        <v>4290</v>
      </c>
      <c r="AW26" s="341">
        <v>4367</v>
      </c>
      <c r="AX26" s="341">
        <v>4383</v>
      </c>
      <c r="AY26" s="334">
        <v>4327</v>
      </c>
      <c r="AZ26" s="331">
        <v>4176</v>
      </c>
      <c r="BA26" s="341">
        <v>3904</v>
      </c>
      <c r="BB26" s="341">
        <v>4102</v>
      </c>
      <c r="BC26" s="341">
        <v>4159</v>
      </c>
      <c r="BD26" s="341">
        <v>4295</v>
      </c>
      <c r="BE26" s="341">
        <v>4436</v>
      </c>
      <c r="BF26" s="341">
        <v>4397</v>
      </c>
      <c r="BG26" s="341">
        <v>5085</v>
      </c>
      <c r="BH26" s="341">
        <v>4351</v>
      </c>
      <c r="BI26" s="341">
        <v>4356</v>
      </c>
      <c r="BJ26" s="341">
        <v>4318</v>
      </c>
      <c r="BK26" s="330">
        <v>4330</v>
      </c>
      <c r="BL26" s="331">
        <v>4180</v>
      </c>
      <c r="BM26" s="341">
        <v>4027</v>
      </c>
      <c r="BN26" s="341">
        <v>4244</v>
      </c>
      <c r="BO26" s="341">
        <v>4278</v>
      </c>
      <c r="BP26" s="341">
        <v>4235</v>
      </c>
      <c r="BQ26" s="341">
        <v>4271</v>
      </c>
      <c r="BR26" s="341">
        <v>4270</v>
      </c>
      <c r="BS26" s="341">
        <v>4238</v>
      </c>
      <c r="BT26" s="341">
        <v>4304</v>
      </c>
      <c r="BU26" s="341">
        <v>4291</v>
      </c>
      <c r="BV26" s="341">
        <v>4286</v>
      </c>
      <c r="BW26" s="330">
        <v>4310</v>
      </c>
      <c r="BX26" s="331">
        <v>4098</v>
      </c>
      <c r="BY26" s="341">
        <v>4042</v>
      </c>
      <c r="BZ26" s="341">
        <v>4165</v>
      </c>
      <c r="CA26" s="341">
        <v>4227</v>
      </c>
      <c r="CB26" s="341">
        <v>4235</v>
      </c>
      <c r="CC26" s="341">
        <v>4271</v>
      </c>
      <c r="CD26" s="341">
        <v>4312</v>
      </c>
      <c r="CE26" s="341">
        <v>4372</v>
      </c>
      <c r="CF26" s="341">
        <v>4360</v>
      </c>
      <c r="CG26" s="341">
        <v>4451</v>
      </c>
      <c r="CH26" s="341">
        <v>4563</v>
      </c>
      <c r="CI26" s="330">
        <v>4667</v>
      </c>
      <c r="CJ26" s="331">
        <v>4376</v>
      </c>
      <c r="CK26" s="341">
        <v>4312</v>
      </c>
      <c r="CL26" s="341">
        <v>4344</v>
      </c>
      <c r="CM26" s="341">
        <v>4393</v>
      </c>
      <c r="CN26" s="341">
        <v>4254</v>
      </c>
      <c r="CO26" s="341">
        <v>4349</v>
      </c>
      <c r="CP26" s="341">
        <v>4374</v>
      </c>
      <c r="CQ26" s="341">
        <v>4551</v>
      </c>
      <c r="CR26" s="341">
        <v>4573</v>
      </c>
      <c r="CS26" s="341">
        <v>4630</v>
      </c>
      <c r="CT26" s="341">
        <v>4728</v>
      </c>
      <c r="CU26" s="330">
        <v>4834</v>
      </c>
      <c r="CV26" s="331">
        <v>4761</v>
      </c>
      <c r="CW26" s="341">
        <v>4912</v>
      </c>
      <c r="CX26" s="341">
        <v>5119</v>
      </c>
      <c r="CY26" s="341">
        <v>5243</v>
      </c>
      <c r="CZ26" s="341">
        <v>5311</v>
      </c>
      <c r="DA26" s="341">
        <v>5331</v>
      </c>
      <c r="DB26" s="341">
        <v>5205</v>
      </c>
      <c r="DC26" s="341">
        <v>5209</v>
      </c>
      <c r="DD26" s="341">
        <v>5230</v>
      </c>
      <c r="DE26" s="341">
        <v>5377</v>
      </c>
      <c r="DF26" s="341">
        <v>5378</v>
      </c>
      <c r="DG26" s="330">
        <v>5391</v>
      </c>
      <c r="DH26" s="331">
        <v>5280</v>
      </c>
      <c r="DI26" s="341">
        <v>5434</v>
      </c>
      <c r="DJ26" s="341">
        <v>5676</v>
      </c>
      <c r="DK26" s="341">
        <v>5800</v>
      </c>
      <c r="DL26" s="341">
        <v>5753</v>
      </c>
      <c r="DM26" s="341">
        <v>5779</v>
      </c>
      <c r="DN26" s="341">
        <v>5136</v>
      </c>
      <c r="DO26" s="341">
        <v>5177</v>
      </c>
      <c r="DP26" s="341">
        <v>5278</v>
      </c>
      <c r="DQ26" s="330">
        <v>5258</v>
      </c>
      <c r="DR26" s="330">
        <v>5330</v>
      </c>
      <c r="DS26" s="334">
        <v>5296</v>
      </c>
      <c r="DT26" s="330">
        <v>5114</v>
      </c>
      <c r="DU26" s="330">
        <v>5067</v>
      </c>
      <c r="DV26" s="330">
        <v>5332</v>
      </c>
      <c r="DW26" s="330">
        <v>5389</v>
      </c>
      <c r="DX26" s="330">
        <v>5493</v>
      </c>
      <c r="DY26" s="330">
        <v>5527</v>
      </c>
      <c r="DZ26" s="341"/>
      <c r="EA26" s="341"/>
      <c r="EB26" s="341"/>
      <c r="EC26" s="341"/>
      <c r="ED26" s="341"/>
      <c r="EE26" s="341"/>
      <c r="EF26" s="105">
        <v>34</v>
      </c>
      <c r="EG26" s="86">
        <v>0.61516193233218741</v>
      </c>
      <c r="EH26" s="105">
        <v>231</v>
      </c>
      <c r="EI26" s="86">
        <v>4.2849193099610456</v>
      </c>
    </row>
    <row r="27" spans="1:152" ht="15" outlineLevel="2">
      <c r="A27" s="328">
        <v>659</v>
      </c>
      <c r="B27" s="328" t="s">
        <v>292</v>
      </c>
      <c r="C27" s="328" t="s">
        <v>334</v>
      </c>
      <c r="D27" s="331">
        <v>1456</v>
      </c>
      <c r="E27" s="341">
        <v>1285</v>
      </c>
      <c r="F27" s="341">
        <v>1287</v>
      </c>
      <c r="G27" s="341">
        <v>1289</v>
      </c>
      <c r="H27" s="341">
        <v>1278</v>
      </c>
      <c r="I27" s="341">
        <v>1257</v>
      </c>
      <c r="J27" s="341">
        <v>1262</v>
      </c>
      <c r="K27" s="341">
        <v>1279</v>
      </c>
      <c r="L27" s="341">
        <v>1236</v>
      </c>
      <c r="M27" s="341">
        <v>1292</v>
      </c>
      <c r="N27" s="341">
        <v>1294</v>
      </c>
      <c r="O27" s="334">
        <v>1323</v>
      </c>
      <c r="P27" s="331">
        <v>1324</v>
      </c>
      <c r="Q27" s="341">
        <v>1230</v>
      </c>
      <c r="R27" s="341">
        <v>1419</v>
      </c>
      <c r="S27" s="341">
        <v>1367</v>
      </c>
      <c r="T27" s="341">
        <v>1278</v>
      </c>
      <c r="U27" s="341">
        <v>1449</v>
      </c>
      <c r="V27" s="341">
        <v>1459</v>
      </c>
      <c r="W27" s="341">
        <v>1500</v>
      </c>
      <c r="X27" s="341">
        <v>1525</v>
      </c>
      <c r="Y27" s="341">
        <v>1515</v>
      </c>
      <c r="Z27" s="341">
        <v>1512</v>
      </c>
      <c r="AA27" s="334">
        <v>1441</v>
      </c>
      <c r="AB27" s="331">
        <v>1310</v>
      </c>
      <c r="AC27" s="341">
        <v>1213</v>
      </c>
      <c r="AD27" s="341">
        <v>1264</v>
      </c>
      <c r="AE27" s="341">
        <v>1312</v>
      </c>
      <c r="AF27" s="341">
        <v>1333</v>
      </c>
      <c r="AG27" s="341">
        <v>1382</v>
      </c>
      <c r="AH27" s="341">
        <v>1482</v>
      </c>
      <c r="AI27" s="341">
        <v>1487</v>
      </c>
      <c r="AJ27" s="341">
        <v>1557</v>
      </c>
      <c r="AK27" s="341">
        <v>1612</v>
      </c>
      <c r="AL27" s="341">
        <v>1544</v>
      </c>
      <c r="AM27" s="334">
        <v>1540</v>
      </c>
      <c r="AN27" s="331">
        <v>1443</v>
      </c>
      <c r="AO27" s="341">
        <v>1245</v>
      </c>
      <c r="AP27" s="341">
        <v>1349</v>
      </c>
      <c r="AQ27" s="341">
        <v>1386</v>
      </c>
      <c r="AR27" s="341">
        <v>1387</v>
      </c>
      <c r="AS27" s="341">
        <v>1412</v>
      </c>
      <c r="AT27" s="341">
        <v>1419</v>
      </c>
      <c r="AU27" s="341">
        <v>1441</v>
      </c>
      <c r="AV27" s="341">
        <v>1461</v>
      </c>
      <c r="AW27" s="341">
        <v>1480</v>
      </c>
      <c r="AX27" s="341">
        <v>1431</v>
      </c>
      <c r="AY27" s="334">
        <v>1313</v>
      </c>
      <c r="AZ27" s="331">
        <v>1237</v>
      </c>
      <c r="BA27" s="341">
        <v>1158</v>
      </c>
      <c r="BB27" s="341">
        <v>1208</v>
      </c>
      <c r="BC27" s="341">
        <v>1144</v>
      </c>
      <c r="BD27" s="341">
        <v>1111</v>
      </c>
      <c r="BE27" s="341">
        <v>1146</v>
      </c>
      <c r="BF27" s="341">
        <v>1121</v>
      </c>
      <c r="BG27" s="341">
        <v>1266</v>
      </c>
      <c r="BH27" s="341">
        <v>1083</v>
      </c>
      <c r="BI27" s="341">
        <v>1085</v>
      </c>
      <c r="BJ27" s="341">
        <v>1070</v>
      </c>
      <c r="BK27" s="330">
        <v>1051</v>
      </c>
      <c r="BL27" s="331">
        <v>984</v>
      </c>
      <c r="BM27" s="341">
        <v>907</v>
      </c>
      <c r="BN27" s="341">
        <v>940</v>
      </c>
      <c r="BO27" s="341">
        <v>961</v>
      </c>
      <c r="BP27" s="341">
        <v>930</v>
      </c>
      <c r="BQ27" s="341">
        <v>939</v>
      </c>
      <c r="BR27" s="341">
        <v>873</v>
      </c>
      <c r="BS27" s="341">
        <v>942</v>
      </c>
      <c r="BT27" s="341">
        <v>943</v>
      </c>
      <c r="BU27" s="341">
        <v>949</v>
      </c>
      <c r="BV27" s="341">
        <v>953</v>
      </c>
      <c r="BW27" s="330">
        <v>952</v>
      </c>
      <c r="BX27" s="331">
        <v>893</v>
      </c>
      <c r="BY27" s="341">
        <v>895</v>
      </c>
      <c r="BZ27" s="341">
        <v>942</v>
      </c>
      <c r="CA27" s="341">
        <v>951</v>
      </c>
      <c r="CB27" s="341">
        <v>927</v>
      </c>
      <c r="CC27" s="341">
        <v>939</v>
      </c>
      <c r="CD27" s="341">
        <v>952</v>
      </c>
      <c r="CE27" s="341">
        <v>959</v>
      </c>
      <c r="CF27" s="341">
        <v>976</v>
      </c>
      <c r="CG27" s="341">
        <v>996</v>
      </c>
      <c r="CH27" s="341">
        <v>1041</v>
      </c>
      <c r="CI27" s="330">
        <v>1069</v>
      </c>
      <c r="CJ27" s="331">
        <v>966</v>
      </c>
      <c r="CK27" s="341">
        <v>946</v>
      </c>
      <c r="CL27" s="341">
        <v>980</v>
      </c>
      <c r="CM27" s="341">
        <v>1046</v>
      </c>
      <c r="CN27" s="341">
        <v>1061</v>
      </c>
      <c r="CO27" s="341">
        <v>1077</v>
      </c>
      <c r="CP27" s="341">
        <v>1074</v>
      </c>
      <c r="CQ27" s="341">
        <v>1132</v>
      </c>
      <c r="CR27" s="341">
        <v>1143</v>
      </c>
      <c r="CS27" s="341">
        <v>1174</v>
      </c>
      <c r="CT27" s="341">
        <v>1237</v>
      </c>
      <c r="CU27" s="330">
        <v>1277</v>
      </c>
      <c r="CV27" s="331">
        <v>1262</v>
      </c>
      <c r="CW27" s="341">
        <v>1277</v>
      </c>
      <c r="CX27" s="341">
        <v>1305</v>
      </c>
      <c r="CY27" s="341">
        <v>1370</v>
      </c>
      <c r="CZ27" s="341">
        <v>1430</v>
      </c>
      <c r="DA27" s="341">
        <v>1406</v>
      </c>
      <c r="DB27" s="341">
        <v>1388</v>
      </c>
      <c r="DC27" s="341">
        <v>1422</v>
      </c>
      <c r="DD27" s="341">
        <v>1470</v>
      </c>
      <c r="DE27" s="341">
        <v>1468</v>
      </c>
      <c r="DF27" s="341">
        <v>1491</v>
      </c>
      <c r="DG27" s="330">
        <v>1492</v>
      </c>
      <c r="DH27" s="331">
        <v>1463</v>
      </c>
      <c r="DI27" s="341">
        <v>1550</v>
      </c>
      <c r="DJ27" s="341">
        <v>1650</v>
      </c>
      <c r="DK27" s="341">
        <v>1729</v>
      </c>
      <c r="DL27" s="341">
        <v>1714</v>
      </c>
      <c r="DM27" s="341">
        <v>1745</v>
      </c>
      <c r="DN27" s="341">
        <v>1538</v>
      </c>
      <c r="DO27" s="341">
        <v>1558</v>
      </c>
      <c r="DP27" s="341">
        <v>1624</v>
      </c>
      <c r="DQ27" s="330">
        <v>1672</v>
      </c>
      <c r="DR27" s="330">
        <v>1696</v>
      </c>
      <c r="DS27" s="334">
        <v>1670</v>
      </c>
      <c r="DT27" s="330">
        <v>1578</v>
      </c>
      <c r="DU27" s="330">
        <v>1609</v>
      </c>
      <c r="DV27" s="330">
        <v>1736</v>
      </c>
      <c r="DW27" s="330">
        <v>1727</v>
      </c>
      <c r="DX27" s="330">
        <v>1787</v>
      </c>
      <c r="DY27" s="330">
        <v>1746</v>
      </c>
      <c r="DZ27" s="341"/>
      <c r="EA27" s="341"/>
      <c r="EB27" s="341"/>
      <c r="EC27" s="341"/>
      <c r="ED27" s="341"/>
      <c r="EE27" s="341"/>
      <c r="EF27" s="105">
        <v>-41</v>
      </c>
      <c r="EG27" s="86">
        <v>-2.3482245131729669</v>
      </c>
      <c r="EH27" s="105">
        <v>76</v>
      </c>
      <c r="EI27" s="86">
        <v>5.0938337801608577</v>
      </c>
    </row>
    <row r="28" spans="1:152" ht="15" outlineLevel="2">
      <c r="A28" s="328">
        <v>665</v>
      </c>
      <c r="B28" s="328" t="s">
        <v>292</v>
      </c>
      <c r="C28" s="328" t="s">
        <v>335</v>
      </c>
      <c r="D28" s="331">
        <v>2203</v>
      </c>
      <c r="E28" s="341">
        <v>2259</v>
      </c>
      <c r="F28" s="341">
        <v>2303</v>
      </c>
      <c r="G28" s="341">
        <v>2380</v>
      </c>
      <c r="H28" s="341">
        <v>2386</v>
      </c>
      <c r="I28" s="341">
        <v>2457</v>
      </c>
      <c r="J28" s="341">
        <v>2422</v>
      </c>
      <c r="K28" s="341">
        <v>2383</v>
      </c>
      <c r="L28" s="341">
        <v>2312</v>
      </c>
      <c r="M28" s="341">
        <v>2324</v>
      </c>
      <c r="N28" s="341">
        <v>2376</v>
      </c>
      <c r="O28" s="334">
        <v>2388</v>
      </c>
      <c r="P28" s="331">
        <v>2162</v>
      </c>
      <c r="Q28" s="341">
        <v>2327</v>
      </c>
      <c r="R28" s="341">
        <v>2524</v>
      </c>
      <c r="S28" s="341">
        <v>2451</v>
      </c>
      <c r="T28" s="341">
        <v>2386</v>
      </c>
      <c r="U28" s="341">
        <v>2588</v>
      </c>
      <c r="V28" s="341">
        <v>2614</v>
      </c>
      <c r="W28" s="341">
        <v>2692</v>
      </c>
      <c r="X28" s="341">
        <v>2747</v>
      </c>
      <c r="Y28" s="341">
        <v>2922</v>
      </c>
      <c r="Z28" s="341">
        <v>2907</v>
      </c>
      <c r="AA28" s="334">
        <v>2670</v>
      </c>
      <c r="AB28" s="331">
        <v>2324</v>
      </c>
      <c r="AC28" s="341">
        <v>2349</v>
      </c>
      <c r="AD28" s="341">
        <v>2362</v>
      </c>
      <c r="AE28" s="341">
        <v>2508</v>
      </c>
      <c r="AF28" s="341">
        <v>2374</v>
      </c>
      <c r="AG28" s="341">
        <v>2458</v>
      </c>
      <c r="AH28" s="341">
        <v>2646</v>
      </c>
      <c r="AI28" s="341">
        <v>2755</v>
      </c>
      <c r="AJ28" s="341">
        <v>2806</v>
      </c>
      <c r="AK28" s="341">
        <v>2814</v>
      </c>
      <c r="AL28" s="341">
        <v>2612</v>
      </c>
      <c r="AM28" s="334">
        <v>2657</v>
      </c>
      <c r="AN28" s="331">
        <v>2567</v>
      </c>
      <c r="AO28" s="341">
        <v>2339</v>
      </c>
      <c r="AP28" s="341">
        <v>2386</v>
      </c>
      <c r="AQ28" s="341">
        <v>2535</v>
      </c>
      <c r="AR28" s="341">
        <v>2570</v>
      </c>
      <c r="AS28" s="341">
        <v>2653</v>
      </c>
      <c r="AT28" s="341">
        <v>2725</v>
      </c>
      <c r="AU28" s="341">
        <v>2787</v>
      </c>
      <c r="AV28" s="341">
        <v>2928</v>
      </c>
      <c r="AW28" s="341">
        <v>3006</v>
      </c>
      <c r="AX28" s="341">
        <v>2961</v>
      </c>
      <c r="AY28" s="334">
        <v>2863</v>
      </c>
      <c r="AZ28" s="331">
        <v>2732</v>
      </c>
      <c r="BA28" s="341">
        <v>2678</v>
      </c>
      <c r="BB28" s="341">
        <v>2647</v>
      </c>
      <c r="BC28" s="341">
        <v>2528</v>
      </c>
      <c r="BD28" s="341">
        <v>2547</v>
      </c>
      <c r="BE28" s="341">
        <v>2621</v>
      </c>
      <c r="BF28" s="341">
        <v>2677</v>
      </c>
      <c r="BG28" s="341">
        <v>2658</v>
      </c>
      <c r="BH28" s="341">
        <v>2653</v>
      </c>
      <c r="BI28" s="341">
        <v>2569</v>
      </c>
      <c r="BJ28" s="341">
        <v>2505</v>
      </c>
      <c r="BK28" s="330">
        <v>2551</v>
      </c>
      <c r="BL28" s="331">
        <v>2389</v>
      </c>
      <c r="BM28" s="341">
        <v>2330</v>
      </c>
      <c r="BN28" s="341">
        <v>2449</v>
      </c>
      <c r="BO28" s="341">
        <v>2508</v>
      </c>
      <c r="BP28" s="341">
        <v>2475</v>
      </c>
      <c r="BQ28" s="341">
        <v>2466</v>
      </c>
      <c r="BR28" s="341">
        <v>2342</v>
      </c>
      <c r="BS28" s="341">
        <v>2391</v>
      </c>
      <c r="BT28" s="341">
        <v>2374</v>
      </c>
      <c r="BU28" s="341">
        <v>2376</v>
      </c>
      <c r="BV28" s="341">
        <v>2377</v>
      </c>
      <c r="BW28" s="330">
        <v>2329</v>
      </c>
      <c r="BX28" s="331">
        <v>2181</v>
      </c>
      <c r="BY28" s="341">
        <v>2080</v>
      </c>
      <c r="BZ28" s="341">
        <v>2176</v>
      </c>
      <c r="CA28" s="341">
        <v>2236</v>
      </c>
      <c r="CB28" s="341">
        <v>2218</v>
      </c>
      <c r="CC28" s="341">
        <v>2230</v>
      </c>
      <c r="CD28" s="341">
        <v>2266</v>
      </c>
      <c r="CE28" s="341">
        <v>2294</v>
      </c>
      <c r="CF28" s="341">
        <v>2231</v>
      </c>
      <c r="CG28" s="341">
        <v>2268</v>
      </c>
      <c r="CH28" s="341">
        <v>2299</v>
      </c>
      <c r="CI28" s="330">
        <v>2282</v>
      </c>
      <c r="CJ28" s="331">
        <v>2098</v>
      </c>
      <c r="CK28" s="341">
        <v>2037</v>
      </c>
      <c r="CL28" s="341">
        <v>2027</v>
      </c>
      <c r="CM28" s="341">
        <v>1988</v>
      </c>
      <c r="CN28" s="341">
        <v>2024</v>
      </c>
      <c r="CO28" s="341">
        <v>1999</v>
      </c>
      <c r="CP28" s="341">
        <v>2005</v>
      </c>
      <c r="CQ28" s="341">
        <v>2121</v>
      </c>
      <c r="CR28" s="341">
        <v>2140</v>
      </c>
      <c r="CS28" s="341">
        <v>2165</v>
      </c>
      <c r="CT28" s="341">
        <v>2235</v>
      </c>
      <c r="CU28" s="330">
        <v>2259</v>
      </c>
      <c r="CV28" s="331">
        <v>2176</v>
      </c>
      <c r="CW28" s="341">
        <v>2182</v>
      </c>
      <c r="CX28" s="341">
        <v>2307</v>
      </c>
      <c r="CY28" s="341">
        <v>2387</v>
      </c>
      <c r="CZ28" s="341">
        <v>2472</v>
      </c>
      <c r="DA28" s="341">
        <v>2452</v>
      </c>
      <c r="DB28" s="341">
        <v>2412</v>
      </c>
      <c r="DC28" s="341">
        <v>2418</v>
      </c>
      <c r="DD28" s="341">
        <v>2444</v>
      </c>
      <c r="DE28" s="341">
        <v>2453</v>
      </c>
      <c r="DF28" s="341">
        <v>2457</v>
      </c>
      <c r="DG28" s="330">
        <v>2492</v>
      </c>
      <c r="DH28" s="331">
        <v>2336</v>
      </c>
      <c r="DI28" s="341">
        <v>2351</v>
      </c>
      <c r="DJ28" s="341">
        <v>2435</v>
      </c>
      <c r="DK28" s="341">
        <v>2498</v>
      </c>
      <c r="DL28" s="341">
        <v>2489</v>
      </c>
      <c r="DM28" s="341">
        <v>2478</v>
      </c>
      <c r="DN28" s="341">
        <v>2251</v>
      </c>
      <c r="DO28" s="341">
        <v>2250</v>
      </c>
      <c r="DP28" s="341">
        <v>2350</v>
      </c>
      <c r="DQ28" s="330">
        <v>2315</v>
      </c>
      <c r="DR28" s="330">
        <v>2319</v>
      </c>
      <c r="DS28" s="334">
        <v>2228</v>
      </c>
      <c r="DT28" s="330">
        <v>2124</v>
      </c>
      <c r="DU28" s="330">
        <v>2128</v>
      </c>
      <c r="DV28" s="330">
        <v>2335</v>
      </c>
      <c r="DW28" s="330">
        <v>2336</v>
      </c>
      <c r="DX28" s="330">
        <v>2385</v>
      </c>
      <c r="DY28" s="330">
        <v>2409</v>
      </c>
      <c r="DZ28" s="341"/>
      <c r="EA28" s="341"/>
      <c r="EB28" s="341"/>
      <c r="EC28" s="341"/>
      <c r="ED28" s="341"/>
      <c r="EE28" s="341"/>
      <c r="EF28" s="105">
        <v>24</v>
      </c>
      <c r="EG28" s="86">
        <v>0.99626400996264008</v>
      </c>
      <c r="EH28" s="105">
        <v>181</v>
      </c>
      <c r="EI28" s="86">
        <v>7.2632423756019264</v>
      </c>
      <c r="ER28" s="214"/>
    </row>
    <row r="29" spans="1:152" ht="15" outlineLevel="2">
      <c r="A29" s="328">
        <v>837</v>
      </c>
      <c r="B29" s="328" t="s">
        <v>292</v>
      </c>
      <c r="C29" s="328" t="s">
        <v>336</v>
      </c>
      <c r="D29" s="331">
        <v>31487</v>
      </c>
      <c r="E29" s="341">
        <v>30461</v>
      </c>
      <c r="F29" s="341">
        <v>30541</v>
      </c>
      <c r="G29" s="341">
        <v>30639</v>
      </c>
      <c r="H29" s="341">
        <v>30619</v>
      </c>
      <c r="I29" s="341">
        <v>30743</v>
      </c>
      <c r="J29" s="341">
        <v>30588</v>
      </c>
      <c r="K29" s="341">
        <v>30617</v>
      </c>
      <c r="L29" s="341">
        <v>27957</v>
      </c>
      <c r="M29" s="341">
        <v>29962</v>
      </c>
      <c r="N29" s="341">
        <v>29850</v>
      </c>
      <c r="O29" s="334">
        <v>30176</v>
      </c>
      <c r="P29" s="331">
        <v>29510</v>
      </c>
      <c r="Q29" s="341">
        <v>28149</v>
      </c>
      <c r="R29" s="341">
        <v>29349</v>
      </c>
      <c r="S29" s="341">
        <v>29576</v>
      </c>
      <c r="T29" s="341">
        <v>30619</v>
      </c>
      <c r="U29" s="341">
        <v>31291</v>
      </c>
      <c r="V29" s="341">
        <v>30686</v>
      </c>
      <c r="W29" s="341">
        <v>31429</v>
      </c>
      <c r="X29" s="341">
        <v>31742</v>
      </c>
      <c r="Y29" s="341">
        <v>32348</v>
      </c>
      <c r="Z29" s="341">
        <v>32378</v>
      </c>
      <c r="AA29" s="334">
        <v>31895</v>
      </c>
      <c r="AB29" s="331">
        <v>30311</v>
      </c>
      <c r="AC29" s="341">
        <v>29862</v>
      </c>
      <c r="AD29" s="341">
        <v>29966</v>
      </c>
      <c r="AE29" s="341">
        <v>30425</v>
      </c>
      <c r="AF29" s="341">
        <v>30383</v>
      </c>
      <c r="AG29" s="341">
        <v>30652</v>
      </c>
      <c r="AH29" s="341">
        <v>31426</v>
      </c>
      <c r="AI29" s="341">
        <v>31860</v>
      </c>
      <c r="AJ29" s="341">
        <v>32283</v>
      </c>
      <c r="AK29" s="341">
        <v>32279</v>
      </c>
      <c r="AL29" s="341">
        <v>31716</v>
      </c>
      <c r="AM29" s="334">
        <v>31998</v>
      </c>
      <c r="AN29" s="331">
        <v>31710</v>
      </c>
      <c r="AO29" s="341">
        <v>31128</v>
      </c>
      <c r="AP29" s="341">
        <v>31894</v>
      </c>
      <c r="AQ29" s="341">
        <v>32576</v>
      </c>
      <c r="AR29" s="341">
        <v>32773</v>
      </c>
      <c r="AS29" s="341">
        <v>33456</v>
      </c>
      <c r="AT29" s="341">
        <v>35016</v>
      </c>
      <c r="AU29" s="341">
        <v>35118</v>
      </c>
      <c r="AV29" s="341">
        <v>35094</v>
      </c>
      <c r="AW29" s="341">
        <v>35537</v>
      </c>
      <c r="AX29" s="341">
        <v>35437</v>
      </c>
      <c r="AY29" s="334">
        <v>35791</v>
      </c>
      <c r="AZ29" s="331">
        <v>34991</v>
      </c>
      <c r="BA29" s="341">
        <v>34796</v>
      </c>
      <c r="BB29" s="341">
        <v>35196</v>
      </c>
      <c r="BC29" s="341">
        <v>34896</v>
      </c>
      <c r="BD29" s="341">
        <v>35249</v>
      </c>
      <c r="BE29" s="341">
        <v>36016</v>
      </c>
      <c r="BF29" s="341">
        <v>36003</v>
      </c>
      <c r="BG29" s="341">
        <v>36455</v>
      </c>
      <c r="BH29" s="341">
        <v>36767</v>
      </c>
      <c r="BI29" s="341">
        <v>36779</v>
      </c>
      <c r="BJ29" s="341">
        <v>36663</v>
      </c>
      <c r="BK29" s="330">
        <v>36516</v>
      </c>
      <c r="BL29" s="331">
        <v>35976</v>
      </c>
      <c r="BM29" s="341">
        <v>35972</v>
      </c>
      <c r="BN29" s="341">
        <v>36436</v>
      </c>
      <c r="BO29" s="341">
        <v>36818</v>
      </c>
      <c r="BP29" s="341">
        <v>36645</v>
      </c>
      <c r="BQ29" s="341">
        <v>36755</v>
      </c>
      <c r="BR29" s="341">
        <v>36671</v>
      </c>
      <c r="BS29" s="341">
        <v>36754</v>
      </c>
      <c r="BT29" s="341">
        <v>37085</v>
      </c>
      <c r="BU29" s="341">
        <v>37073</v>
      </c>
      <c r="BV29" s="341">
        <v>36870</v>
      </c>
      <c r="BW29" s="330">
        <v>36778</v>
      </c>
      <c r="BX29" s="331">
        <v>35857</v>
      </c>
      <c r="BY29" s="341">
        <v>35777</v>
      </c>
      <c r="BZ29" s="341">
        <v>36008</v>
      </c>
      <c r="CA29" s="341">
        <v>36316</v>
      </c>
      <c r="CB29" s="341">
        <v>36504</v>
      </c>
      <c r="CC29" s="341">
        <v>36912</v>
      </c>
      <c r="CD29" s="341">
        <v>36993</v>
      </c>
      <c r="CE29" s="341">
        <v>37267</v>
      </c>
      <c r="CF29" s="341">
        <v>37478</v>
      </c>
      <c r="CG29" s="341">
        <v>37820</v>
      </c>
      <c r="CH29" s="341">
        <v>38253</v>
      </c>
      <c r="CI29" s="330">
        <v>38523</v>
      </c>
      <c r="CJ29" s="331">
        <v>37973</v>
      </c>
      <c r="CK29" s="341">
        <v>37691</v>
      </c>
      <c r="CL29" s="341">
        <v>37385</v>
      </c>
      <c r="CM29" s="341">
        <v>37553</v>
      </c>
      <c r="CN29" s="341">
        <v>37522</v>
      </c>
      <c r="CO29" s="341">
        <v>37643</v>
      </c>
      <c r="CP29" s="341">
        <v>38178</v>
      </c>
      <c r="CQ29" s="341">
        <v>38956</v>
      </c>
      <c r="CR29" s="341">
        <v>39534</v>
      </c>
      <c r="CS29" s="341">
        <v>39882</v>
      </c>
      <c r="CT29" s="341">
        <v>40520</v>
      </c>
      <c r="CU29" s="330">
        <v>40938</v>
      </c>
      <c r="CV29" s="331">
        <v>40735</v>
      </c>
      <c r="CW29" s="341">
        <v>41056</v>
      </c>
      <c r="CX29" s="341">
        <v>41739</v>
      </c>
      <c r="CY29" s="341">
        <v>42158</v>
      </c>
      <c r="CZ29" s="341">
        <v>42611</v>
      </c>
      <c r="DA29" s="341">
        <v>42933</v>
      </c>
      <c r="DB29" s="341">
        <v>42709</v>
      </c>
      <c r="DC29" s="341">
        <v>43203</v>
      </c>
      <c r="DD29" s="341">
        <v>41851</v>
      </c>
      <c r="DE29" s="341">
        <v>42360</v>
      </c>
      <c r="DF29" s="341">
        <v>42698</v>
      </c>
      <c r="DG29" s="330">
        <v>42729</v>
      </c>
      <c r="DH29" s="331">
        <v>42416</v>
      </c>
      <c r="DI29" s="341">
        <v>42307</v>
      </c>
      <c r="DJ29" s="341">
        <v>42495</v>
      </c>
      <c r="DK29" s="341">
        <v>42816</v>
      </c>
      <c r="DL29" s="341">
        <v>42685</v>
      </c>
      <c r="DM29" s="341">
        <v>42901</v>
      </c>
      <c r="DN29" s="341">
        <v>40358</v>
      </c>
      <c r="DO29" s="341">
        <v>40381</v>
      </c>
      <c r="DP29" s="341">
        <v>40627</v>
      </c>
      <c r="DQ29" s="330">
        <v>40656</v>
      </c>
      <c r="DR29" s="330">
        <v>40824</v>
      </c>
      <c r="DS29" s="334">
        <v>40793</v>
      </c>
      <c r="DT29" s="330">
        <v>39926</v>
      </c>
      <c r="DU29" s="330">
        <v>39745</v>
      </c>
      <c r="DV29" s="330">
        <v>40590</v>
      </c>
      <c r="DW29" s="330">
        <v>40949</v>
      </c>
      <c r="DX29" s="330">
        <v>40862</v>
      </c>
      <c r="DY29" s="330">
        <v>41147</v>
      </c>
      <c r="DZ29" s="341"/>
      <c r="EA29" s="341"/>
      <c r="EB29" s="341"/>
      <c r="EC29" s="341"/>
      <c r="ED29" s="341"/>
      <c r="EE29" s="341"/>
      <c r="EF29" s="105">
        <v>285</v>
      </c>
      <c r="EG29" s="86">
        <v>0.692638588475466</v>
      </c>
      <c r="EH29" s="105">
        <v>354</v>
      </c>
      <c r="EI29" s="86">
        <v>0.828477146668539</v>
      </c>
    </row>
    <row r="30" spans="1:152" ht="15" outlineLevel="2">
      <c r="A30" s="328">
        <v>873</v>
      </c>
      <c r="B30" s="328" t="s">
        <v>292</v>
      </c>
      <c r="C30" s="328" t="s">
        <v>337</v>
      </c>
      <c r="D30" s="331">
        <v>212</v>
      </c>
      <c r="E30" s="341">
        <v>180</v>
      </c>
      <c r="F30" s="341">
        <v>197</v>
      </c>
      <c r="G30" s="341">
        <v>216</v>
      </c>
      <c r="H30" s="341">
        <v>234</v>
      </c>
      <c r="I30" s="341">
        <v>253</v>
      </c>
      <c r="J30" s="341">
        <v>237</v>
      </c>
      <c r="K30" s="341">
        <v>234</v>
      </c>
      <c r="L30" s="341">
        <v>234</v>
      </c>
      <c r="M30" s="341">
        <v>235</v>
      </c>
      <c r="N30" s="341">
        <v>228</v>
      </c>
      <c r="O30" s="334">
        <v>222</v>
      </c>
      <c r="P30" s="331">
        <v>168</v>
      </c>
      <c r="Q30" s="341">
        <v>154</v>
      </c>
      <c r="R30" s="341">
        <v>158</v>
      </c>
      <c r="S30" s="341">
        <v>148</v>
      </c>
      <c r="T30" s="341">
        <v>234</v>
      </c>
      <c r="U30" s="341">
        <v>158</v>
      </c>
      <c r="V30" s="341">
        <v>148</v>
      </c>
      <c r="W30" s="341">
        <v>145</v>
      </c>
      <c r="X30" s="341">
        <v>129</v>
      </c>
      <c r="Y30" s="341">
        <v>128</v>
      </c>
      <c r="Z30" s="341">
        <v>126</v>
      </c>
      <c r="AA30" s="334">
        <v>138</v>
      </c>
      <c r="AB30" s="331">
        <v>127</v>
      </c>
      <c r="AC30" s="341">
        <v>143</v>
      </c>
      <c r="AD30" s="341">
        <v>182</v>
      </c>
      <c r="AE30" s="341">
        <v>240</v>
      </c>
      <c r="AF30" s="341">
        <v>231</v>
      </c>
      <c r="AG30" s="341">
        <v>240</v>
      </c>
      <c r="AH30" s="341">
        <v>294</v>
      </c>
      <c r="AI30" s="341">
        <v>313</v>
      </c>
      <c r="AJ30" s="341">
        <v>320</v>
      </c>
      <c r="AK30" s="341">
        <v>328</v>
      </c>
      <c r="AL30" s="341">
        <v>313</v>
      </c>
      <c r="AM30" s="334">
        <v>311</v>
      </c>
      <c r="AN30" s="331">
        <v>300</v>
      </c>
      <c r="AO30" s="341">
        <v>210</v>
      </c>
      <c r="AP30" s="341">
        <v>216</v>
      </c>
      <c r="AQ30" s="341">
        <v>261</v>
      </c>
      <c r="AR30" s="341">
        <v>268</v>
      </c>
      <c r="AS30" s="341">
        <v>290</v>
      </c>
      <c r="AT30" s="341">
        <v>291</v>
      </c>
      <c r="AU30" s="341">
        <v>300</v>
      </c>
      <c r="AV30" s="341">
        <v>261</v>
      </c>
      <c r="AW30" s="341">
        <v>303</v>
      </c>
      <c r="AX30" s="341">
        <v>305</v>
      </c>
      <c r="AY30" s="334">
        <v>187</v>
      </c>
      <c r="AZ30" s="331">
        <v>145</v>
      </c>
      <c r="BA30" s="341">
        <v>134</v>
      </c>
      <c r="BB30" s="341">
        <v>149</v>
      </c>
      <c r="BC30" s="341">
        <v>120</v>
      </c>
      <c r="BD30" s="341">
        <v>118</v>
      </c>
      <c r="BE30" s="341">
        <v>131</v>
      </c>
      <c r="BF30" s="341">
        <v>132</v>
      </c>
      <c r="BG30" s="341">
        <v>137</v>
      </c>
      <c r="BH30" s="341">
        <v>138</v>
      </c>
      <c r="BI30" s="341">
        <v>145</v>
      </c>
      <c r="BJ30" s="341">
        <v>135</v>
      </c>
      <c r="BK30" s="330">
        <v>148</v>
      </c>
      <c r="BL30" s="331">
        <v>129</v>
      </c>
      <c r="BM30" s="341">
        <v>77</v>
      </c>
      <c r="BN30" s="341">
        <v>111</v>
      </c>
      <c r="BO30" s="341">
        <v>143</v>
      </c>
      <c r="BP30" s="341">
        <v>153</v>
      </c>
      <c r="BQ30" s="341">
        <v>149</v>
      </c>
      <c r="BR30" s="341">
        <v>136</v>
      </c>
      <c r="BS30" s="341">
        <v>159</v>
      </c>
      <c r="BT30" s="341">
        <v>157</v>
      </c>
      <c r="BU30" s="341">
        <v>150</v>
      </c>
      <c r="BV30" s="341">
        <v>134</v>
      </c>
      <c r="BW30" s="330">
        <v>154</v>
      </c>
      <c r="BX30" s="331">
        <v>101</v>
      </c>
      <c r="BY30" s="341">
        <v>88</v>
      </c>
      <c r="BZ30" s="341">
        <v>100</v>
      </c>
      <c r="CA30" s="341">
        <v>121</v>
      </c>
      <c r="CB30" s="341">
        <v>133</v>
      </c>
      <c r="CC30" s="341">
        <v>148</v>
      </c>
      <c r="CD30" s="341">
        <v>160</v>
      </c>
      <c r="CE30" s="341">
        <v>186</v>
      </c>
      <c r="CF30" s="341">
        <v>191</v>
      </c>
      <c r="CG30" s="341">
        <v>207</v>
      </c>
      <c r="CH30" s="341">
        <v>228</v>
      </c>
      <c r="CI30" s="330">
        <v>233</v>
      </c>
      <c r="CJ30" s="331">
        <v>137</v>
      </c>
      <c r="CK30" s="341">
        <v>118</v>
      </c>
      <c r="CL30" s="341">
        <v>140</v>
      </c>
      <c r="CM30" s="341">
        <v>148</v>
      </c>
      <c r="CN30" s="341">
        <v>165</v>
      </c>
      <c r="CO30" s="341">
        <v>190</v>
      </c>
      <c r="CP30" s="341">
        <v>191</v>
      </c>
      <c r="CQ30" s="341">
        <v>215</v>
      </c>
      <c r="CR30" s="341">
        <v>220</v>
      </c>
      <c r="CS30" s="341">
        <v>226</v>
      </c>
      <c r="CT30" s="341">
        <v>227</v>
      </c>
      <c r="CU30" s="330">
        <v>232</v>
      </c>
      <c r="CV30" s="331">
        <v>207</v>
      </c>
      <c r="CW30" s="341">
        <v>177</v>
      </c>
      <c r="CX30" s="341">
        <v>159</v>
      </c>
      <c r="CY30" s="341">
        <v>222</v>
      </c>
      <c r="CZ30" s="341">
        <v>280</v>
      </c>
      <c r="DA30" s="341">
        <v>273</v>
      </c>
      <c r="DB30" s="341">
        <v>276</v>
      </c>
      <c r="DC30" s="341">
        <v>280</v>
      </c>
      <c r="DD30" s="341">
        <v>247</v>
      </c>
      <c r="DE30" s="341">
        <v>252</v>
      </c>
      <c r="DF30" s="341">
        <v>258</v>
      </c>
      <c r="DG30" s="330">
        <v>263</v>
      </c>
      <c r="DH30" s="331">
        <v>227</v>
      </c>
      <c r="DI30" s="341">
        <v>215</v>
      </c>
      <c r="DJ30" s="341">
        <v>235</v>
      </c>
      <c r="DK30" s="341">
        <v>288</v>
      </c>
      <c r="DL30" s="341">
        <v>305</v>
      </c>
      <c r="DM30" s="341">
        <v>310</v>
      </c>
      <c r="DN30" s="341">
        <v>266</v>
      </c>
      <c r="DO30" s="341">
        <v>277</v>
      </c>
      <c r="DP30" s="341">
        <v>323</v>
      </c>
      <c r="DQ30" s="330">
        <v>313</v>
      </c>
      <c r="DR30" s="330">
        <v>311</v>
      </c>
      <c r="DS30" s="334">
        <v>270</v>
      </c>
      <c r="DT30" s="330">
        <v>209</v>
      </c>
      <c r="DU30" s="330">
        <v>194</v>
      </c>
      <c r="DV30" s="330">
        <v>276</v>
      </c>
      <c r="DW30" s="330">
        <v>289</v>
      </c>
      <c r="DX30" s="330">
        <v>335</v>
      </c>
      <c r="DY30" s="330">
        <v>325</v>
      </c>
      <c r="DZ30" s="341"/>
      <c r="EA30" s="341"/>
      <c r="EB30" s="341"/>
      <c r="EC30" s="341"/>
      <c r="ED30" s="341"/>
      <c r="EE30" s="341"/>
      <c r="EF30" s="105">
        <v>-10</v>
      </c>
      <c r="EG30" s="86">
        <v>-3.0769230769230771</v>
      </c>
      <c r="EH30" s="105">
        <v>55</v>
      </c>
      <c r="EI30" s="86">
        <v>20.912547528517113</v>
      </c>
    </row>
    <row r="31" spans="1:152" ht="15" outlineLevel="1">
      <c r="A31" s="125" t="s">
        <v>293</v>
      </c>
      <c r="B31" s="24"/>
      <c r="C31" s="25"/>
      <c r="D31" s="42">
        <v>37738</v>
      </c>
      <c r="E31" s="43">
        <v>37977</v>
      </c>
      <c r="F31" s="43">
        <v>37669</v>
      </c>
      <c r="G31" s="43">
        <v>37696</v>
      </c>
      <c r="H31" s="43">
        <v>38309</v>
      </c>
      <c r="I31" s="43">
        <v>39074</v>
      </c>
      <c r="J31" s="43">
        <v>37787</v>
      </c>
      <c r="K31" s="43">
        <v>37377</v>
      </c>
      <c r="L31" s="43">
        <v>36238</v>
      </c>
      <c r="M31" s="43">
        <v>36145</v>
      </c>
      <c r="N31" s="43">
        <v>36163</v>
      </c>
      <c r="O31" s="233">
        <v>35890</v>
      </c>
      <c r="P31" s="42">
        <v>32849</v>
      </c>
      <c r="Q31" s="43">
        <v>31403</v>
      </c>
      <c r="R31" s="43">
        <v>32829</v>
      </c>
      <c r="S31" s="43">
        <v>33030</v>
      </c>
      <c r="T31" s="43">
        <v>38309</v>
      </c>
      <c r="U31" s="43">
        <v>34557</v>
      </c>
      <c r="V31" s="43">
        <v>34690</v>
      </c>
      <c r="W31" s="43">
        <v>36037</v>
      </c>
      <c r="X31" s="43">
        <v>36843</v>
      </c>
      <c r="Y31" s="43">
        <v>37681</v>
      </c>
      <c r="Z31" s="43">
        <v>36514</v>
      </c>
      <c r="AA31" s="233">
        <v>35707</v>
      </c>
      <c r="AB31" s="42">
        <v>33742</v>
      </c>
      <c r="AC31" s="43">
        <v>33012</v>
      </c>
      <c r="AD31" s="43">
        <v>33105</v>
      </c>
      <c r="AE31" s="43">
        <v>33341</v>
      </c>
      <c r="AF31" s="43">
        <v>33211</v>
      </c>
      <c r="AG31" s="43">
        <v>34131</v>
      </c>
      <c r="AH31" s="43">
        <v>35595</v>
      </c>
      <c r="AI31" s="43">
        <v>36484</v>
      </c>
      <c r="AJ31" s="43">
        <v>37142</v>
      </c>
      <c r="AK31" s="43">
        <v>37092</v>
      </c>
      <c r="AL31" s="43">
        <v>35223</v>
      </c>
      <c r="AM31" s="233">
        <v>35602</v>
      </c>
      <c r="AN31" s="42">
        <v>34930</v>
      </c>
      <c r="AO31" s="43">
        <v>33065</v>
      </c>
      <c r="AP31" s="43">
        <v>33600</v>
      </c>
      <c r="AQ31" s="43">
        <v>34932</v>
      </c>
      <c r="AR31" s="43">
        <v>35541</v>
      </c>
      <c r="AS31" s="43">
        <v>38260</v>
      </c>
      <c r="AT31" s="43">
        <v>38690</v>
      </c>
      <c r="AU31" s="43">
        <v>38933</v>
      </c>
      <c r="AV31" s="43">
        <v>39354</v>
      </c>
      <c r="AW31" s="43">
        <v>39669</v>
      </c>
      <c r="AX31" s="43">
        <v>39816</v>
      </c>
      <c r="AY31" s="233">
        <v>40582</v>
      </c>
      <c r="AZ31" s="42">
        <v>40047</v>
      </c>
      <c r="BA31" s="43">
        <v>39959</v>
      </c>
      <c r="BB31" s="43">
        <v>39899</v>
      </c>
      <c r="BC31" s="43">
        <v>38354</v>
      </c>
      <c r="BD31" s="43">
        <v>38263</v>
      </c>
      <c r="BE31" s="43">
        <v>38793</v>
      </c>
      <c r="BF31" s="43">
        <v>39692</v>
      </c>
      <c r="BG31" s="43">
        <v>39779</v>
      </c>
      <c r="BH31" s="43">
        <v>37846</v>
      </c>
      <c r="BI31" s="43">
        <v>37208</v>
      </c>
      <c r="BJ31" s="43">
        <v>36940</v>
      </c>
      <c r="BK31" s="55">
        <v>37574</v>
      </c>
      <c r="BL31" s="42">
        <v>37298</v>
      </c>
      <c r="BM31" s="43">
        <v>37004</v>
      </c>
      <c r="BN31" s="43">
        <v>37849</v>
      </c>
      <c r="BO31" s="43">
        <v>37958</v>
      </c>
      <c r="BP31" s="43">
        <v>37375</v>
      </c>
      <c r="BQ31" s="43">
        <v>37686</v>
      </c>
      <c r="BR31" s="43">
        <v>37573</v>
      </c>
      <c r="BS31" s="43">
        <v>38018</v>
      </c>
      <c r="BT31" s="43">
        <v>38499</v>
      </c>
      <c r="BU31" s="43">
        <v>38666</v>
      </c>
      <c r="BV31" s="43">
        <v>38632</v>
      </c>
      <c r="BW31" s="55">
        <v>38411</v>
      </c>
      <c r="BX31" s="42">
        <v>37551</v>
      </c>
      <c r="BY31" s="43">
        <v>37327</v>
      </c>
      <c r="BZ31" s="43">
        <v>37472</v>
      </c>
      <c r="CA31" s="43">
        <v>37673</v>
      </c>
      <c r="CB31" s="43">
        <v>38045</v>
      </c>
      <c r="CC31" s="43">
        <v>38268</v>
      </c>
      <c r="CD31" s="43">
        <v>38648</v>
      </c>
      <c r="CE31" s="43">
        <v>38881</v>
      </c>
      <c r="CF31" s="43">
        <v>38174</v>
      </c>
      <c r="CG31" s="43">
        <v>38669</v>
      </c>
      <c r="CH31" s="43">
        <v>38918</v>
      </c>
      <c r="CI31" s="55">
        <v>38806</v>
      </c>
      <c r="CJ31" s="42">
        <v>37697</v>
      </c>
      <c r="CK31" s="43">
        <v>36915</v>
      </c>
      <c r="CL31" s="43">
        <v>37314</v>
      </c>
      <c r="CM31" s="43">
        <v>37488</v>
      </c>
      <c r="CN31" s="43">
        <v>36608</v>
      </c>
      <c r="CO31" s="43">
        <v>36766</v>
      </c>
      <c r="CP31" s="43">
        <v>37060</v>
      </c>
      <c r="CQ31" s="43">
        <v>38414</v>
      </c>
      <c r="CR31" s="43">
        <v>38732</v>
      </c>
      <c r="CS31" s="43">
        <v>39347</v>
      </c>
      <c r="CT31" s="43">
        <v>40228</v>
      </c>
      <c r="CU31" s="55">
        <v>40889</v>
      </c>
      <c r="CV31" s="42">
        <v>40518</v>
      </c>
      <c r="CW31" s="43">
        <v>40902</v>
      </c>
      <c r="CX31" s="43">
        <v>41569</v>
      </c>
      <c r="CY31" s="43">
        <v>42073</v>
      </c>
      <c r="CZ31" s="43">
        <v>42740</v>
      </c>
      <c r="DA31" s="43">
        <v>42816</v>
      </c>
      <c r="DB31" s="43">
        <v>42677</v>
      </c>
      <c r="DC31" s="43">
        <v>42947</v>
      </c>
      <c r="DD31" s="43">
        <v>42087</v>
      </c>
      <c r="DE31" s="43">
        <v>42220</v>
      </c>
      <c r="DF31" s="43">
        <v>42279</v>
      </c>
      <c r="DG31" s="55">
        <v>42673</v>
      </c>
      <c r="DH31" s="42">
        <v>41907</v>
      </c>
      <c r="DI31" s="43">
        <v>42153</v>
      </c>
      <c r="DJ31" s="43">
        <v>43497</v>
      </c>
      <c r="DK31" s="43">
        <v>43938</v>
      </c>
      <c r="DL31" s="43">
        <v>43535</v>
      </c>
      <c r="DM31" s="43">
        <v>43760</v>
      </c>
      <c r="DN31" s="43">
        <v>39844</v>
      </c>
      <c r="DO31" s="43">
        <v>39997</v>
      </c>
      <c r="DP31" s="43">
        <v>40635</v>
      </c>
      <c r="DQ31" s="55">
        <v>40537</v>
      </c>
      <c r="DR31" s="55">
        <v>40797</v>
      </c>
      <c r="DS31" s="233">
        <v>40565</v>
      </c>
      <c r="DT31" s="55">
        <v>39448</v>
      </c>
      <c r="DU31" s="55">
        <v>39170</v>
      </c>
      <c r="DV31" s="55">
        <v>40430</v>
      </c>
      <c r="DW31" s="55">
        <v>40300</v>
      </c>
      <c r="DX31" s="55">
        <v>40591</v>
      </c>
      <c r="DY31" s="55">
        <v>41073</v>
      </c>
      <c r="DZ31" s="43"/>
      <c r="EA31" s="43"/>
      <c r="EB31" s="43"/>
      <c r="EC31" s="43"/>
      <c r="ED31" s="43"/>
      <c r="EE31" s="43"/>
      <c r="EF31" s="105">
        <v>482</v>
      </c>
      <c r="EG31" s="86">
        <v>1.1735203174835052</v>
      </c>
      <c r="EH31" s="105">
        <v>508</v>
      </c>
      <c r="EI31" s="86">
        <v>1.1904482928315328</v>
      </c>
      <c r="EO31" s="214">
        <v>2016</v>
      </c>
      <c r="EP31" s="214">
        <v>2017</v>
      </c>
      <c r="EQ31" s="214">
        <v>2018</v>
      </c>
      <c r="ER31">
        <v>2019</v>
      </c>
      <c r="ES31" s="214">
        <v>2020</v>
      </c>
      <c r="ET31">
        <v>2021</v>
      </c>
      <c r="EU31" s="214">
        <v>2022</v>
      </c>
      <c r="EV31">
        <v>2023</v>
      </c>
    </row>
    <row r="32" spans="1:152" ht="15" outlineLevel="2">
      <c r="A32" s="328">
        <v>31</v>
      </c>
      <c r="B32" s="328" t="s">
        <v>293</v>
      </c>
      <c r="C32" s="328" t="s">
        <v>338</v>
      </c>
      <c r="D32" s="331">
        <v>4419</v>
      </c>
      <c r="E32" s="341">
        <v>4364</v>
      </c>
      <c r="F32" s="341">
        <v>4402</v>
      </c>
      <c r="G32" s="341">
        <v>4451</v>
      </c>
      <c r="H32" s="341">
        <v>4545</v>
      </c>
      <c r="I32" s="341">
        <v>4667</v>
      </c>
      <c r="J32" s="341">
        <v>4560</v>
      </c>
      <c r="K32" s="341">
        <v>4487</v>
      </c>
      <c r="L32" s="341">
        <v>4402</v>
      </c>
      <c r="M32" s="341">
        <v>4454</v>
      </c>
      <c r="N32" s="341">
        <v>4461</v>
      </c>
      <c r="O32" s="334">
        <v>4412</v>
      </c>
      <c r="P32" s="331">
        <v>4263</v>
      </c>
      <c r="Q32" s="341">
        <v>3424</v>
      </c>
      <c r="R32" s="341">
        <v>4161</v>
      </c>
      <c r="S32" s="341">
        <v>4264</v>
      </c>
      <c r="T32" s="341">
        <v>4545</v>
      </c>
      <c r="U32" s="341">
        <v>4555</v>
      </c>
      <c r="V32" s="341">
        <v>4570</v>
      </c>
      <c r="W32" s="341">
        <v>4661</v>
      </c>
      <c r="X32" s="341">
        <v>4740</v>
      </c>
      <c r="Y32" s="341">
        <v>4740</v>
      </c>
      <c r="Z32" s="341">
        <v>4492</v>
      </c>
      <c r="AA32" s="334">
        <v>4391</v>
      </c>
      <c r="AB32" s="331">
        <v>4197</v>
      </c>
      <c r="AC32" s="341">
        <v>4090</v>
      </c>
      <c r="AD32" s="341">
        <v>4177</v>
      </c>
      <c r="AE32" s="341">
        <v>4106</v>
      </c>
      <c r="AF32" s="341">
        <v>4064</v>
      </c>
      <c r="AG32" s="341">
        <v>4227</v>
      </c>
      <c r="AH32" s="341">
        <v>4365</v>
      </c>
      <c r="AI32" s="341">
        <v>4466</v>
      </c>
      <c r="AJ32" s="341">
        <v>4470</v>
      </c>
      <c r="AK32" s="341">
        <v>4474</v>
      </c>
      <c r="AL32" s="341">
        <v>4223</v>
      </c>
      <c r="AM32" s="334">
        <v>4248</v>
      </c>
      <c r="AN32" s="331">
        <v>4130</v>
      </c>
      <c r="AO32" s="341">
        <v>3918</v>
      </c>
      <c r="AP32" s="341">
        <v>3999</v>
      </c>
      <c r="AQ32" s="341">
        <v>4155</v>
      </c>
      <c r="AR32" s="341">
        <v>4268</v>
      </c>
      <c r="AS32" s="341">
        <v>4880</v>
      </c>
      <c r="AT32" s="341">
        <v>4921</v>
      </c>
      <c r="AU32" s="341">
        <v>4971</v>
      </c>
      <c r="AV32" s="341">
        <v>5084</v>
      </c>
      <c r="AW32" s="341">
        <v>5132</v>
      </c>
      <c r="AX32" s="341">
        <v>5153</v>
      </c>
      <c r="AY32" s="334">
        <v>5273</v>
      </c>
      <c r="AZ32" s="331">
        <v>5299</v>
      </c>
      <c r="BA32" s="341">
        <v>5319</v>
      </c>
      <c r="BB32" s="341">
        <v>5304</v>
      </c>
      <c r="BC32" s="341">
        <v>5045</v>
      </c>
      <c r="BD32" s="341">
        <v>4872</v>
      </c>
      <c r="BE32" s="341">
        <v>4881</v>
      </c>
      <c r="BF32" s="341">
        <v>4913</v>
      </c>
      <c r="BG32" s="341">
        <v>4880</v>
      </c>
      <c r="BH32" s="341">
        <v>4716</v>
      </c>
      <c r="BI32" s="341">
        <v>4592</v>
      </c>
      <c r="BJ32" s="341">
        <v>4434</v>
      </c>
      <c r="BK32" s="330">
        <v>4517</v>
      </c>
      <c r="BL32" s="331">
        <v>4439</v>
      </c>
      <c r="BM32" s="341">
        <v>4428</v>
      </c>
      <c r="BN32" s="341">
        <v>4529</v>
      </c>
      <c r="BO32" s="341">
        <v>4555</v>
      </c>
      <c r="BP32" s="341">
        <v>4519</v>
      </c>
      <c r="BQ32" s="341">
        <v>4481</v>
      </c>
      <c r="BR32" s="341">
        <v>4414</v>
      </c>
      <c r="BS32" s="341">
        <v>4332</v>
      </c>
      <c r="BT32" s="341">
        <v>4375</v>
      </c>
      <c r="BU32" s="341">
        <v>4387</v>
      </c>
      <c r="BV32" s="341">
        <v>4303</v>
      </c>
      <c r="BW32" s="330">
        <v>4292</v>
      </c>
      <c r="BX32" s="331">
        <v>4150</v>
      </c>
      <c r="BY32" s="341">
        <v>4062</v>
      </c>
      <c r="BZ32" s="341">
        <v>3981</v>
      </c>
      <c r="CA32" s="341">
        <v>3960</v>
      </c>
      <c r="CB32" s="341">
        <v>3985</v>
      </c>
      <c r="CC32" s="341">
        <v>3939</v>
      </c>
      <c r="CD32" s="341">
        <v>3955</v>
      </c>
      <c r="CE32" s="341">
        <v>3902</v>
      </c>
      <c r="CF32" s="341">
        <v>3855</v>
      </c>
      <c r="CG32" s="341">
        <v>3872</v>
      </c>
      <c r="CH32" s="341">
        <v>3844</v>
      </c>
      <c r="CI32" s="330">
        <v>3806</v>
      </c>
      <c r="CJ32" s="331">
        <v>3629</v>
      </c>
      <c r="CK32" s="341">
        <v>3518</v>
      </c>
      <c r="CL32" s="341">
        <v>3526</v>
      </c>
      <c r="CM32" s="341">
        <v>3651</v>
      </c>
      <c r="CN32" s="341">
        <v>3511</v>
      </c>
      <c r="CO32" s="341">
        <v>3533</v>
      </c>
      <c r="CP32" s="341">
        <v>3551</v>
      </c>
      <c r="CQ32" s="341">
        <v>3678</v>
      </c>
      <c r="CR32" s="341">
        <v>3715</v>
      </c>
      <c r="CS32" s="341">
        <v>3782</v>
      </c>
      <c r="CT32" s="341">
        <v>3858</v>
      </c>
      <c r="CU32" s="330">
        <v>3955</v>
      </c>
      <c r="CV32" s="331">
        <v>3975</v>
      </c>
      <c r="CW32" s="341">
        <v>3961</v>
      </c>
      <c r="CX32" s="341">
        <v>4040</v>
      </c>
      <c r="CY32" s="341">
        <v>4110</v>
      </c>
      <c r="CZ32" s="341">
        <v>4173</v>
      </c>
      <c r="DA32" s="341">
        <v>4183</v>
      </c>
      <c r="DB32" s="341">
        <v>4154</v>
      </c>
      <c r="DC32" s="341">
        <v>4128</v>
      </c>
      <c r="DD32" s="341">
        <v>3937</v>
      </c>
      <c r="DE32" s="341">
        <v>3903</v>
      </c>
      <c r="DF32" s="341">
        <v>3948</v>
      </c>
      <c r="DG32" s="330">
        <v>4008</v>
      </c>
      <c r="DH32" s="331">
        <v>3957</v>
      </c>
      <c r="DI32" s="341">
        <v>3907</v>
      </c>
      <c r="DJ32" s="341">
        <v>4082</v>
      </c>
      <c r="DK32" s="341">
        <v>4099</v>
      </c>
      <c r="DL32" s="341">
        <v>4042</v>
      </c>
      <c r="DM32" s="341">
        <v>4046</v>
      </c>
      <c r="DN32" s="341">
        <v>3626</v>
      </c>
      <c r="DO32" s="341">
        <v>3602</v>
      </c>
      <c r="DP32" s="341">
        <v>3675</v>
      </c>
      <c r="DQ32" s="330">
        <v>3640</v>
      </c>
      <c r="DR32" s="330">
        <v>3652</v>
      </c>
      <c r="DS32" s="334">
        <v>3671</v>
      </c>
      <c r="DT32" s="330">
        <v>3555</v>
      </c>
      <c r="DU32" s="330">
        <v>3447</v>
      </c>
      <c r="DV32" s="330">
        <v>3648</v>
      </c>
      <c r="DW32" s="330">
        <v>3671</v>
      </c>
      <c r="DX32" s="330">
        <v>3654</v>
      </c>
      <c r="DY32" s="330">
        <v>3659</v>
      </c>
      <c r="DZ32" s="341"/>
      <c r="EA32" s="341"/>
      <c r="EB32" s="341"/>
      <c r="EC32" s="341"/>
      <c r="ED32" s="341"/>
      <c r="EE32" s="341"/>
      <c r="EF32" s="105">
        <v>5</v>
      </c>
      <c r="EG32" s="86">
        <v>0.13664935774801859</v>
      </c>
      <c r="EH32" s="105">
        <v>-12</v>
      </c>
      <c r="EI32" s="86">
        <v>-0.29940119760479045</v>
      </c>
      <c r="EN32" t="s">
        <v>483</v>
      </c>
      <c r="EO32" s="5">
        <v>3426363</v>
      </c>
      <c r="EP32" s="5">
        <v>3648470</v>
      </c>
      <c r="EQ32" s="5">
        <v>3680627</v>
      </c>
      <c r="ER32" s="5">
        <v>3770592</v>
      </c>
      <c r="ES32" s="412">
        <v>3900667</v>
      </c>
      <c r="ET32" s="412">
        <v>4041993</v>
      </c>
      <c r="EU32" s="412">
        <v>4242663</v>
      </c>
      <c r="EV32" s="726">
        <v>4049362</v>
      </c>
    </row>
    <row r="33" spans="1:152" ht="15" outlineLevel="2">
      <c r="A33" s="328">
        <v>40</v>
      </c>
      <c r="B33" s="328" t="s">
        <v>293</v>
      </c>
      <c r="C33" s="328" t="s">
        <v>339</v>
      </c>
      <c r="D33" s="331">
        <v>1398</v>
      </c>
      <c r="E33" s="341">
        <v>1435</v>
      </c>
      <c r="F33" s="341">
        <v>1429</v>
      </c>
      <c r="G33" s="341">
        <v>1452</v>
      </c>
      <c r="H33" s="341">
        <v>1480</v>
      </c>
      <c r="I33" s="341">
        <v>1528</v>
      </c>
      <c r="J33" s="341">
        <v>1507</v>
      </c>
      <c r="K33" s="341">
        <v>1454</v>
      </c>
      <c r="L33" s="341">
        <v>1400</v>
      </c>
      <c r="M33" s="341">
        <v>1364</v>
      </c>
      <c r="N33" s="341">
        <v>1375</v>
      </c>
      <c r="O33" s="334">
        <v>1350</v>
      </c>
      <c r="P33" s="331">
        <v>1203</v>
      </c>
      <c r="Q33" s="341">
        <v>1200</v>
      </c>
      <c r="R33" s="341">
        <v>1261</v>
      </c>
      <c r="S33" s="341">
        <v>1237</v>
      </c>
      <c r="T33" s="341">
        <v>1480</v>
      </c>
      <c r="U33" s="341">
        <v>1282</v>
      </c>
      <c r="V33" s="341">
        <v>1278</v>
      </c>
      <c r="W33" s="341">
        <v>1322</v>
      </c>
      <c r="X33" s="341">
        <v>1372</v>
      </c>
      <c r="Y33" s="341">
        <v>1405</v>
      </c>
      <c r="Z33" s="341">
        <v>1315</v>
      </c>
      <c r="AA33" s="334">
        <v>1281</v>
      </c>
      <c r="AB33" s="331">
        <v>1194</v>
      </c>
      <c r="AC33" s="341">
        <v>1122</v>
      </c>
      <c r="AD33" s="341">
        <v>1126</v>
      </c>
      <c r="AE33" s="341">
        <v>1137</v>
      </c>
      <c r="AF33" s="341">
        <v>1119</v>
      </c>
      <c r="AG33" s="341">
        <v>1121</v>
      </c>
      <c r="AH33" s="341">
        <v>1205</v>
      </c>
      <c r="AI33" s="341">
        <v>1226</v>
      </c>
      <c r="AJ33" s="341">
        <v>1235</v>
      </c>
      <c r="AK33" s="341">
        <v>1216</v>
      </c>
      <c r="AL33" s="341">
        <v>1117</v>
      </c>
      <c r="AM33" s="334">
        <v>1144</v>
      </c>
      <c r="AN33" s="331">
        <v>1111</v>
      </c>
      <c r="AO33" s="341">
        <v>1039</v>
      </c>
      <c r="AP33" s="341">
        <v>1079</v>
      </c>
      <c r="AQ33" s="341">
        <v>1172</v>
      </c>
      <c r="AR33" s="341">
        <v>1195</v>
      </c>
      <c r="AS33" s="341">
        <v>1400</v>
      </c>
      <c r="AT33" s="341">
        <v>1343</v>
      </c>
      <c r="AU33" s="341">
        <v>1361</v>
      </c>
      <c r="AV33" s="341">
        <v>1418</v>
      </c>
      <c r="AW33" s="341">
        <v>1486</v>
      </c>
      <c r="AX33" s="341">
        <v>1516</v>
      </c>
      <c r="AY33" s="334">
        <v>1567</v>
      </c>
      <c r="AZ33" s="331">
        <v>1536</v>
      </c>
      <c r="BA33" s="341">
        <v>1564</v>
      </c>
      <c r="BB33" s="341">
        <v>1562</v>
      </c>
      <c r="BC33" s="341">
        <v>1524</v>
      </c>
      <c r="BD33" s="341">
        <v>1527</v>
      </c>
      <c r="BE33" s="341">
        <v>1584</v>
      </c>
      <c r="BF33" s="341">
        <v>1661</v>
      </c>
      <c r="BG33" s="341">
        <v>1651</v>
      </c>
      <c r="BH33" s="341">
        <v>1631</v>
      </c>
      <c r="BI33" s="341">
        <v>1620</v>
      </c>
      <c r="BJ33" s="341">
        <v>1628</v>
      </c>
      <c r="BK33" s="330">
        <v>1622</v>
      </c>
      <c r="BL33" s="331">
        <v>1628</v>
      </c>
      <c r="BM33" s="341">
        <v>1636</v>
      </c>
      <c r="BN33" s="341">
        <v>1742</v>
      </c>
      <c r="BO33" s="341">
        <v>1686</v>
      </c>
      <c r="BP33" s="341">
        <v>1650</v>
      </c>
      <c r="BQ33" s="341">
        <v>1651</v>
      </c>
      <c r="BR33" s="341">
        <v>1660</v>
      </c>
      <c r="BS33" s="341">
        <v>1637</v>
      </c>
      <c r="BT33" s="341">
        <v>1675</v>
      </c>
      <c r="BU33" s="341">
        <v>1667</v>
      </c>
      <c r="BV33" s="341">
        <v>1673</v>
      </c>
      <c r="BW33" s="330">
        <v>1698</v>
      </c>
      <c r="BX33" s="331">
        <v>1695</v>
      </c>
      <c r="BY33" s="341">
        <v>1672</v>
      </c>
      <c r="BZ33" s="341">
        <v>1674</v>
      </c>
      <c r="CA33" s="341">
        <v>1683</v>
      </c>
      <c r="CB33" s="341">
        <v>1919</v>
      </c>
      <c r="CC33" s="341">
        <v>1930</v>
      </c>
      <c r="CD33" s="341">
        <v>1999</v>
      </c>
      <c r="CE33" s="341">
        <v>1935</v>
      </c>
      <c r="CF33" s="341">
        <v>1686</v>
      </c>
      <c r="CG33" s="341">
        <v>1700</v>
      </c>
      <c r="CH33" s="341">
        <v>1719</v>
      </c>
      <c r="CI33" s="330">
        <v>1702</v>
      </c>
      <c r="CJ33" s="331">
        <v>1775</v>
      </c>
      <c r="CK33" s="341">
        <v>1725</v>
      </c>
      <c r="CL33" s="341">
        <v>1757</v>
      </c>
      <c r="CM33" s="341">
        <v>1779</v>
      </c>
      <c r="CN33" s="341">
        <v>1696</v>
      </c>
      <c r="CO33" s="341">
        <v>1720</v>
      </c>
      <c r="CP33" s="341">
        <v>1728</v>
      </c>
      <c r="CQ33" s="341">
        <v>1791</v>
      </c>
      <c r="CR33" s="341">
        <v>1809</v>
      </c>
      <c r="CS33" s="341">
        <v>1834</v>
      </c>
      <c r="CT33" s="341">
        <v>1881</v>
      </c>
      <c r="CU33" s="330">
        <v>1909</v>
      </c>
      <c r="CV33" s="331">
        <v>1872</v>
      </c>
      <c r="CW33" s="341">
        <v>1819</v>
      </c>
      <c r="CX33" s="341">
        <v>1789</v>
      </c>
      <c r="CY33" s="341">
        <v>1795</v>
      </c>
      <c r="CZ33" s="341">
        <v>1841</v>
      </c>
      <c r="DA33" s="341">
        <v>1817</v>
      </c>
      <c r="DB33" s="341">
        <v>1849</v>
      </c>
      <c r="DC33" s="341">
        <v>1818</v>
      </c>
      <c r="DD33" s="341">
        <v>1648</v>
      </c>
      <c r="DE33" s="341">
        <v>1656</v>
      </c>
      <c r="DF33" s="341">
        <v>1671</v>
      </c>
      <c r="DG33" s="330">
        <v>1681</v>
      </c>
      <c r="DH33" s="331">
        <v>1634</v>
      </c>
      <c r="DI33" s="341">
        <v>1585</v>
      </c>
      <c r="DJ33" s="341">
        <v>1677</v>
      </c>
      <c r="DK33" s="341">
        <v>1704</v>
      </c>
      <c r="DL33" s="341">
        <v>1654</v>
      </c>
      <c r="DM33" s="341">
        <v>1670</v>
      </c>
      <c r="DN33" s="341">
        <v>1528</v>
      </c>
      <c r="DO33" s="341">
        <v>1485</v>
      </c>
      <c r="DP33" s="341">
        <v>1556</v>
      </c>
      <c r="DQ33" s="330">
        <v>1561</v>
      </c>
      <c r="DR33" s="330">
        <v>1544</v>
      </c>
      <c r="DS33" s="334">
        <v>1554</v>
      </c>
      <c r="DT33" s="330">
        <v>1438</v>
      </c>
      <c r="DU33" s="330">
        <v>1390</v>
      </c>
      <c r="DV33" s="330">
        <v>1529</v>
      </c>
      <c r="DW33" s="330">
        <v>1524</v>
      </c>
      <c r="DX33" s="330">
        <v>1538</v>
      </c>
      <c r="DY33" s="330">
        <v>1586</v>
      </c>
      <c r="DZ33" s="341"/>
      <c r="EA33" s="341"/>
      <c r="EB33" s="341"/>
      <c r="EC33" s="341"/>
      <c r="ED33" s="341"/>
      <c r="EE33" s="341"/>
      <c r="EF33" s="105">
        <v>48</v>
      </c>
      <c r="EG33" s="86">
        <v>3.0264817150063053</v>
      </c>
      <c r="EH33" s="105">
        <v>32</v>
      </c>
      <c r="EI33" s="86">
        <v>1.9036287923854849</v>
      </c>
      <c r="EN33" t="s">
        <v>485</v>
      </c>
      <c r="EO33" s="5">
        <v>3398694</v>
      </c>
      <c r="EP33" s="5">
        <v>3611664</v>
      </c>
      <c r="EQ33" s="5">
        <v>3678533</v>
      </c>
      <c r="ER33" s="5">
        <v>3762794</v>
      </c>
      <c r="ES33" s="412">
        <v>3887980</v>
      </c>
      <c r="ET33" s="412">
        <v>4081087</v>
      </c>
      <c r="EU33" s="412">
        <v>4245292</v>
      </c>
      <c r="EV33" s="726">
        <v>4048714</v>
      </c>
    </row>
    <row r="34" spans="1:152" ht="15" outlineLevel="2">
      <c r="A34" s="328">
        <v>190</v>
      </c>
      <c r="B34" s="328" t="s">
        <v>293</v>
      </c>
      <c r="C34" s="328" t="s">
        <v>340</v>
      </c>
      <c r="D34" s="331">
        <v>2683</v>
      </c>
      <c r="E34" s="341">
        <v>2706</v>
      </c>
      <c r="F34" s="341">
        <v>2719</v>
      </c>
      <c r="G34" s="341">
        <v>2736</v>
      </c>
      <c r="H34" s="341">
        <v>2763</v>
      </c>
      <c r="I34" s="341">
        <v>2826</v>
      </c>
      <c r="J34" s="341">
        <v>2764</v>
      </c>
      <c r="K34" s="341">
        <v>2791</v>
      </c>
      <c r="L34" s="341">
        <v>2749</v>
      </c>
      <c r="M34" s="341">
        <v>2817</v>
      </c>
      <c r="N34" s="341">
        <v>2869</v>
      </c>
      <c r="O34" s="334">
        <v>2888</v>
      </c>
      <c r="P34" s="331">
        <v>2697</v>
      </c>
      <c r="Q34" s="341">
        <v>2445</v>
      </c>
      <c r="R34" s="341">
        <v>2754</v>
      </c>
      <c r="S34" s="341">
        <v>2742</v>
      </c>
      <c r="T34" s="341">
        <v>2763</v>
      </c>
      <c r="U34" s="341">
        <v>2776</v>
      </c>
      <c r="V34" s="341">
        <v>2816</v>
      </c>
      <c r="W34" s="341">
        <v>2872</v>
      </c>
      <c r="X34" s="341">
        <v>2922</v>
      </c>
      <c r="Y34" s="341">
        <v>3026</v>
      </c>
      <c r="Z34" s="341">
        <v>2964</v>
      </c>
      <c r="AA34" s="334">
        <v>2885</v>
      </c>
      <c r="AB34" s="331">
        <v>2766</v>
      </c>
      <c r="AC34" s="341">
        <v>2683</v>
      </c>
      <c r="AD34" s="341">
        <v>2675</v>
      </c>
      <c r="AE34" s="341">
        <v>2690</v>
      </c>
      <c r="AF34" s="341">
        <v>2731</v>
      </c>
      <c r="AG34" s="341">
        <v>2777</v>
      </c>
      <c r="AH34" s="341">
        <v>2911</v>
      </c>
      <c r="AI34" s="341">
        <v>2996</v>
      </c>
      <c r="AJ34" s="341">
        <v>3098</v>
      </c>
      <c r="AK34" s="341">
        <v>3087</v>
      </c>
      <c r="AL34" s="341">
        <v>2990</v>
      </c>
      <c r="AM34" s="334">
        <v>2981</v>
      </c>
      <c r="AN34" s="331">
        <v>2857</v>
      </c>
      <c r="AO34" s="341">
        <v>2742</v>
      </c>
      <c r="AP34" s="341">
        <v>2718</v>
      </c>
      <c r="AQ34" s="341">
        <v>2826</v>
      </c>
      <c r="AR34" s="341">
        <v>2875</v>
      </c>
      <c r="AS34" s="341">
        <v>2887</v>
      </c>
      <c r="AT34" s="341">
        <v>2921</v>
      </c>
      <c r="AU34" s="341">
        <v>2945</v>
      </c>
      <c r="AV34" s="341">
        <v>2948</v>
      </c>
      <c r="AW34" s="341">
        <v>2967</v>
      </c>
      <c r="AX34" s="341">
        <v>2986</v>
      </c>
      <c r="AY34" s="334">
        <v>3016</v>
      </c>
      <c r="AZ34" s="331">
        <v>2975</v>
      </c>
      <c r="BA34" s="341">
        <v>2932</v>
      </c>
      <c r="BB34" s="341">
        <v>2891</v>
      </c>
      <c r="BC34" s="341">
        <v>2812</v>
      </c>
      <c r="BD34" s="341">
        <v>2808</v>
      </c>
      <c r="BE34" s="341">
        <v>2826</v>
      </c>
      <c r="BF34" s="341">
        <v>2861</v>
      </c>
      <c r="BG34" s="341">
        <v>2860</v>
      </c>
      <c r="BH34" s="341">
        <v>2717</v>
      </c>
      <c r="BI34" s="341">
        <v>2668</v>
      </c>
      <c r="BJ34" s="341">
        <v>2641</v>
      </c>
      <c r="BK34" s="330">
        <v>2677</v>
      </c>
      <c r="BL34" s="331">
        <v>2658</v>
      </c>
      <c r="BM34" s="341">
        <v>2649</v>
      </c>
      <c r="BN34" s="341">
        <v>2670</v>
      </c>
      <c r="BO34" s="341">
        <v>2678</v>
      </c>
      <c r="BP34" s="341">
        <v>2702</v>
      </c>
      <c r="BQ34" s="341">
        <v>2754</v>
      </c>
      <c r="BR34" s="341">
        <v>2795</v>
      </c>
      <c r="BS34" s="341">
        <v>2820</v>
      </c>
      <c r="BT34" s="341">
        <v>2886</v>
      </c>
      <c r="BU34" s="341">
        <v>2868</v>
      </c>
      <c r="BV34" s="341">
        <v>2889</v>
      </c>
      <c r="BW34" s="330">
        <v>2909</v>
      </c>
      <c r="BX34" s="331">
        <v>2847</v>
      </c>
      <c r="BY34" s="341">
        <v>2900</v>
      </c>
      <c r="BZ34" s="341">
        <v>2932</v>
      </c>
      <c r="CA34" s="341">
        <v>2948</v>
      </c>
      <c r="CB34" s="341">
        <v>2948</v>
      </c>
      <c r="CC34" s="341">
        <v>2988</v>
      </c>
      <c r="CD34" s="341">
        <v>3048</v>
      </c>
      <c r="CE34" s="341">
        <v>3124</v>
      </c>
      <c r="CF34" s="341">
        <v>3124</v>
      </c>
      <c r="CG34" s="341">
        <v>3174</v>
      </c>
      <c r="CH34" s="341">
        <v>3199</v>
      </c>
      <c r="CI34" s="330">
        <v>3172</v>
      </c>
      <c r="CJ34" s="331">
        <v>3098</v>
      </c>
      <c r="CK34" s="341">
        <v>3142</v>
      </c>
      <c r="CL34" s="341">
        <v>3191</v>
      </c>
      <c r="CM34" s="341">
        <v>3226</v>
      </c>
      <c r="CN34" s="341">
        <v>3171</v>
      </c>
      <c r="CO34" s="341">
        <v>3158</v>
      </c>
      <c r="CP34" s="341">
        <v>3191</v>
      </c>
      <c r="CQ34" s="341">
        <v>3310</v>
      </c>
      <c r="CR34" s="341">
        <v>3303</v>
      </c>
      <c r="CS34" s="341">
        <v>3356</v>
      </c>
      <c r="CT34" s="341">
        <v>3416</v>
      </c>
      <c r="CU34" s="330">
        <v>3442</v>
      </c>
      <c r="CV34" s="331">
        <v>3360</v>
      </c>
      <c r="CW34" s="341">
        <v>3375</v>
      </c>
      <c r="CX34" s="341">
        <v>3426</v>
      </c>
      <c r="CY34" s="341">
        <v>3430</v>
      </c>
      <c r="CZ34" s="341">
        <v>3448</v>
      </c>
      <c r="DA34" s="341">
        <v>3441</v>
      </c>
      <c r="DB34" s="341">
        <v>3408</v>
      </c>
      <c r="DC34" s="341">
        <v>3405</v>
      </c>
      <c r="DD34" s="341">
        <v>3427</v>
      </c>
      <c r="DE34" s="341">
        <v>3388</v>
      </c>
      <c r="DF34" s="341">
        <v>3369</v>
      </c>
      <c r="DG34" s="330">
        <v>3389</v>
      </c>
      <c r="DH34" s="331">
        <v>3351</v>
      </c>
      <c r="DI34" s="341">
        <v>3338</v>
      </c>
      <c r="DJ34" s="341">
        <v>3370</v>
      </c>
      <c r="DK34" s="341">
        <v>3430</v>
      </c>
      <c r="DL34" s="341">
        <v>3422</v>
      </c>
      <c r="DM34" s="341">
        <v>3432</v>
      </c>
      <c r="DN34" s="341">
        <v>3163</v>
      </c>
      <c r="DO34" s="341">
        <v>3178</v>
      </c>
      <c r="DP34" s="341">
        <v>3187</v>
      </c>
      <c r="DQ34" s="330">
        <v>3191</v>
      </c>
      <c r="DR34" s="330">
        <v>3237</v>
      </c>
      <c r="DS34" s="334">
        <v>3213</v>
      </c>
      <c r="DT34" s="330">
        <v>3157</v>
      </c>
      <c r="DU34" s="330">
        <v>3166</v>
      </c>
      <c r="DV34" s="330">
        <v>3230</v>
      </c>
      <c r="DW34" s="330">
        <v>3189</v>
      </c>
      <c r="DX34" s="330">
        <v>3186</v>
      </c>
      <c r="DY34" s="330">
        <v>3238</v>
      </c>
      <c r="DZ34" s="341"/>
      <c r="EA34" s="341"/>
      <c r="EB34" s="341"/>
      <c r="EC34" s="341"/>
      <c r="ED34" s="341"/>
      <c r="EE34" s="341"/>
      <c r="EF34" s="105">
        <v>52</v>
      </c>
      <c r="EG34" s="86">
        <v>1.605929586164299</v>
      </c>
      <c r="EH34" s="105">
        <v>25</v>
      </c>
      <c r="EI34" s="86">
        <v>0.73768073177928584</v>
      </c>
      <c r="EN34" t="s">
        <v>486</v>
      </c>
      <c r="EO34" s="5">
        <v>3448626</v>
      </c>
      <c r="EP34" s="5">
        <v>3686024</v>
      </c>
      <c r="EQ34" s="5">
        <v>3710863</v>
      </c>
      <c r="ER34" s="5">
        <v>3800490</v>
      </c>
      <c r="ES34" s="412">
        <v>3904336</v>
      </c>
      <c r="ET34" s="412">
        <v>4124926</v>
      </c>
      <c r="EU34" s="412">
        <v>4202885</v>
      </c>
      <c r="EV34" s="726">
        <v>4083123</v>
      </c>
    </row>
    <row r="35" spans="1:152" ht="15" outlineLevel="2">
      <c r="A35" s="328">
        <v>604</v>
      </c>
      <c r="B35" s="328" t="s">
        <v>293</v>
      </c>
      <c r="C35" s="328" t="s">
        <v>341</v>
      </c>
      <c r="D35" s="331">
        <v>3457</v>
      </c>
      <c r="E35" s="341">
        <v>3475</v>
      </c>
      <c r="F35" s="341">
        <v>3413</v>
      </c>
      <c r="G35" s="341">
        <v>3407</v>
      </c>
      <c r="H35" s="341">
        <v>3532</v>
      </c>
      <c r="I35" s="341">
        <v>3573</v>
      </c>
      <c r="J35" s="341">
        <v>3426</v>
      </c>
      <c r="K35" s="341">
        <v>3425</v>
      </c>
      <c r="L35" s="341">
        <v>3258</v>
      </c>
      <c r="M35" s="341">
        <v>3195</v>
      </c>
      <c r="N35" s="341">
        <v>3160</v>
      </c>
      <c r="O35" s="334">
        <v>3242</v>
      </c>
      <c r="P35" s="331">
        <v>2929</v>
      </c>
      <c r="Q35" s="341">
        <v>2740</v>
      </c>
      <c r="R35" s="341">
        <v>3133</v>
      </c>
      <c r="S35" s="341">
        <v>3082</v>
      </c>
      <c r="T35" s="341">
        <v>3532</v>
      </c>
      <c r="U35" s="341">
        <v>3261</v>
      </c>
      <c r="V35" s="341">
        <v>3263</v>
      </c>
      <c r="W35" s="341">
        <v>3419</v>
      </c>
      <c r="X35" s="341">
        <v>3488</v>
      </c>
      <c r="Y35" s="341">
        <v>3565</v>
      </c>
      <c r="Z35" s="341">
        <v>3429</v>
      </c>
      <c r="AA35" s="334">
        <v>3275</v>
      </c>
      <c r="AB35" s="331">
        <v>3091</v>
      </c>
      <c r="AC35" s="341">
        <v>2995</v>
      </c>
      <c r="AD35" s="341">
        <v>3039</v>
      </c>
      <c r="AE35" s="341">
        <v>3044</v>
      </c>
      <c r="AF35" s="341">
        <v>3110</v>
      </c>
      <c r="AG35" s="341">
        <v>3255</v>
      </c>
      <c r="AH35" s="341">
        <v>3387</v>
      </c>
      <c r="AI35" s="341">
        <v>3503</v>
      </c>
      <c r="AJ35" s="341">
        <v>3612</v>
      </c>
      <c r="AK35" s="341">
        <v>3656</v>
      </c>
      <c r="AL35" s="341">
        <v>3371</v>
      </c>
      <c r="AM35" s="334">
        <v>3369</v>
      </c>
      <c r="AN35" s="331">
        <v>3349</v>
      </c>
      <c r="AO35" s="341">
        <v>3125</v>
      </c>
      <c r="AP35" s="341">
        <v>3185</v>
      </c>
      <c r="AQ35" s="341">
        <v>3305</v>
      </c>
      <c r="AR35" s="341">
        <v>3439</v>
      </c>
      <c r="AS35" s="341">
        <v>3778</v>
      </c>
      <c r="AT35" s="341">
        <v>3824</v>
      </c>
      <c r="AU35" s="341">
        <v>3838</v>
      </c>
      <c r="AV35" s="341">
        <v>3961</v>
      </c>
      <c r="AW35" s="341">
        <v>4051</v>
      </c>
      <c r="AX35" s="341">
        <v>4116</v>
      </c>
      <c r="AY35" s="334">
        <v>4312</v>
      </c>
      <c r="AZ35" s="331">
        <v>4274</v>
      </c>
      <c r="BA35" s="341">
        <v>4254</v>
      </c>
      <c r="BB35" s="341">
        <v>4304</v>
      </c>
      <c r="BC35" s="341">
        <v>4184</v>
      </c>
      <c r="BD35" s="341">
        <v>4149</v>
      </c>
      <c r="BE35" s="341">
        <v>4297</v>
      </c>
      <c r="BF35" s="341">
        <v>4480</v>
      </c>
      <c r="BG35" s="341">
        <v>4415</v>
      </c>
      <c r="BH35" s="341">
        <v>4211</v>
      </c>
      <c r="BI35" s="341">
        <v>4032</v>
      </c>
      <c r="BJ35" s="341">
        <v>4097</v>
      </c>
      <c r="BK35" s="330">
        <v>4241</v>
      </c>
      <c r="BL35" s="331">
        <v>4271</v>
      </c>
      <c r="BM35" s="341">
        <v>4175</v>
      </c>
      <c r="BN35" s="341">
        <v>4350</v>
      </c>
      <c r="BO35" s="341">
        <v>4350</v>
      </c>
      <c r="BP35" s="341">
        <v>4249</v>
      </c>
      <c r="BQ35" s="341">
        <v>4281</v>
      </c>
      <c r="BR35" s="341">
        <v>4275</v>
      </c>
      <c r="BS35" s="341">
        <v>4360</v>
      </c>
      <c r="BT35" s="341">
        <v>4407</v>
      </c>
      <c r="BU35" s="341">
        <v>4502</v>
      </c>
      <c r="BV35" s="341">
        <v>4551</v>
      </c>
      <c r="BW35" s="330">
        <v>4583</v>
      </c>
      <c r="BX35" s="331">
        <v>4608</v>
      </c>
      <c r="BY35" s="341">
        <v>4606</v>
      </c>
      <c r="BZ35" s="341">
        <v>4497</v>
      </c>
      <c r="CA35" s="341">
        <v>4628</v>
      </c>
      <c r="CB35" s="341">
        <v>4620</v>
      </c>
      <c r="CC35" s="341">
        <v>4697</v>
      </c>
      <c r="CD35" s="341">
        <v>4814</v>
      </c>
      <c r="CE35" s="341">
        <v>4877</v>
      </c>
      <c r="CF35" s="341">
        <v>4811</v>
      </c>
      <c r="CG35" s="341">
        <v>4895</v>
      </c>
      <c r="CH35" s="341">
        <v>4950</v>
      </c>
      <c r="CI35" s="330">
        <v>4936</v>
      </c>
      <c r="CJ35" s="331">
        <v>4842</v>
      </c>
      <c r="CK35" s="341">
        <v>4778</v>
      </c>
      <c r="CL35" s="341">
        <v>4853</v>
      </c>
      <c r="CM35" s="341">
        <v>4925</v>
      </c>
      <c r="CN35" s="341">
        <v>4734</v>
      </c>
      <c r="CO35" s="341">
        <v>4748</v>
      </c>
      <c r="CP35" s="341">
        <v>4838</v>
      </c>
      <c r="CQ35" s="341">
        <v>5063</v>
      </c>
      <c r="CR35" s="341">
        <v>5155</v>
      </c>
      <c r="CS35" s="341">
        <v>5302</v>
      </c>
      <c r="CT35" s="341">
        <v>5438</v>
      </c>
      <c r="CU35" s="330">
        <v>5613</v>
      </c>
      <c r="CV35" s="331">
        <v>5601</v>
      </c>
      <c r="CW35" s="341">
        <v>5724</v>
      </c>
      <c r="CX35" s="341">
        <v>5777</v>
      </c>
      <c r="CY35" s="341">
        <v>5923</v>
      </c>
      <c r="CZ35" s="341">
        <v>6112</v>
      </c>
      <c r="DA35" s="341">
        <v>6161</v>
      </c>
      <c r="DB35" s="341">
        <v>6168</v>
      </c>
      <c r="DC35" s="341">
        <v>6179</v>
      </c>
      <c r="DD35" s="341">
        <v>5869</v>
      </c>
      <c r="DE35" s="341">
        <v>5890</v>
      </c>
      <c r="DF35" s="341">
        <v>5884</v>
      </c>
      <c r="DG35" s="330">
        <v>5977</v>
      </c>
      <c r="DH35" s="331">
        <v>5815</v>
      </c>
      <c r="DI35" s="341">
        <v>5848</v>
      </c>
      <c r="DJ35" s="341">
        <v>6128</v>
      </c>
      <c r="DK35" s="341">
        <v>6176</v>
      </c>
      <c r="DL35" s="341">
        <v>6146</v>
      </c>
      <c r="DM35" s="341">
        <v>6175</v>
      </c>
      <c r="DN35" s="341">
        <v>5566</v>
      </c>
      <c r="DO35" s="341">
        <v>5646</v>
      </c>
      <c r="DP35" s="341">
        <v>5754</v>
      </c>
      <c r="DQ35" s="330">
        <v>5739</v>
      </c>
      <c r="DR35" s="330">
        <v>5782</v>
      </c>
      <c r="DS35" s="334">
        <v>5789</v>
      </c>
      <c r="DT35" s="330">
        <v>5608</v>
      </c>
      <c r="DU35" s="330">
        <v>5579</v>
      </c>
      <c r="DV35" s="330">
        <v>5737</v>
      </c>
      <c r="DW35" s="330">
        <v>5649</v>
      </c>
      <c r="DX35" s="330">
        <v>5653</v>
      </c>
      <c r="DY35" s="330">
        <v>5750</v>
      </c>
      <c r="DZ35" s="341"/>
      <c r="EA35" s="341"/>
      <c r="EB35" s="341"/>
      <c r="EC35" s="341"/>
      <c r="ED35" s="341"/>
      <c r="EE35" s="341"/>
      <c r="EF35" s="105">
        <v>97</v>
      </c>
      <c r="EG35" s="86">
        <v>1.6869565217391307</v>
      </c>
      <c r="EH35" s="105">
        <v>-39</v>
      </c>
      <c r="EI35" s="86">
        <v>-0.65250125481010546</v>
      </c>
      <c r="EN35" t="s">
        <v>487</v>
      </c>
      <c r="EO35" s="5">
        <v>3493876</v>
      </c>
      <c r="EP35" s="5">
        <v>3662702</v>
      </c>
      <c r="EQ35" s="5">
        <v>3715073</v>
      </c>
      <c r="ER35" s="5">
        <v>3833034</v>
      </c>
      <c r="ES35" s="412">
        <v>3842281</v>
      </c>
      <c r="ET35" s="412">
        <v>4159698</v>
      </c>
      <c r="EU35" s="412">
        <v>4223530</v>
      </c>
      <c r="EV35" s="726">
        <v>4095014</v>
      </c>
    </row>
    <row r="36" spans="1:152" ht="15" outlineLevel="2">
      <c r="A36" s="328">
        <v>670</v>
      </c>
      <c r="B36" s="328" t="s">
        <v>293</v>
      </c>
      <c r="C36" s="328" t="s">
        <v>342</v>
      </c>
      <c r="D36" s="331">
        <v>3419</v>
      </c>
      <c r="E36" s="341">
        <v>3678</v>
      </c>
      <c r="F36" s="341">
        <v>3754</v>
      </c>
      <c r="G36" s="341">
        <v>3715</v>
      </c>
      <c r="H36" s="341">
        <v>3819</v>
      </c>
      <c r="I36" s="341">
        <v>3922</v>
      </c>
      <c r="J36" s="341">
        <v>3848</v>
      </c>
      <c r="K36" s="341">
        <v>3756</v>
      </c>
      <c r="L36" s="341">
        <v>3561</v>
      </c>
      <c r="M36" s="341">
        <v>3611</v>
      </c>
      <c r="N36" s="341">
        <v>3685</v>
      </c>
      <c r="O36" s="334">
        <v>3689</v>
      </c>
      <c r="P36" s="331">
        <v>3150</v>
      </c>
      <c r="Q36" s="341">
        <v>3047</v>
      </c>
      <c r="R36" s="341">
        <v>3359</v>
      </c>
      <c r="S36" s="341">
        <v>3448</v>
      </c>
      <c r="T36" s="341">
        <v>3819</v>
      </c>
      <c r="U36" s="341">
        <v>3601</v>
      </c>
      <c r="V36" s="341">
        <v>3597</v>
      </c>
      <c r="W36" s="341">
        <v>3683</v>
      </c>
      <c r="X36" s="341">
        <v>3699</v>
      </c>
      <c r="Y36" s="341">
        <v>3804</v>
      </c>
      <c r="Z36" s="341">
        <v>3742</v>
      </c>
      <c r="AA36" s="334">
        <v>3680</v>
      </c>
      <c r="AB36" s="331">
        <v>3311</v>
      </c>
      <c r="AC36" s="341">
        <v>3273</v>
      </c>
      <c r="AD36" s="341">
        <v>3278</v>
      </c>
      <c r="AE36" s="341">
        <v>3381</v>
      </c>
      <c r="AF36" s="341">
        <v>3402</v>
      </c>
      <c r="AG36" s="341">
        <v>3527</v>
      </c>
      <c r="AH36" s="341">
        <v>3745</v>
      </c>
      <c r="AI36" s="341">
        <v>3787</v>
      </c>
      <c r="AJ36" s="341">
        <v>3854</v>
      </c>
      <c r="AK36" s="341">
        <v>3815</v>
      </c>
      <c r="AL36" s="341">
        <v>3620</v>
      </c>
      <c r="AM36" s="334">
        <v>3683</v>
      </c>
      <c r="AN36" s="331">
        <v>3571</v>
      </c>
      <c r="AO36" s="341">
        <v>3394</v>
      </c>
      <c r="AP36" s="341">
        <v>3464</v>
      </c>
      <c r="AQ36" s="341">
        <v>3590</v>
      </c>
      <c r="AR36" s="341">
        <v>3680</v>
      </c>
      <c r="AS36" s="341">
        <v>3797</v>
      </c>
      <c r="AT36" s="341">
        <v>3865</v>
      </c>
      <c r="AU36" s="341">
        <v>3888</v>
      </c>
      <c r="AV36" s="341">
        <v>3852</v>
      </c>
      <c r="AW36" s="341">
        <v>3867</v>
      </c>
      <c r="AX36" s="341">
        <v>3849</v>
      </c>
      <c r="AY36" s="334">
        <v>3839</v>
      </c>
      <c r="AZ36" s="331">
        <v>3674</v>
      </c>
      <c r="BA36" s="341">
        <v>3671</v>
      </c>
      <c r="BB36" s="341">
        <v>3692</v>
      </c>
      <c r="BC36" s="341">
        <v>3552</v>
      </c>
      <c r="BD36" s="341">
        <v>3558</v>
      </c>
      <c r="BE36" s="341">
        <v>3638</v>
      </c>
      <c r="BF36" s="341">
        <v>3602</v>
      </c>
      <c r="BG36" s="341">
        <v>3754</v>
      </c>
      <c r="BH36" s="341">
        <v>3554</v>
      </c>
      <c r="BI36" s="341">
        <v>3470</v>
      </c>
      <c r="BJ36" s="341">
        <v>3368</v>
      </c>
      <c r="BK36" s="330">
        <v>3368</v>
      </c>
      <c r="BL36" s="331">
        <v>3247</v>
      </c>
      <c r="BM36" s="341">
        <v>3262</v>
      </c>
      <c r="BN36" s="341">
        <v>3264</v>
      </c>
      <c r="BO36" s="341">
        <v>3263</v>
      </c>
      <c r="BP36" s="341">
        <v>3202</v>
      </c>
      <c r="BQ36" s="341">
        <v>3241</v>
      </c>
      <c r="BR36" s="341">
        <v>3200</v>
      </c>
      <c r="BS36" s="341">
        <v>3288</v>
      </c>
      <c r="BT36" s="341">
        <v>3328</v>
      </c>
      <c r="BU36" s="341">
        <v>3304</v>
      </c>
      <c r="BV36" s="341">
        <v>3313</v>
      </c>
      <c r="BW36" s="330">
        <v>3257</v>
      </c>
      <c r="BX36" s="331">
        <v>3050</v>
      </c>
      <c r="BY36" s="341">
        <v>2994</v>
      </c>
      <c r="BZ36" s="341">
        <v>3083</v>
      </c>
      <c r="CA36" s="341">
        <v>3102</v>
      </c>
      <c r="CB36" s="341">
        <v>3185</v>
      </c>
      <c r="CC36" s="341">
        <v>3212</v>
      </c>
      <c r="CD36" s="341">
        <v>3262</v>
      </c>
      <c r="CE36" s="341">
        <v>3318</v>
      </c>
      <c r="CF36" s="341">
        <v>3279</v>
      </c>
      <c r="CG36" s="341">
        <v>3329</v>
      </c>
      <c r="CH36" s="341">
        <v>3407</v>
      </c>
      <c r="CI36" s="330">
        <v>3389</v>
      </c>
      <c r="CJ36" s="331">
        <v>3277</v>
      </c>
      <c r="CK36" s="341">
        <v>3250</v>
      </c>
      <c r="CL36" s="341">
        <v>3333</v>
      </c>
      <c r="CM36" s="341">
        <v>3286</v>
      </c>
      <c r="CN36" s="341">
        <v>3212</v>
      </c>
      <c r="CO36" s="341">
        <v>3265</v>
      </c>
      <c r="CP36" s="341">
        <v>3261</v>
      </c>
      <c r="CQ36" s="341">
        <v>3369</v>
      </c>
      <c r="CR36" s="341">
        <v>3351</v>
      </c>
      <c r="CS36" s="341">
        <v>3366</v>
      </c>
      <c r="CT36" s="341">
        <v>3415</v>
      </c>
      <c r="CU36" s="330">
        <v>3402</v>
      </c>
      <c r="CV36" s="331">
        <v>3308</v>
      </c>
      <c r="CW36" s="341">
        <v>3376</v>
      </c>
      <c r="CX36" s="341">
        <v>3452</v>
      </c>
      <c r="CY36" s="341">
        <v>3526</v>
      </c>
      <c r="CZ36" s="341">
        <v>3597</v>
      </c>
      <c r="DA36" s="341">
        <v>3610</v>
      </c>
      <c r="DB36" s="341">
        <v>3618</v>
      </c>
      <c r="DC36" s="341">
        <v>3680</v>
      </c>
      <c r="DD36" s="341">
        <v>3723</v>
      </c>
      <c r="DE36" s="341">
        <v>3714</v>
      </c>
      <c r="DF36" s="341">
        <v>3677</v>
      </c>
      <c r="DG36" s="330">
        <v>3703</v>
      </c>
      <c r="DH36" s="331">
        <v>3603</v>
      </c>
      <c r="DI36" s="341">
        <v>3653</v>
      </c>
      <c r="DJ36" s="341">
        <v>3733</v>
      </c>
      <c r="DK36" s="341">
        <v>3779</v>
      </c>
      <c r="DL36" s="341">
        <v>3748</v>
      </c>
      <c r="DM36" s="341">
        <v>3784</v>
      </c>
      <c r="DN36" s="341">
        <v>3469</v>
      </c>
      <c r="DO36" s="341">
        <v>3494</v>
      </c>
      <c r="DP36" s="341">
        <v>3493</v>
      </c>
      <c r="DQ36" s="330">
        <v>3478</v>
      </c>
      <c r="DR36" s="330">
        <v>3482</v>
      </c>
      <c r="DS36" s="334">
        <v>3393</v>
      </c>
      <c r="DT36" s="330">
        <v>3276</v>
      </c>
      <c r="DU36" s="330">
        <v>3304</v>
      </c>
      <c r="DV36" s="330">
        <v>3375</v>
      </c>
      <c r="DW36" s="330">
        <v>3397</v>
      </c>
      <c r="DX36" s="330">
        <v>3467</v>
      </c>
      <c r="DY36" s="330">
        <v>3526</v>
      </c>
      <c r="DZ36" s="341"/>
      <c r="EA36" s="341"/>
      <c r="EB36" s="341"/>
      <c r="EC36" s="341"/>
      <c r="ED36" s="341"/>
      <c r="EE36" s="341"/>
      <c r="EF36" s="105">
        <v>59</v>
      </c>
      <c r="EG36" s="86">
        <v>1.6732841747022122</v>
      </c>
      <c r="EH36" s="105">
        <v>133</v>
      </c>
      <c r="EI36" s="86">
        <v>3.5916824196597354</v>
      </c>
      <c r="EN36" t="s">
        <v>488</v>
      </c>
      <c r="EO36" s="5">
        <v>3515674</v>
      </c>
      <c r="EP36" s="5">
        <v>3629909</v>
      </c>
      <c r="EQ36" s="5">
        <v>3717425</v>
      </c>
      <c r="ER36" s="5">
        <v>3860678</v>
      </c>
      <c r="ES36" s="412">
        <v>3782032</v>
      </c>
      <c r="ET36" s="412">
        <v>4186403</v>
      </c>
      <c r="EU36" s="412">
        <v>4225101</v>
      </c>
      <c r="EV36" s="726">
        <v>4096061</v>
      </c>
    </row>
    <row r="37" spans="1:152" ht="15" outlineLevel="2">
      <c r="A37" s="328">
        <v>690</v>
      </c>
      <c r="B37" s="328" t="s">
        <v>293</v>
      </c>
      <c r="C37" s="328" t="s">
        <v>343</v>
      </c>
      <c r="D37" s="331">
        <v>1277</v>
      </c>
      <c r="E37" s="341">
        <v>1310</v>
      </c>
      <c r="F37" s="341">
        <v>1295</v>
      </c>
      <c r="G37" s="341">
        <v>1315</v>
      </c>
      <c r="H37" s="341">
        <v>1280</v>
      </c>
      <c r="I37" s="341">
        <v>1311</v>
      </c>
      <c r="J37" s="341">
        <v>1310</v>
      </c>
      <c r="K37" s="341">
        <v>1268</v>
      </c>
      <c r="L37" s="341">
        <v>1256</v>
      </c>
      <c r="M37" s="341">
        <v>1260</v>
      </c>
      <c r="N37" s="341">
        <v>1294</v>
      </c>
      <c r="O37" s="334">
        <v>1268</v>
      </c>
      <c r="P37" s="331">
        <v>1240</v>
      </c>
      <c r="Q37" s="341">
        <v>1197</v>
      </c>
      <c r="R37" s="341">
        <v>1215</v>
      </c>
      <c r="S37" s="341">
        <v>1218</v>
      </c>
      <c r="T37" s="341">
        <v>1280</v>
      </c>
      <c r="U37" s="341">
        <v>1282</v>
      </c>
      <c r="V37" s="341">
        <v>1284</v>
      </c>
      <c r="W37" s="341">
        <v>1314</v>
      </c>
      <c r="X37" s="341">
        <v>1324</v>
      </c>
      <c r="Y37" s="341">
        <v>1338</v>
      </c>
      <c r="Z37" s="341">
        <v>1323</v>
      </c>
      <c r="AA37" s="334">
        <v>1288</v>
      </c>
      <c r="AB37" s="331">
        <v>1264</v>
      </c>
      <c r="AC37" s="341">
        <v>1241</v>
      </c>
      <c r="AD37" s="341">
        <v>1242</v>
      </c>
      <c r="AE37" s="341">
        <v>1249</v>
      </c>
      <c r="AF37" s="341">
        <v>1216</v>
      </c>
      <c r="AG37" s="341">
        <v>1230</v>
      </c>
      <c r="AH37" s="341">
        <v>1322</v>
      </c>
      <c r="AI37" s="341">
        <v>1358</v>
      </c>
      <c r="AJ37" s="341">
        <v>1372</v>
      </c>
      <c r="AK37" s="341">
        <v>1353</v>
      </c>
      <c r="AL37" s="341">
        <v>1290</v>
      </c>
      <c r="AM37" s="334">
        <v>1320</v>
      </c>
      <c r="AN37" s="331">
        <v>1329</v>
      </c>
      <c r="AO37" s="341">
        <v>1209</v>
      </c>
      <c r="AP37" s="341">
        <v>1204</v>
      </c>
      <c r="AQ37" s="341">
        <v>1241</v>
      </c>
      <c r="AR37" s="341">
        <v>1255</v>
      </c>
      <c r="AS37" s="341">
        <v>1272</v>
      </c>
      <c r="AT37" s="341">
        <v>1320</v>
      </c>
      <c r="AU37" s="341">
        <v>1315</v>
      </c>
      <c r="AV37" s="341">
        <v>1283</v>
      </c>
      <c r="AW37" s="341">
        <v>1275</v>
      </c>
      <c r="AX37" s="341">
        <v>1249</v>
      </c>
      <c r="AY37" s="334">
        <v>1235</v>
      </c>
      <c r="AZ37" s="331">
        <v>1189</v>
      </c>
      <c r="BA37" s="341">
        <v>1186</v>
      </c>
      <c r="BB37" s="341">
        <v>1175</v>
      </c>
      <c r="BC37" s="341">
        <v>1152</v>
      </c>
      <c r="BD37" s="341">
        <v>1173</v>
      </c>
      <c r="BE37" s="341">
        <v>1241</v>
      </c>
      <c r="BF37" s="341">
        <v>1241</v>
      </c>
      <c r="BG37" s="341">
        <v>1238</v>
      </c>
      <c r="BH37" s="341">
        <v>1266</v>
      </c>
      <c r="BI37" s="341">
        <v>1252</v>
      </c>
      <c r="BJ37" s="341">
        <v>1226</v>
      </c>
      <c r="BK37" s="330">
        <v>1240</v>
      </c>
      <c r="BL37" s="331">
        <v>1216</v>
      </c>
      <c r="BM37" s="341">
        <v>1224</v>
      </c>
      <c r="BN37" s="341">
        <v>1227</v>
      </c>
      <c r="BO37" s="341">
        <v>1257</v>
      </c>
      <c r="BP37" s="341">
        <v>1298</v>
      </c>
      <c r="BQ37" s="341">
        <v>1336</v>
      </c>
      <c r="BR37" s="341">
        <v>1339</v>
      </c>
      <c r="BS37" s="341">
        <v>1355</v>
      </c>
      <c r="BT37" s="341">
        <v>1357</v>
      </c>
      <c r="BU37" s="341">
        <v>1398</v>
      </c>
      <c r="BV37" s="341">
        <v>1398</v>
      </c>
      <c r="BW37" s="330">
        <v>1390</v>
      </c>
      <c r="BX37" s="331">
        <v>1353</v>
      </c>
      <c r="BY37" s="341">
        <v>1375</v>
      </c>
      <c r="BZ37" s="341">
        <v>1399</v>
      </c>
      <c r="CA37" s="341">
        <v>1420</v>
      </c>
      <c r="CB37" s="341">
        <v>1415</v>
      </c>
      <c r="CC37" s="341">
        <v>1447</v>
      </c>
      <c r="CD37" s="341">
        <v>1473</v>
      </c>
      <c r="CE37" s="341">
        <v>1497</v>
      </c>
      <c r="CF37" s="341">
        <v>1449</v>
      </c>
      <c r="CG37" s="341">
        <v>1464</v>
      </c>
      <c r="CH37" s="341">
        <v>1475</v>
      </c>
      <c r="CI37" s="330">
        <v>1483</v>
      </c>
      <c r="CJ37" s="331">
        <v>1433</v>
      </c>
      <c r="CK37" s="341">
        <v>1397</v>
      </c>
      <c r="CL37" s="341">
        <v>1399</v>
      </c>
      <c r="CM37" s="341">
        <v>1401</v>
      </c>
      <c r="CN37" s="341">
        <v>1422</v>
      </c>
      <c r="CO37" s="341">
        <v>1423</v>
      </c>
      <c r="CP37" s="341">
        <v>1420</v>
      </c>
      <c r="CQ37" s="341">
        <v>1449</v>
      </c>
      <c r="CR37" s="341">
        <v>1453</v>
      </c>
      <c r="CS37" s="341">
        <v>1476</v>
      </c>
      <c r="CT37" s="341">
        <v>1534</v>
      </c>
      <c r="CU37" s="330">
        <v>1540</v>
      </c>
      <c r="CV37" s="331">
        <v>1501</v>
      </c>
      <c r="CW37" s="341">
        <v>1536</v>
      </c>
      <c r="CX37" s="341">
        <v>1529</v>
      </c>
      <c r="CY37" s="341">
        <v>1543</v>
      </c>
      <c r="CZ37" s="341">
        <v>1546</v>
      </c>
      <c r="DA37" s="341">
        <v>1539</v>
      </c>
      <c r="DB37" s="341">
        <v>1506</v>
      </c>
      <c r="DC37" s="341">
        <v>1526</v>
      </c>
      <c r="DD37" s="341">
        <v>1564</v>
      </c>
      <c r="DE37" s="341">
        <v>1573</v>
      </c>
      <c r="DF37" s="341">
        <v>1567</v>
      </c>
      <c r="DG37" s="330">
        <v>1568</v>
      </c>
      <c r="DH37" s="331">
        <v>1556</v>
      </c>
      <c r="DI37" s="341">
        <v>1573</v>
      </c>
      <c r="DJ37" s="341">
        <v>1584</v>
      </c>
      <c r="DK37" s="341">
        <v>1586</v>
      </c>
      <c r="DL37" s="341">
        <v>1583</v>
      </c>
      <c r="DM37" s="341">
        <v>1582</v>
      </c>
      <c r="DN37" s="341">
        <v>1467</v>
      </c>
      <c r="DO37" s="341">
        <v>1467</v>
      </c>
      <c r="DP37" s="341">
        <v>1473</v>
      </c>
      <c r="DQ37" s="330">
        <v>1484</v>
      </c>
      <c r="DR37" s="330">
        <v>1473</v>
      </c>
      <c r="DS37" s="334">
        <v>1474</v>
      </c>
      <c r="DT37" s="330">
        <v>1446</v>
      </c>
      <c r="DU37" s="330">
        <v>1501</v>
      </c>
      <c r="DV37" s="330">
        <v>1546</v>
      </c>
      <c r="DW37" s="330">
        <v>1563</v>
      </c>
      <c r="DX37" s="330">
        <v>1612</v>
      </c>
      <c r="DY37" s="330">
        <v>1635</v>
      </c>
      <c r="DZ37" s="341"/>
      <c r="EA37" s="341"/>
      <c r="EB37" s="341"/>
      <c r="EC37" s="341"/>
      <c r="ED37" s="341"/>
      <c r="EE37" s="341"/>
      <c r="EF37" s="105">
        <v>23</v>
      </c>
      <c r="EG37" s="86">
        <v>1.4067278287461773</v>
      </c>
      <c r="EH37" s="105">
        <v>161</v>
      </c>
      <c r="EI37" s="86">
        <v>10.267857142857142</v>
      </c>
      <c r="EN37" t="s">
        <v>489</v>
      </c>
      <c r="EO37" s="5">
        <v>3581857</v>
      </c>
      <c r="EP37" s="5">
        <v>3644036</v>
      </c>
      <c r="EQ37" s="5">
        <v>3726523</v>
      </c>
      <c r="ER37" s="5">
        <v>3871697</v>
      </c>
      <c r="ES37" s="412">
        <v>3774886</v>
      </c>
      <c r="ET37" s="412">
        <v>4209834</v>
      </c>
      <c r="EU37" s="412">
        <v>4240970</v>
      </c>
      <c r="EV37" s="726">
        <v>4097124</v>
      </c>
    </row>
    <row r="38" spans="1:152" ht="15" outlineLevel="2">
      <c r="A38" s="328">
        <v>736</v>
      </c>
      <c r="B38" s="328" t="s">
        <v>293</v>
      </c>
      <c r="C38" s="328" t="s">
        <v>344</v>
      </c>
      <c r="D38" s="331">
        <v>16319</v>
      </c>
      <c r="E38" s="341">
        <v>15976</v>
      </c>
      <c r="F38" s="341">
        <v>15521</v>
      </c>
      <c r="G38" s="341">
        <v>15485</v>
      </c>
      <c r="H38" s="341">
        <v>15564</v>
      </c>
      <c r="I38" s="341">
        <v>15775</v>
      </c>
      <c r="J38" s="341">
        <v>15035</v>
      </c>
      <c r="K38" s="341">
        <v>15045</v>
      </c>
      <c r="L38" s="341">
        <v>14490</v>
      </c>
      <c r="M38" s="341">
        <v>14256</v>
      </c>
      <c r="N38" s="341">
        <v>14096</v>
      </c>
      <c r="O38" s="334">
        <v>13940</v>
      </c>
      <c r="P38" s="331">
        <v>12777</v>
      </c>
      <c r="Q38" s="341">
        <v>12579</v>
      </c>
      <c r="R38" s="341">
        <v>12012</v>
      </c>
      <c r="S38" s="341">
        <v>12056</v>
      </c>
      <c r="T38" s="341">
        <v>15564</v>
      </c>
      <c r="U38" s="341">
        <v>12678</v>
      </c>
      <c r="V38" s="341">
        <v>12690</v>
      </c>
      <c r="W38" s="341">
        <v>13340</v>
      </c>
      <c r="X38" s="341">
        <v>13806</v>
      </c>
      <c r="Y38" s="341">
        <v>14122</v>
      </c>
      <c r="Z38" s="341">
        <v>13755</v>
      </c>
      <c r="AA38" s="334">
        <v>13605</v>
      </c>
      <c r="AB38" s="331">
        <v>13068</v>
      </c>
      <c r="AC38" s="341">
        <v>12866</v>
      </c>
      <c r="AD38" s="341">
        <v>12698</v>
      </c>
      <c r="AE38" s="341">
        <v>12736</v>
      </c>
      <c r="AF38" s="341">
        <v>12576</v>
      </c>
      <c r="AG38" s="341">
        <v>12923</v>
      </c>
      <c r="AH38" s="341">
        <v>13178</v>
      </c>
      <c r="AI38" s="341">
        <v>13471</v>
      </c>
      <c r="AJ38" s="341">
        <v>13653</v>
      </c>
      <c r="AK38" s="341">
        <v>13673</v>
      </c>
      <c r="AL38" s="341">
        <v>13015</v>
      </c>
      <c r="AM38" s="334">
        <v>13132</v>
      </c>
      <c r="AN38" s="331">
        <v>13052</v>
      </c>
      <c r="AO38" s="341">
        <v>12594</v>
      </c>
      <c r="AP38" s="341">
        <v>12760</v>
      </c>
      <c r="AQ38" s="341">
        <v>13212</v>
      </c>
      <c r="AR38" s="341">
        <v>13370</v>
      </c>
      <c r="AS38" s="341">
        <v>14405</v>
      </c>
      <c r="AT38" s="341">
        <v>14512</v>
      </c>
      <c r="AU38" s="341">
        <v>14631</v>
      </c>
      <c r="AV38" s="341">
        <v>14857</v>
      </c>
      <c r="AW38" s="341">
        <v>14909</v>
      </c>
      <c r="AX38" s="341">
        <v>14988</v>
      </c>
      <c r="AY38" s="334">
        <v>15360</v>
      </c>
      <c r="AZ38" s="331">
        <v>15332</v>
      </c>
      <c r="BA38" s="341">
        <v>15301</v>
      </c>
      <c r="BB38" s="341">
        <v>15275</v>
      </c>
      <c r="BC38" s="341">
        <v>14642</v>
      </c>
      <c r="BD38" s="341">
        <v>14737</v>
      </c>
      <c r="BE38" s="341">
        <v>14823</v>
      </c>
      <c r="BF38" s="341">
        <v>15371</v>
      </c>
      <c r="BG38" s="341">
        <v>15319</v>
      </c>
      <c r="BH38" s="341">
        <v>14241</v>
      </c>
      <c r="BI38" s="341">
        <v>14076</v>
      </c>
      <c r="BJ38" s="341">
        <v>14063</v>
      </c>
      <c r="BK38" s="330">
        <v>14288</v>
      </c>
      <c r="BL38" s="331">
        <v>14232</v>
      </c>
      <c r="BM38" s="341">
        <v>14017</v>
      </c>
      <c r="BN38" s="341">
        <v>14215</v>
      </c>
      <c r="BO38" s="341">
        <v>14277</v>
      </c>
      <c r="BP38" s="341">
        <v>13797</v>
      </c>
      <c r="BQ38" s="341">
        <v>13781</v>
      </c>
      <c r="BR38" s="341">
        <v>13717</v>
      </c>
      <c r="BS38" s="341">
        <v>13897</v>
      </c>
      <c r="BT38" s="341">
        <v>13992</v>
      </c>
      <c r="BU38" s="341">
        <v>13993</v>
      </c>
      <c r="BV38" s="341">
        <v>13918</v>
      </c>
      <c r="BW38" s="330">
        <v>13818</v>
      </c>
      <c r="BX38" s="331">
        <v>13742</v>
      </c>
      <c r="BY38" s="341">
        <v>13724</v>
      </c>
      <c r="BZ38" s="341">
        <v>13744</v>
      </c>
      <c r="CA38" s="341">
        <v>13759</v>
      </c>
      <c r="CB38" s="341">
        <v>13705</v>
      </c>
      <c r="CC38" s="341">
        <v>13782</v>
      </c>
      <c r="CD38" s="341">
        <v>13901</v>
      </c>
      <c r="CE38" s="341">
        <v>13934</v>
      </c>
      <c r="CF38" s="341">
        <v>13861</v>
      </c>
      <c r="CG38" s="341">
        <v>14032</v>
      </c>
      <c r="CH38" s="341">
        <v>14102</v>
      </c>
      <c r="CI38" s="330">
        <v>14099</v>
      </c>
      <c r="CJ38" s="331">
        <v>13668</v>
      </c>
      <c r="CK38" s="341">
        <v>13412</v>
      </c>
      <c r="CL38" s="341">
        <v>13437</v>
      </c>
      <c r="CM38" s="341">
        <v>13318</v>
      </c>
      <c r="CN38" s="341">
        <v>13055</v>
      </c>
      <c r="CO38" s="341">
        <v>13081</v>
      </c>
      <c r="CP38" s="341">
        <v>13239</v>
      </c>
      <c r="CQ38" s="341">
        <v>13716</v>
      </c>
      <c r="CR38" s="341">
        <v>13855</v>
      </c>
      <c r="CS38" s="341">
        <v>14061</v>
      </c>
      <c r="CT38" s="341">
        <v>14380</v>
      </c>
      <c r="CU38" s="330">
        <v>14619</v>
      </c>
      <c r="CV38" s="331">
        <v>14526</v>
      </c>
      <c r="CW38" s="341">
        <v>14683</v>
      </c>
      <c r="CX38" s="341">
        <v>14885</v>
      </c>
      <c r="CY38" s="341">
        <v>14925</v>
      </c>
      <c r="CZ38" s="341">
        <v>15095</v>
      </c>
      <c r="DA38" s="341">
        <v>15090</v>
      </c>
      <c r="DB38" s="341">
        <v>14998</v>
      </c>
      <c r="DC38" s="341">
        <v>15103</v>
      </c>
      <c r="DD38" s="341">
        <v>14830</v>
      </c>
      <c r="DE38" s="341">
        <v>14935</v>
      </c>
      <c r="DF38" s="341">
        <v>15050</v>
      </c>
      <c r="DG38" s="330">
        <v>15196</v>
      </c>
      <c r="DH38" s="331">
        <v>15006</v>
      </c>
      <c r="DI38" s="341">
        <v>15149</v>
      </c>
      <c r="DJ38" s="341">
        <v>15591</v>
      </c>
      <c r="DK38" s="341">
        <v>15735</v>
      </c>
      <c r="DL38" s="341">
        <v>15519</v>
      </c>
      <c r="DM38" s="341">
        <v>15578</v>
      </c>
      <c r="DN38" s="341">
        <v>14153</v>
      </c>
      <c r="DO38" s="341">
        <v>14239</v>
      </c>
      <c r="DP38" s="341">
        <v>14448</v>
      </c>
      <c r="DQ38" s="330">
        <v>14420</v>
      </c>
      <c r="DR38" s="330">
        <v>14536</v>
      </c>
      <c r="DS38" s="334">
        <v>14473</v>
      </c>
      <c r="DT38" s="330">
        <v>14234</v>
      </c>
      <c r="DU38" s="330">
        <v>13988</v>
      </c>
      <c r="DV38" s="330">
        <v>14298</v>
      </c>
      <c r="DW38" s="330">
        <v>14151</v>
      </c>
      <c r="DX38" s="330">
        <v>14244</v>
      </c>
      <c r="DY38" s="330">
        <v>14443</v>
      </c>
      <c r="DZ38" s="341"/>
      <c r="EA38" s="341"/>
      <c r="EB38" s="341"/>
      <c r="EC38" s="341"/>
      <c r="ED38" s="341"/>
      <c r="EE38" s="341"/>
      <c r="EF38" s="105">
        <v>199</v>
      </c>
      <c r="EG38" s="86">
        <v>1.3778300907013779</v>
      </c>
      <c r="EH38" s="105">
        <v>-30</v>
      </c>
      <c r="EI38" s="86">
        <v>-0.19742037378257435</v>
      </c>
      <c r="EN38" t="s">
        <v>490</v>
      </c>
      <c r="EO38" s="5">
        <v>3605662</v>
      </c>
      <c r="EP38" s="5">
        <v>3654357</v>
      </c>
      <c r="EQ38" s="5">
        <v>3725821</v>
      </c>
      <c r="ER38" s="5">
        <v>3888740</v>
      </c>
      <c r="ES38" s="412">
        <v>3827999</v>
      </c>
      <c r="ET38" s="412">
        <v>4227270</v>
      </c>
      <c r="EU38" s="412">
        <v>4029918</v>
      </c>
      <c r="EV38" s="726">
        <v>0</v>
      </c>
    </row>
    <row r="39" spans="1:152" ht="15" outlineLevel="2">
      <c r="A39" s="328">
        <v>858</v>
      </c>
      <c r="B39" s="328" t="s">
        <v>293</v>
      </c>
      <c r="C39" s="328" t="s">
        <v>345</v>
      </c>
      <c r="D39" s="331">
        <v>1642</v>
      </c>
      <c r="E39" s="341">
        <v>1762</v>
      </c>
      <c r="F39" s="341">
        <v>1797</v>
      </c>
      <c r="G39" s="341">
        <v>1828</v>
      </c>
      <c r="H39" s="341">
        <v>1850</v>
      </c>
      <c r="I39" s="341">
        <v>1836</v>
      </c>
      <c r="J39" s="341">
        <v>1817</v>
      </c>
      <c r="K39" s="341">
        <v>1811</v>
      </c>
      <c r="L39" s="341">
        <v>1789</v>
      </c>
      <c r="M39" s="341">
        <v>1847</v>
      </c>
      <c r="N39" s="341">
        <v>1877</v>
      </c>
      <c r="O39" s="334">
        <v>1821</v>
      </c>
      <c r="P39" s="331">
        <v>1647</v>
      </c>
      <c r="Q39" s="341">
        <v>1685</v>
      </c>
      <c r="R39" s="341">
        <v>1737</v>
      </c>
      <c r="S39" s="341">
        <v>1747</v>
      </c>
      <c r="T39" s="341">
        <v>1850</v>
      </c>
      <c r="U39" s="341">
        <v>1821</v>
      </c>
      <c r="V39" s="341">
        <v>1828</v>
      </c>
      <c r="W39" s="341">
        <v>1924</v>
      </c>
      <c r="X39" s="341">
        <v>1922</v>
      </c>
      <c r="Y39" s="341">
        <v>1993</v>
      </c>
      <c r="Z39" s="341">
        <v>1952</v>
      </c>
      <c r="AA39" s="334">
        <v>1854</v>
      </c>
      <c r="AB39" s="331">
        <v>1691</v>
      </c>
      <c r="AC39" s="341">
        <v>1646</v>
      </c>
      <c r="AD39" s="341">
        <v>1734</v>
      </c>
      <c r="AE39" s="341">
        <v>1762</v>
      </c>
      <c r="AF39" s="341">
        <v>1773</v>
      </c>
      <c r="AG39" s="341">
        <v>1823</v>
      </c>
      <c r="AH39" s="341">
        <v>1963</v>
      </c>
      <c r="AI39" s="341">
        <v>2064</v>
      </c>
      <c r="AJ39" s="341">
        <v>2173</v>
      </c>
      <c r="AK39" s="341">
        <v>2191</v>
      </c>
      <c r="AL39" s="341">
        <v>2172</v>
      </c>
      <c r="AM39" s="334">
        <v>2215</v>
      </c>
      <c r="AN39" s="331">
        <v>2107</v>
      </c>
      <c r="AO39" s="341">
        <v>1932</v>
      </c>
      <c r="AP39" s="341">
        <v>2044</v>
      </c>
      <c r="AQ39" s="341">
        <v>2095</v>
      </c>
      <c r="AR39" s="341">
        <v>2086</v>
      </c>
      <c r="AS39" s="341">
        <v>2247</v>
      </c>
      <c r="AT39" s="341">
        <v>2285</v>
      </c>
      <c r="AU39" s="341">
        <v>2280</v>
      </c>
      <c r="AV39" s="341">
        <v>2263</v>
      </c>
      <c r="AW39" s="341">
        <v>2277</v>
      </c>
      <c r="AX39" s="341">
        <v>2248</v>
      </c>
      <c r="AY39" s="334">
        <v>2209</v>
      </c>
      <c r="AZ39" s="331">
        <v>2088</v>
      </c>
      <c r="BA39" s="341">
        <v>2051</v>
      </c>
      <c r="BB39" s="341">
        <v>2051</v>
      </c>
      <c r="BC39" s="341">
        <v>1953</v>
      </c>
      <c r="BD39" s="341">
        <v>1943</v>
      </c>
      <c r="BE39" s="341">
        <v>1921</v>
      </c>
      <c r="BF39" s="341">
        <v>1958</v>
      </c>
      <c r="BG39" s="341">
        <v>2065</v>
      </c>
      <c r="BH39" s="341">
        <v>1925</v>
      </c>
      <c r="BI39" s="341">
        <v>1894</v>
      </c>
      <c r="BJ39" s="341">
        <v>1912</v>
      </c>
      <c r="BK39" s="330">
        <v>1976</v>
      </c>
      <c r="BL39" s="331">
        <v>1985</v>
      </c>
      <c r="BM39" s="341">
        <v>1997</v>
      </c>
      <c r="BN39" s="341">
        <v>2095</v>
      </c>
      <c r="BO39" s="341">
        <v>2143</v>
      </c>
      <c r="BP39" s="341">
        <v>2225</v>
      </c>
      <c r="BQ39" s="341">
        <v>2348</v>
      </c>
      <c r="BR39" s="341">
        <v>2393</v>
      </c>
      <c r="BS39" s="341">
        <v>2475</v>
      </c>
      <c r="BT39" s="341">
        <v>2545</v>
      </c>
      <c r="BU39" s="341">
        <v>2568</v>
      </c>
      <c r="BV39" s="341">
        <v>2606</v>
      </c>
      <c r="BW39" s="330">
        <v>2558</v>
      </c>
      <c r="BX39" s="331">
        <v>2332</v>
      </c>
      <c r="BY39" s="341">
        <v>2271</v>
      </c>
      <c r="BZ39" s="341">
        <v>2393</v>
      </c>
      <c r="CA39" s="341">
        <v>2401</v>
      </c>
      <c r="CB39" s="341">
        <v>2407</v>
      </c>
      <c r="CC39" s="341">
        <v>2355</v>
      </c>
      <c r="CD39" s="341">
        <v>2256</v>
      </c>
      <c r="CE39" s="341">
        <v>2299</v>
      </c>
      <c r="CF39" s="341">
        <v>2199</v>
      </c>
      <c r="CG39" s="341">
        <v>2236</v>
      </c>
      <c r="CH39" s="341">
        <v>2235</v>
      </c>
      <c r="CI39" s="330">
        <v>2217</v>
      </c>
      <c r="CJ39" s="331">
        <v>2109</v>
      </c>
      <c r="CK39" s="341">
        <v>1956</v>
      </c>
      <c r="CL39" s="341">
        <v>1958</v>
      </c>
      <c r="CM39" s="341">
        <v>1969</v>
      </c>
      <c r="CN39" s="341">
        <v>1958</v>
      </c>
      <c r="CO39" s="341">
        <v>1978</v>
      </c>
      <c r="CP39" s="341">
        <v>1957</v>
      </c>
      <c r="CQ39" s="341">
        <v>2069</v>
      </c>
      <c r="CR39" s="341">
        <v>2083</v>
      </c>
      <c r="CS39" s="341">
        <v>2089</v>
      </c>
      <c r="CT39" s="341">
        <v>2145</v>
      </c>
      <c r="CU39" s="330">
        <v>2161</v>
      </c>
      <c r="CV39" s="331">
        <v>2136</v>
      </c>
      <c r="CW39" s="341">
        <v>2195</v>
      </c>
      <c r="CX39" s="341">
        <v>2298</v>
      </c>
      <c r="CY39" s="341">
        <v>2379</v>
      </c>
      <c r="CZ39" s="341">
        <v>2418</v>
      </c>
      <c r="DA39" s="341">
        <v>2459</v>
      </c>
      <c r="DB39" s="341">
        <v>2498</v>
      </c>
      <c r="DC39" s="341">
        <v>2568</v>
      </c>
      <c r="DD39" s="341">
        <v>2565</v>
      </c>
      <c r="DE39" s="341">
        <v>2577</v>
      </c>
      <c r="DF39" s="341">
        <v>2532</v>
      </c>
      <c r="DG39" s="330">
        <v>2547</v>
      </c>
      <c r="DH39" s="331">
        <v>2497</v>
      </c>
      <c r="DI39" s="341">
        <v>2563</v>
      </c>
      <c r="DJ39" s="341">
        <v>2654</v>
      </c>
      <c r="DK39" s="341">
        <v>2704</v>
      </c>
      <c r="DL39" s="341">
        <v>2687</v>
      </c>
      <c r="DM39" s="341">
        <v>2675</v>
      </c>
      <c r="DN39" s="341">
        <v>2478</v>
      </c>
      <c r="DO39" s="341">
        <v>2501</v>
      </c>
      <c r="DP39" s="341">
        <v>2582</v>
      </c>
      <c r="DQ39" s="330">
        <v>2594</v>
      </c>
      <c r="DR39" s="330">
        <v>2648</v>
      </c>
      <c r="DS39" s="334">
        <v>2557</v>
      </c>
      <c r="DT39" s="330">
        <v>2466</v>
      </c>
      <c r="DU39" s="330">
        <v>2509</v>
      </c>
      <c r="DV39" s="330">
        <v>2612</v>
      </c>
      <c r="DW39" s="330">
        <v>2651</v>
      </c>
      <c r="DX39" s="330">
        <v>2696</v>
      </c>
      <c r="DY39" s="330">
        <v>2678</v>
      </c>
      <c r="DZ39" s="341"/>
      <c r="EA39" s="341"/>
      <c r="EB39" s="341"/>
      <c r="EC39" s="341"/>
      <c r="ED39" s="341"/>
      <c r="EE39" s="341"/>
      <c r="EF39" s="105">
        <v>-18</v>
      </c>
      <c r="EG39" s="86">
        <v>-0.67214339058999251</v>
      </c>
      <c r="EH39" s="105">
        <v>121</v>
      </c>
      <c r="EI39" s="86">
        <v>4.7506870828425596</v>
      </c>
      <c r="EN39" t="s">
        <v>491</v>
      </c>
      <c r="EO39" s="5">
        <v>3600393</v>
      </c>
      <c r="EP39" s="5">
        <v>3670286</v>
      </c>
      <c r="EQ39" s="5">
        <v>3742748</v>
      </c>
      <c r="ER39" s="5">
        <v>3910011</v>
      </c>
      <c r="ES39" s="412">
        <v>3910066</v>
      </c>
      <c r="ET39" s="412">
        <v>4253603</v>
      </c>
      <c r="EU39" s="412">
        <v>4053788</v>
      </c>
      <c r="EV39" s="726">
        <v>0</v>
      </c>
    </row>
    <row r="40" spans="1:152" ht="15" outlineLevel="2">
      <c r="A40" s="328">
        <v>885</v>
      </c>
      <c r="B40" s="328" t="s">
        <v>293</v>
      </c>
      <c r="C40" s="328" t="s">
        <v>346</v>
      </c>
      <c r="D40" s="331">
        <v>862</v>
      </c>
      <c r="E40" s="341">
        <v>854</v>
      </c>
      <c r="F40" s="341">
        <v>899</v>
      </c>
      <c r="G40" s="341">
        <v>883</v>
      </c>
      <c r="H40" s="341">
        <v>953</v>
      </c>
      <c r="I40" s="341">
        <v>966</v>
      </c>
      <c r="J40" s="341">
        <v>928</v>
      </c>
      <c r="K40" s="341">
        <v>922</v>
      </c>
      <c r="L40" s="341">
        <v>910</v>
      </c>
      <c r="M40" s="341">
        <v>911</v>
      </c>
      <c r="N40" s="341">
        <v>912</v>
      </c>
      <c r="O40" s="334">
        <v>899</v>
      </c>
      <c r="P40" s="331">
        <v>809</v>
      </c>
      <c r="Q40" s="341">
        <v>782</v>
      </c>
      <c r="R40" s="341">
        <v>833</v>
      </c>
      <c r="S40" s="341">
        <v>831</v>
      </c>
      <c r="T40" s="341">
        <v>953</v>
      </c>
      <c r="U40" s="341">
        <v>856</v>
      </c>
      <c r="V40" s="341">
        <v>885</v>
      </c>
      <c r="W40" s="341">
        <v>939</v>
      </c>
      <c r="X40" s="341">
        <v>955</v>
      </c>
      <c r="Y40" s="341">
        <v>985</v>
      </c>
      <c r="Z40" s="341">
        <v>959</v>
      </c>
      <c r="AA40" s="334">
        <v>926</v>
      </c>
      <c r="AB40" s="331">
        <v>852</v>
      </c>
      <c r="AC40" s="341">
        <v>812</v>
      </c>
      <c r="AD40" s="341">
        <v>822</v>
      </c>
      <c r="AE40" s="341">
        <v>832</v>
      </c>
      <c r="AF40" s="341">
        <v>806</v>
      </c>
      <c r="AG40" s="341">
        <v>803</v>
      </c>
      <c r="AH40" s="341">
        <v>865</v>
      </c>
      <c r="AI40" s="341">
        <v>874</v>
      </c>
      <c r="AJ40" s="341">
        <v>878</v>
      </c>
      <c r="AK40" s="341">
        <v>886</v>
      </c>
      <c r="AL40" s="341">
        <v>838</v>
      </c>
      <c r="AM40" s="334">
        <v>851</v>
      </c>
      <c r="AN40" s="331">
        <v>833</v>
      </c>
      <c r="AO40" s="341">
        <v>764</v>
      </c>
      <c r="AP40" s="341">
        <v>768</v>
      </c>
      <c r="AQ40" s="341">
        <v>797</v>
      </c>
      <c r="AR40" s="341">
        <v>777</v>
      </c>
      <c r="AS40" s="341">
        <v>793</v>
      </c>
      <c r="AT40" s="341">
        <v>842</v>
      </c>
      <c r="AU40" s="341">
        <v>840</v>
      </c>
      <c r="AV40" s="341">
        <v>824</v>
      </c>
      <c r="AW40" s="341">
        <v>824</v>
      </c>
      <c r="AX40" s="341">
        <v>832</v>
      </c>
      <c r="AY40" s="334">
        <v>852</v>
      </c>
      <c r="AZ40" s="331">
        <v>836</v>
      </c>
      <c r="BA40" s="341">
        <v>833</v>
      </c>
      <c r="BB40" s="341">
        <v>810</v>
      </c>
      <c r="BC40" s="341">
        <v>749</v>
      </c>
      <c r="BD40" s="341">
        <v>756</v>
      </c>
      <c r="BE40" s="341">
        <v>755</v>
      </c>
      <c r="BF40" s="341">
        <v>758</v>
      </c>
      <c r="BG40" s="341">
        <v>770</v>
      </c>
      <c r="BH40" s="341">
        <v>788</v>
      </c>
      <c r="BI40" s="341">
        <v>779</v>
      </c>
      <c r="BJ40" s="341">
        <v>773</v>
      </c>
      <c r="BK40" s="330">
        <v>804</v>
      </c>
      <c r="BL40" s="331">
        <v>789</v>
      </c>
      <c r="BM40" s="341">
        <v>819</v>
      </c>
      <c r="BN40" s="341">
        <v>829</v>
      </c>
      <c r="BO40" s="341">
        <v>839</v>
      </c>
      <c r="BP40" s="341">
        <v>840</v>
      </c>
      <c r="BQ40" s="341">
        <v>844</v>
      </c>
      <c r="BR40" s="341">
        <v>821</v>
      </c>
      <c r="BS40" s="341">
        <v>817</v>
      </c>
      <c r="BT40" s="341">
        <v>840</v>
      </c>
      <c r="BU40" s="341">
        <v>842</v>
      </c>
      <c r="BV40" s="341">
        <v>864</v>
      </c>
      <c r="BW40" s="330">
        <v>869</v>
      </c>
      <c r="BX40" s="331">
        <v>835</v>
      </c>
      <c r="BY40" s="341">
        <v>801</v>
      </c>
      <c r="BZ40" s="341">
        <v>799</v>
      </c>
      <c r="CA40" s="341">
        <v>806</v>
      </c>
      <c r="CB40" s="341">
        <v>815</v>
      </c>
      <c r="CC40" s="341">
        <v>806</v>
      </c>
      <c r="CD40" s="341">
        <v>796</v>
      </c>
      <c r="CE40" s="341">
        <v>825</v>
      </c>
      <c r="CF40" s="341">
        <v>814</v>
      </c>
      <c r="CG40" s="341">
        <v>828</v>
      </c>
      <c r="CH40" s="341">
        <v>833</v>
      </c>
      <c r="CI40" s="330">
        <v>849</v>
      </c>
      <c r="CJ40" s="331">
        <v>808</v>
      </c>
      <c r="CK40" s="341">
        <v>789</v>
      </c>
      <c r="CL40" s="341">
        <v>799</v>
      </c>
      <c r="CM40" s="341">
        <v>812</v>
      </c>
      <c r="CN40" s="341">
        <v>795</v>
      </c>
      <c r="CO40" s="341">
        <v>809</v>
      </c>
      <c r="CP40" s="341">
        <v>809</v>
      </c>
      <c r="CQ40" s="341">
        <v>834</v>
      </c>
      <c r="CR40" s="341">
        <v>822</v>
      </c>
      <c r="CS40" s="341">
        <v>838</v>
      </c>
      <c r="CT40" s="341">
        <v>835</v>
      </c>
      <c r="CU40" s="330">
        <v>854</v>
      </c>
      <c r="CV40" s="331">
        <v>857</v>
      </c>
      <c r="CW40" s="341">
        <v>867</v>
      </c>
      <c r="CX40" s="341">
        <v>889</v>
      </c>
      <c r="CY40" s="341">
        <v>913</v>
      </c>
      <c r="CZ40" s="341">
        <v>924</v>
      </c>
      <c r="DA40" s="341">
        <v>931</v>
      </c>
      <c r="DB40" s="341">
        <v>922</v>
      </c>
      <c r="DC40" s="341">
        <v>946</v>
      </c>
      <c r="DD40" s="341">
        <v>958</v>
      </c>
      <c r="DE40" s="341">
        <v>973</v>
      </c>
      <c r="DF40" s="341">
        <v>970</v>
      </c>
      <c r="DG40" s="330">
        <v>947</v>
      </c>
      <c r="DH40" s="331">
        <v>924</v>
      </c>
      <c r="DI40" s="341">
        <v>956</v>
      </c>
      <c r="DJ40" s="341">
        <v>952</v>
      </c>
      <c r="DK40" s="341">
        <v>982</v>
      </c>
      <c r="DL40" s="341">
        <v>999</v>
      </c>
      <c r="DM40" s="341">
        <v>1018</v>
      </c>
      <c r="DN40" s="341">
        <v>947</v>
      </c>
      <c r="DO40" s="341">
        <v>965</v>
      </c>
      <c r="DP40" s="341">
        <v>984</v>
      </c>
      <c r="DQ40" s="330">
        <v>973</v>
      </c>
      <c r="DR40" s="330">
        <v>992</v>
      </c>
      <c r="DS40" s="334">
        <v>992</v>
      </c>
      <c r="DT40" s="330">
        <v>973</v>
      </c>
      <c r="DU40" s="330">
        <v>1001</v>
      </c>
      <c r="DV40" s="330">
        <v>1018</v>
      </c>
      <c r="DW40" s="330">
        <v>1022</v>
      </c>
      <c r="DX40" s="330">
        <v>1032</v>
      </c>
      <c r="DY40" s="330">
        <v>1030</v>
      </c>
      <c r="DZ40" s="341"/>
      <c r="EA40" s="341"/>
      <c r="EB40" s="341"/>
      <c r="EC40" s="341"/>
      <c r="ED40" s="341"/>
      <c r="EE40" s="341"/>
      <c r="EF40" s="105">
        <v>-2</v>
      </c>
      <c r="EG40" s="86">
        <v>-0.1941747572815534</v>
      </c>
      <c r="EH40" s="105">
        <v>38</v>
      </c>
      <c r="EI40" s="86">
        <v>4.0126715945089755</v>
      </c>
      <c r="EN40" t="s">
        <v>492</v>
      </c>
      <c r="EO40" s="5">
        <v>3632108</v>
      </c>
      <c r="EP40" s="5">
        <v>3682330</v>
      </c>
      <c r="EQ40" s="5">
        <v>3769054</v>
      </c>
      <c r="ER40" s="5">
        <v>3914759</v>
      </c>
      <c r="ES40" s="412">
        <v>3943689</v>
      </c>
      <c r="ET40" s="412">
        <v>4190806</v>
      </c>
      <c r="EU40" s="412">
        <v>4084358</v>
      </c>
      <c r="EV40" s="726">
        <v>0</v>
      </c>
    </row>
    <row r="41" spans="1:152" ht="15" outlineLevel="2">
      <c r="A41" s="328">
        <v>890</v>
      </c>
      <c r="B41" s="328" t="s">
        <v>293</v>
      </c>
      <c r="C41" s="328" t="s">
        <v>347</v>
      </c>
      <c r="D41" s="331">
        <v>2262</v>
      </c>
      <c r="E41" s="341">
        <v>2417</v>
      </c>
      <c r="F41" s="341">
        <v>2440</v>
      </c>
      <c r="G41" s="341">
        <v>2424</v>
      </c>
      <c r="H41" s="341">
        <v>2523</v>
      </c>
      <c r="I41" s="341">
        <v>2670</v>
      </c>
      <c r="J41" s="341">
        <v>2592</v>
      </c>
      <c r="K41" s="341">
        <v>2418</v>
      </c>
      <c r="L41" s="341">
        <v>2423</v>
      </c>
      <c r="M41" s="341">
        <v>2430</v>
      </c>
      <c r="N41" s="341">
        <v>2434</v>
      </c>
      <c r="O41" s="334">
        <v>2381</v>
      </c>
      <c r="P41" s="331">
        <v>2134</v>
      </c>
      <c r="Q41" s="341">
        <v>2304</v>
      </c>
      <c r="R41" s="341">
        <v>2364</v>
      </c>
      <c r="S41" s="341">
        <v>2405</v>
      </c>
      <c r="T41" s="341">
        <v>2523</v>
      </c>
      <c r="U41" s="341">
        <v>2445</v>
      </c>
      <c r="V41" s="341">
        <v>2479</v>
      </c>
      <c r="W41" s="341">
        <v>2563</v>
      </c>
      <c r="X41" s="341">
        <v>2615</v>
      </c>
      <c r="Y41" s="341">
        <v>2703</v>
      </c>
      <c r="Z41" s="341">
        <v>2583</v>
      </c>
      <c r="AA41" s="334">
        <v>2522</v>
      </c>
      <c r="AB41" s="331">
        <v>2308</v>
      </c>
      <c r="AC41" s="341">
        <v>2284</v>
      </c>
      <c r="AD41" s="341">
        <v>2314</v>
      </c>
      <c r="AE41" s="341">
        <v>2404</v>
      </c>
      <c r="AF41" s="341">
        <v>2414</v>
      </c>
      <c r="AG41" s="341">
        <v>2445</v>
      </c>
      <c r="AH41" s="341">
        <v>2654</v>
      </c>
      <c r="AI41" s="341">
        <v>2739</v>
      </c>
      <c r="AJ41" s="341">
        <v>2797</v>
      </c>
      <c r="AK41" s="341">
        <v>2741</v>
      </c>
      <c r="AL41" s="341">
        <v>2587</v>
      </c>
      <c r="AM41" s="334">
        <v>2659</v>
      </c>
      <c r="AN41" s="331">
        <v>2591</v>
      </c>
      <c r="AO41" s="341">
        <v>2348</v>
      </c>
      <c r="AP41" s="341">
        <v>2379</v>
      </c>
      <c r="AQ41" s="341">
        <v>2539</v>
      </c>
      <c r="AR41" s="341">
        <v>2596</v>
      </c>
      <c r="AS41" s="341">
        <v>2801</v>
      </c>
      <c r="AT41" s="341">
        <v>2857</v>
      </c>
      <c r="AU41" s="341">
        <v>2864</v>
      </c>
      <c r="AV41" s="341">
        <v>2864</v>
      </c>
      <c r="AW41" s="341">
        <v>2881</v>
      </c>
      <c r="AX41" s="341">
        <v>2879</v>
      </c>
      <c r="AY41" s="334">
        <v>2919</v>
      </c>
      <c r="AZ41" s="331">
        <v>2844</v>
      </c>
      <c r="BA41" s="341">
        <v>2848</v>
      </c>
      <c r="BB41" s="341">
        <v>2835</v>
      </c>
      <c r="BC41" s="341">
        <v>2741</v>
      </c>
      <c r="BD41" s="341">
        <v>2740</v>
      </c>
      <c r="BE41" s="341">
        <v>2827</v>
      </c>
      <c r="BF41" s="341">
        <v>2847</v>
      </c>
      <c r="BG41" s="341">
        <v>2827</v>
      </c>
      <c r="BH41" s="341">
        <v>2797</v>
      </c>
      <c r="BI41" s="341">
        <v>2825</v>
      </c>
      <c r="BJ41" s="341">
        <v>2798</v>
      </c>
      <c r="BK41" s="330">
        <v>2841</v>
      </c>
      <c r="BL41" s="331">
        <v>2833</v>
      </c>
      <c r="BM41" s="341">
        <v>2797</v>
      </c>
      <c r="BN41" s="341">
        <v>2928</v>
      </c>
      <c r="BO41" s="341">
        <v>2910</v>
      </c>
      <c r="BP41" s="341">
        <v>2893</v>
      </c>
      <c r="BQ41" s="341">
        <v>2969</v>
      </c>
      <c r="BR41" s="341">
        <v>2959</v>
      </c>
      <c r="BS41" s="341">
        <v>3037</v>
      </c>
      <c r="BT41" s="341">
        <v>3094</v>
      </c>
      <c r="BU41" s="341">
        <v>3137</v>
      </c>
      <c r="BV41" s="341">
        <v>3117</v>
      </c>
      <c r="BW41" s="330">
        <v>3037</v>
      </c>
      <c r="BX41" s="331">
        <v>2939</v>
      </c>
      <c r="BY41" s="341">
        <v>2922</v>
      </c>
      <c r="BZ41" s="341">
        <v>2970</v>
      </c>
      <c r="CA41" s="341">
        <v>2966</v>
      </c>
      <c r="CB41" s="341">
        <v>3046</v>
      </c>
      <c r="CC41" s="341">
        <v>3112</v>
      </c>
      <c r="CD41" s="341">
        <v>3144</v>
      </c>
      <c r="CE41" s="341">
        <v>3170</v>
      </c>
      <c r="CF41" s="341">
        <v>3096</v>
      </c>
      <c r="CG41" s="341">
        <v>3139</v>
      </c>
      <c r="CH41" s="341">
        <v>3154</v>
      </c>
      <c r="CI41" s="330">
        <v>3153</v>
      </c>
      <c r="CJ41" s="331">
        <v>3058</v>
      </c>
      <c r="CK41" s="341">
        <v>2948</v>
      </c>
      <c r="CL41" s="341">
        <v>3061</v>
      </c>
      <c r="CM41" s="341">
        <v>3121</v>
      </c>
      <c r="CN41" s="341">
        <v>3054</v>
      </c>
      <c r="CO41" s="341">
        <v>3051</v>
      </c>
      <c r="CP41" s="341">
        <v>3066</v>
      </c>
      <c r="CQ41" s="341">
        <v>3135</v>
      </c>
      <c r="CR41" s="341">
        <v>3186</v>
      </c>
      <c r="CS41" s="341">
        <v>3243</v>
      </c>
      <c r="CT41" s="341">
        <v>3326</v>
      </c>
      <c r="CU41" s="330">
        <v>3394</v>
      </c>
      <c r="CV41" s="331">
        <v>3382</v>
      </c>
      <c r="CW41" s="341">
        <v>3366</v>
      </c>
      <c r="CX41" s="341">
        <v>3484</v>
      </c>
      <c r="CY41" s="341">
        <v>3529</v>
      </c>
      <c r="CZ41" s="341">
        <v>3586</v>
      </c>
      <c r="DA41" s="341">
        <v>3585</v>
      </c>
      <c r="DB41" s="341">
        <v>3556</v>
      </c>
      <c r="DC41" s="341">
        <v>3594</v>
      </c>
      <c r="DD41" s="341">
        <v>3566</v>
      </c>
      <c r="DE41" s="341">
        <v>3611</v>
      </c>
      <c r="DF41" s="341">
        <v>3611</v>
      </c>
      <c r="DG41" s="330">
        <v>3657</v>
      </c>
      <c r="DH41" s="331">
        <v>3564</v>
      </c>
      <c r="DI41" s="341">
        <v>3581</v>
      </c>
      <c r="DJ41" s="341">
        <v>3726</v>
      </c>
      <c r="DK41" s="341">
        <v>3743</v>
      </c>
      <c r="DL41" s="341">
        <v>3735</v>
      </c>
      <c r="DM41" s="341">
        <v>3800</v>
      </c>
      <c r="DN41" s="341">
        <v>3447</v>
      </c>
      <c r="DO41" s="341">
        <v>3420</v>
      </c>
      <c r="DP41" s="341">
        <v>3483</v>
      </c>
      <c r="DQ41" s="330">
        <v>3457</v>
      </c>
      <c r="DR41" s="330">
        <v>3451</v>
      </c>
      <c r="DS41" s="334">
        <v>3449</v>
      </c>
      <c r="DT41" s="330">
        <v>3295</v>
      </c>
      <c r="DU41" s="330">
        <v>3285</v>
      </c>
      <c r="DV41" s="330">
        <v>3437</v>
      </c>
      <c r="DW41" s="330">
        <v>3483</v>
      </c>
      <c r="DX41" s="330">
        <v>3509</v>
      </c>
      <c r="DY41" s="330">
        <v>3528</v>
      </c>
      <c r="DZ41" s="341"/>
      <c r="EA41" s="341"/>
      <c r="EB41" s="341"/>
      <c r="EC41" s="341"/>
      <c r="ED41" s="341"/>
      <c r="EE41" s="341"/>
      <c r="EF41" s="105">
        <v>19</v>
      </c>
      <c r="EG41" s="86">
        <v>0.53854875283446713</v>
      </c>
      <c r="EH41" s="105">
        <v>79</v>
      </c>
      <c r="EI41" s="86">
        <v>2.1602406343997815</v>
      </c>
      <c r="EN41" t="s">
        <v>493</v>
      </c>
      <c r="EO41" s="5">
        <v>3679020</v>
      </c>
      <c r="EP41" s="5">
        <v>3688539</v>
      </c>
      <c r="EQ41" s="5">
        <v>3783032</v>
      </c>
      <c r="ER41" s="5">
        <v>3938516</v>
      </c>
      <c r="ES41" s="412">
        <v>3980162</v>
      </c>
      <c r="ET41" s="412">
        <v>4213503</v>
      </c>
      <c r="EU41" s="412">
        <v>4097124</v>
      </c>
      <c r="EV41" s="726">
        <v>0</v>
      </c>
    </row>
    <row r="42" spans="1:152" ht="15" outlineLevel="1">
      <c r="A42" s="125" t="s">
        <v>294</v>
      </c>
      <c r="B42" s="24"/>
      <c r="C42" s="25"/>
      <c r="D42" s="42">
        <v>29608</v>
      </c>
      <c r="E42" s="43">
        <v>29660</v>
      </c>
      <c r="F42" s="43">
        <v>29904</v>
      </c>
      <c r="G42" s="43">
        <v>29939</v>
      </c>
      <c r="H42" s="43">
        <v>30600</v>
      </c>
      <c r="I42" s="43">
        <v>31027</v>
      </c>
      <c r="J42" s="43">
        <v>31041</v>
      </c>
      <c r="K42" s="43">
        <v>31477</v>
      </c>
      <c r="L42" s="43">
        <v>31639</v>
      </c>
      <c r="M42" s="43">
        <v>31760</v>
      </c>
      <c r="N42" s="43">
        <v>31794</v>
      </c>
      <c r="O42" s="233">
        <v>31685</v>
      </c>
      <c r="P42" s="42">
        <v>30458</v>
      </c>
      <c r="Q42" s="43">
        <v>27843</v>
      </c>
      <c r="R42" s="43">
        <v>30838</v>
      </c>
      <c r="S42" s="43">
        <v>31541</v>
      </c>
      <c r="T42" s="43">
        <v>30600</v>
      </c>
      <c r="U42" s="43">
        <v>32430</v>
      </c>
      <c r="V42" s="43">
        <v>32825</v>
      </c>
      <c r="W42" s="43">
        <v>34215</v>
      </c>
      <c r="X42" s="43">
        <v>34949</v>
      </c>
      <c r="Y42" s="43">
        <v>35794</v>
      </c>
      <c r="Z42" s="43">
        <v>34581</v>
      </c>
      <c r="AA42" s="233">
        <v>33514</v>
      </c>
      <c r="AB42" s="42">
        <v>32246</v>
      </c>
      <c r="AC42" s="43">
        <v>31414</v>
      </c>
      <c r="AD42" s="43">
        <v>31906</v>
      </c>
      <c r="AE42" s="43">
        <v>32326</v>
      </c>
      <c r="AF42" s="43">
        <v>32246</v>
      </c>
      <c r="AG42" s="43">
        <v>32932</v>
      </c>
      <c r="AH42" s="43">
        <v>34790</v>
      </c>
      <c r="AI42" s="43">
        <v>35833</v>
      </c>
      <c r="AJ42" s="43">
        <v>36362</v>
      </c>
      <c r="AK42" s="43">
        <v>36349</v>
      </c>
      <c r="AL42" s="43">
        <v>33874</v>
      </c>
      <c r="AM42" s="233">
        <v>36284</v>
      </c>
      <c r="AN42" s="42">
        <v>41021</v>
      </c>
      <c r="AO42" s="43">
        <v>38951</v>
      </c>
      <c r="AP42" s="43">
        <v>39328</v>
      </c>
      <c r="AQ42" s="43">
        <v>40525</v>
      </c>
      <c r="AR42" s="43">
        <v>40678</v>
      </c>
      <c r="AS42" s="43">
        <v>43583</v>
      </c>
      <c r="AT42" s="43">
        <v>43953</v>
      </c>
      <c r="AU42" s="43">
        <v>43692</v>
      </c>
      <c r="AV42" s="43">
        <v>43187</v>
      </c>
      <c r="AW42" s="43">
        <v>42966</v>
      </c>
      <c r="AX42" s="43">
        <v>42539</v>
      </c>
      <c r="AY42" s="233">
        <v>42026</v>
      </c>
      <c r="AZ42" s="42">
        <v>40512</v>
      </c>
      <c r="BA42" s="43">
        <v>39141</v>
      </c>
      <c r="BB42" s="43">
        <v>37943</v>
      </c>
      <c r="BC42" s="43">
        <v>35863</v>
      </c>
      <c r="BD42" s="43">
        <v>35588</v>
      </c>
      <c r="BE42" s="43">
        <v>35754</v>
      </c>
      <c r="BF42" s="43">
        <v>35975</v>
      </c>
      <c r="BG42" s="43">
        <v>36058</v>
      </c>
      <c r="BH42" s="43">
        <v>34959</v>
      </c>
      <c r="BI42" s="43">
        <v>34603</v>
      </c>
      <c r="BJ42" s="43">
        <v>33787</v>
      </c>
      <c r="BK42" s="55">
        <v>34119</v>
      </c>
      <c r="BL42" s="42">
        <v>33435</v>
      </c>
      <c r="BM42" s="43">
        <v>33145</v>
      </c>
      <c r="BN42" s="43">
        <v>33661</v>
      </c>
      <c r="BO42" s="43">
        <v>33847</v>
      </c>
      <c r="BP42" s="43">
        <v>33693</v>
      </c>
      <c r="BQ42" s="43">
        <v>34017</v>
      </c>
      <c r="BR42" s="43">
        <v>33857</v>
      </c>
      <c r="BS42" s="43">
        <v>34073</v>
      </c>
      <c r="BT42" s="43">
        <v>34293</v>
      </c>
      <c r="BU42" s="43">
        <v>34404</v>
      </c>
      <c r="BV42" s="43">
        <v>34344</v>
      </c>
      <c r="BW42" s="55">
        <v>34315</v>
      </c>
      <c r="BX42" s="42">
        <v>33429</v>
      </c>
      <c r="BY42" s="43">
        <v>33306</v>
      </c>
      <c r="BZ42" s="43">
        <v>33931</v>
      </c>
      <c r="CA42" s="43">
        <v>34374</v>
      </c>
      <c r="CB42" s="43">
        <v>34835</v>
      </c>
      <c r="CC42" s="43">
        <v>35154</v>
      </c>
      <c r="CD42" s="43">
        <v>35581</v>
      </c>
      <c r="CE42" s="43">
        <v>35675</v>
      </c>
      <c r="CF42" s="43">
        <v>35306</v>
      </c>
      <c r="CG42" s="43">
        <v>35882</v>
      </c>
      <c r="CH42" s="43">
        <v>35946</v>
      </c>
      <c r="CI42" s="55">
        <v>35923</v>
      </c>
      <c r="CJ42" s="42">
        <v>34769</v>
      </c>
      <c r="CK42" s="43">
        <v>34220</v>
      </c>
      <c r="CL42" s="43">
        <v>34735</v>
      </c>
      <c r="CM42" s="43">
        <v>34958</v>
      </c>
      <c r="CN42" s="43">
        <v>33998</v>
      </c>
      <c r="CO42" s="43">
        <v>34002</v>
      </c>
      <c r="CP42" s="43">
        <v>34300</v>
      </c>
      <c r="CQ42" s="43">
        <v>35430</v>
      </c>
      <c r="CR42" s="43">
        <v>35365</v>
      </c>
      <c r="CS42" s="43">
        <v>36109</v>
      </c>
      <c r="CT42" s="43">
        <v>37057</v>
      </c>
      <c r="CU42" s="55">
        <v>37470</v>
      </c>
      <c r="CV42" s="42">
        <v>36919</v>
      </c>
      <c r="CW42" s="43">
        <v>37262</v>
      </c>
      <c r="CX42" s="43">
        <v>38132</v>
      </c>
      <c r="CY42" s="43">
        <v>38555</v>
      </c>
      <c r="CZ42" s="43">
        <v>39046</v>
      </c>
      <c r="DA42" s="43">
        <v>39114</v>
      </c>
      <c r="DB42" s="43">
        <v>38943</v>
      </c>
      <c r="DC42" s="43">
        <v>39010</v>
      </c>
      <c r="DD42" s="43">
        <v>39174</v>
      </c>
      <c r="DE42" s="43">
        <v>39438</v>
      </c>
      <c r="DF42" s="43">
        <v>39252</v>
      </c>
      <c r="DG42" s="55">
        <v>39387</v>
      </c>
      <c r="DH42" s="42">
        <v>38751</v>
      </c>
      <c r="DI42" s="43">
        <v>38934</v>
      </c>
      <c r="DJ42" s="43">
        <v>39695</v>
      </c>
      <c r="DK42" s="43">
        <v>40237</v>
      </c>
      <c r="DL42" s="43">
        <v>40100</v>
      </c>
      <c r="DM42" s="43">
        <v>40044</v>
      </c>
      <c r="DN42" s="43">
        <v>35875</v>
      </c>
      <c r="DO42" s="43">
        <v>35714</v>
      </c>
      <c r="DP42" s="43">
        <v>36137</v>
      </c>
      <c r="DQ42" s="55">
        <v>35901</v>
      </c>
      <c r="DR42" s="55">
        <v>35841</v>
      </c>
      <c r="DS42" s="233">
        <v>35430</v>
      </c>
      <c r="DT42" s="55">
        <v>34241</v>
      </c>
      <c r="DU42" s="55">
        <v>34229</v>
      </c>
      <c r="DV42" s="55">
        <v>35652</v>
      </c>
      <c r="DW42" s="55">
        <v>35788</v>
      </c>
      <c r="DX42" s="55">
        <v>35896</v>
      </c>
      <c r="DY42" s="55">
        <v>35984</v>
      </c>
      <c r="DZ42" s="43"/>
      <c r="EA42" s="43"/>
      <c r="EB42" s="43"/>
      <c r="EC42" s="43"/>
      <c r="ED42" s="43"/>
      <c r="EE42" s="43"/>
      <c r="EF42" s="105">
        <v>88</v>
      </c>
      <c r="EG42" s="86">
        <v>0.24455313472654511</v>
      </c>
      <c r="EH42" s="105">
        <v>554</v>
      </c>
      <c r="EI42" s="86">
        <v>1.4065554624622338</v>
      </c>
      <c r="EN42" t="s">
        <v>494</v>
      </c>
      <c r="EO42" s="5">
        <v>3678842</v>
      </c>
      <c r="EP42" s="5">
        <v>3691515</v>
      </c>
      <c r="EQ42" s="5">
        <v>3791243</v>
      </c>
      <c r="ER42" s="5">
        <v>3947078</v>
      </c>
      <c r="ES42" s="412">
        <v>4015743</v>
      </c>
      <c r="ET42" s="412">
        <v>4231708</v>
      </c>
      <c r="EU42" s="412">
        <v>4097124</v>
      </c>
      <c r="EV42" s="726">
        <v>0</v>
      </c>
    </row>
    <row r="43" spans="1:152" ht="15" outlineLevel="2">
      <c r="A43" s="328">
        <v>4</v>
      </c>
      <c r="B43" s="328" t="s">
        <v>294</v>
      </c>
      <c r="C43" s="328" t="s">
        <v>348</v>
      </c>
      <c r="D43" s="331">
        <v>199</v>
      </c>
      <c r="E43" s="341">
        <v>205</v>
      </c>
      <c r="F43" s="341">
        <v>208</v>
      </c>
      <c r="G43" s="341">
        <v>193</v>
      </c>
      <c r="H43" s="341">
        <v>187</v>
      </c>
      <c r="I43" s="341">
        <v>190</v>
      </c>
      <c r="J43" s="341">
        <v>185</v>
      </c>
      <c r="K43" s="341">
        <v>177</v>
      </c>
      <c r="L43" s="341">
        <v>171</v>
      </c>
      <c r="M43" s="341">
        <v>174</v>
      </c>
      <c r="N43" s="341">
        <v>176</v>
      </c>
      <c r="O43" s="334">
        <v>179</v>
      </c>
      <c r="P43" s="331">
        <v>171</v>
      </c>
      <c r="Q43" s="341">
        <v>164</v>
      </c>
      <c r="R43" s="341">
        <v>196</v>
      </c>
      <c r="S43" s="341">
        <v>186</v>
      </c>
      <c r="T43" s="341">
        <v>187</v>
      </c>
      <c r="U43" s="341">
        <v>205</v>
      </c>
      <c r="V43" s="341">
        <v>195</v>
      </c>
      <c r="W43" s="341">
        <v>209</v>
      </c>
      <c r="X43" s="341">
        <v>218</v>
      </c>
      <c r="Y43" s="341">
        <v>223</v>
      </c>
      <c r="Z43" s="341">
        <v>209</v>
      </c>
      <c r="AA43" s="334">
        <v>205</v>
      </c>
      <c r="AB43" s="331">
        <v>210</v>
      </c>
      <c r="AC43" s="341">
        <v>214</v>
      </c>
      <c r="AD43" s="341">
        <v>209</v>
      </c>
      <c r="AE43" s="341">
        <v>199</v>
      </c>
      <c r="AF43" s="341">
        <v>196</v>
      </c>
      <c r="AG43" s="341">
        <v>192</v>
      </c>
      <c r="AH43" s="341">
        <v>208</v>
      </c>
      <c r="AI43" s="341">
        <v>223</v>
      </c>
      <c r="AJ43" s="341">
        <v>230</v>
      </c>
      <c r="AK43" s="341">
        <v>230</v>
      </c>
      <c r="AL43" s="341">
        <v>216</v>
      </c>
      <c r="AM43" s="334">
        <v>296</v>
      </c>
      <c r="AN43" s="331">
        <v>491</v>
      </c>
      <c r="AO43" s="341">
        <v>497</v>
      </c>
      <c r="AP43" s="341">
        <v>490</v>
      </c>
      <c r="AQ43" s="341">
        <v>481</v>
      </c>
      <c r="AR43" s="341">
        <v>589</v>
      </c>
      <c r="AS43" s="341">
        <v>782</v>
      </c>
      <c r="AT43" s="341">
        <v>870</v>
      </c>
      <c r="AU43" s="341">
        <v>855</v>
      </c>
      <c r="AV43" s="341">
        <v>745</v>
      </c>
      <c r="AW43" s="341">
        <v>690</v>
      </c>
      <c r="AX43" s="341">
        <v>640</v>
      </c>
      <c r="AY43" s="334">
        <v>603</v>
      </c>
      <c r="AZ43" s="331">
        <v>573</v>
      </c>
      <c r="BA43" s="341">
        <v>534</v>
      </c>
      <c r="BB43" s="341">
        <v>505</v>
      </c>
      <c r="BC43" s="341">
        <v>463</v>
      </c>
      <c r="BD43" s="341">
        <v>446</v>
      </c>
      <c r="BE43" s="341">
        <v>427</v>
      </c>
      <c r="BF43" s="341">
        <v>420</v>
      </c>
      <c r="BG43" s="341">
        <v>404</v>
      </c>
      <c r="BH43" s="341">
        <v>396</v>
      </c>
      <c r="BI43" s="341">
        <v>382</v>
      </c>
      <c r="BJ43" s="341">
        <v>362</v>
      </c>
      <c r="BK43" s="330">
        <v>358</v>
      </c>
      <c r="BL43" s="331">
        <v>356</v>
      </c>
      <c r="BM43" s="341">
        <v>358</v>
      </c>
      <c r="BN43" s="341">
        <v>367</v>
      </c>
      <c r="BO43" s="341">
        <v>355</v>
      </c>
      <c r="BP43" s="341">
        <v>350</v>
      </c>
      <c r="BQ43" s="341">
        <v>343</v>
      </c>
      <c r="BR43" s="341">
        <v>345</v>
      </c>
      <c r="BS43" s="341">
        <v>331</v>
      </c>
      <c r="BT43" s="341">
        <v>334</v>
      </c>
      <c r="BU43" s="341">
        <v>334</v>
      </c>
      <c r="BV43" s="341">
        <v>326</v>
      </c>
      <c r="BW43" s="330">
        <v>309</v>
      </c>
      <c r="BX43" s="331">
        <v>268</v>
      </c>
      <c r="BY43" s="341">
        <v>291</v>
      </c>
      <c r="BZ43" s="341">
        <v>310</v>
      </c>
      <c r="CA43" s="341">
        <v>316</v>
      </c>
      <c r="CB43" s="341">
        <v>315</v>
      </c>
      <c r="CC43" s="341">
        <v>315</v>
      </c>
      <c r="CD43" s="341">
        <v>311</v>
      </c>
      <c r="CE43" s="341">
        <v>302</v>
      </c>
      <c r="CF43" s="341">
        <v>288</v>
      </c>
      <c r="CG43" s="341">
        <v>289</v>
      </c>
      <c r="CH43" s="341">
        <v>297</v>
      </c>
      <c r="CI43" s="330">
        <v>280</v>
      </c>
      <c r="CJ43" s="331">
        <v>279</v>
      </c>
      <c r="CK43" s="341">
        <v>285</v>
      </c>
      <c r="CL43" s="341">
        <v>269</v>
      </c>
      <c r="CM43" s="341">
        <v>269</v>
      </c>
      <c r="CN43" s="341">
        <v>271</v>
      </c>
      <c r="CO43" s="341">
        <v>267</v>
      </c>
      <c r="CP43" s="341">
        <v>263</v>
      </c>
      <c r="CQ43" s="341">
        <v>268</v>
      </c>
      <c r="CR43" s="341">
        <v>268</v>
      </c>
      <c r="CS43" s="341">
        <v>269</v>
      </c>
      <c r="CT43" s="341">
        <v>278</v>
      </c>
      <c r="CU43" s="330">
        <v>266</v>
      </c>
      <c r="CV43" s="331">
        <v>243</v>
      </c>
      <c r="CW43" s="341">
        <v>253</v>
      </c>
      <c r="CX43" s="341">
        <v>256</v>
      </c>
      <c r="CY43" s="341">
        <v>257</v>
      </c>
      <c r="CZ43" s="341">
        <v>267</v>
      </c>
      <c r="DA43" s="341">
        <v>279</v>
      </c>
      <c r="DB43" s="341">
        <v>294</v>
      </c>
      <c r="DC43" s="341">
        <v>300</v>
      </c>
      <c r="DD43" s="341">
        <v>320</v>
      </c>
      <c r="DE43" s="341">
        <v>328</v>
      </c>
      <c r="DF43" s="341">
        <v>327</v>
      </c>
      <c r="DG43" s="330">
        <v>324</v>
      </c>
      <c r="DH43" s="331">
        <v>309</v>
      </c>
      <c r="DI43" s="341">
        <v>330</v>
      </c>
      <c r="DJ43" s="341">
        <v>334</v>
      </c>
      <c r="DK43" s="341">
        <v>336</v>
      </c>
      <c r="DL43" s="341">
        <v>353</v>
      </c>
      <c r="DM43" s="341">
        <v>356</v>
      </c>
      <c r="DN43" s="341">
        <v>314</v>
      </c>
      <c r="DO43" s="341">
        <v>320</v>
      </c>
      <c r="DP43" s="341">
        <v>323</v>
      </c>
      <c r="DQ43" s="330">
        <v>326</v>
      </c>
      <c r="DR43" s="330">
        <v>332</v>
      </c>
      <c r="DS43" s="334">
        <v>315</v>
      </c>
      <c r="DT43" s="330">
        <v>305</v>
      </c>
      <c r="DU43" s="330">
        <v>330</v>
      </c>
      <c r="DV43" s="330">
        <v>341</v>
      </c>
      <c r="DW43" s="330">
        <v>352</v>
      </c>
      <c r="DX43" s="330">
        <v>355</v>
      </c>
      <c r="DY43" s="330">
        <v>342</v>
      </c>
      <c r="DZ43" s="341"/>
      <c r="EA43" s="341"/>
      <c r="EB43" s="341"/>
      <c r="EC43" s="341"/>
      <c r="ED43" s="341"/>
      <c r="EE43" s="341"/>
      <c r="EF43" s="105">
        <v>-13</v>
      </c>
      <c r="EG43" s="86">
        <v>-3.8011695906432745</v>
      </c>
      <c r="EH43" s="105">
        <v>27</v>
      </c>
      <c r="EI43" s="86">
        <v>8.3333333333333321</v>
      </c>
      <c r="EN43" t="s">
        <v>495</v>
      </c>
      <c r="EO43" s="5">
        <v>3696112</v>
      </c>
      <c r="EP43" s="5">
        <v>3699285</v>
      </c>
      <c r="EQ43" s="5">
        <v>3791942</v>
      </c>
      <c r="ER43" s="5">
        <v>3941677</v>
      </c>
      <c r="ES43" s="412">
        <v>4036469</v>
      </c>
      <c r="ET43" s="412">
        <v>4240748</v>
      </c>
      <c r="EU43" s="412">
        <v>4098416</v>
      </c>
      <c r="EV43" s="726">
        <v>0</v>
      </c>
    </row>
    <row r="44" spans="1:152" ht="15" outlineLevel="2">
      <c r="A44" s="328">
        <v>42</v>
      </c>
      <c r="B44" s="328" t="s">
        <v>294</v>
      </c>
      <c r="C44" s="328" t="s">
        <v>349</v>
      </c>
      <c r="D44" s="331">
        <v>7462</v>
      </c>
      <c r="E44" s="341">
        <v>7568</v>
      </c>
      <c r="F44" s="341">
        <v>7642</v>
      </c>
      <c r="G44" s="341">
        <v>7674</v>
      </c>
      <c r="H44" s="341">
        <v>7740</v>
      </c>
      <c r="I44" s="341">
        <v>7841</v>
      </c>
      <c r="J44" s="341">
        <v>7814</v>
      </c>
      <c r="K44" s="341">
        <v>7927</v>
      </c>
      <c r="L44" s="341">
        <v>7920</v>
      </c>
      <c r="M44" s="341">
        <v>7863</v>
      </c>
      <c r="N44" s="341">
        <v>7852</v>
      </c>
      <c r="O44" s="334">
        <v>7844</v>
      </c>
      <c r="P44" s="331">
        <v>7668</v>
      </c>
      <c r="Q44" s="341">
        <v>6779</v>
      </c>
      <c r="R44" s="341">
        <v>7720</v>
      </c>
      <c r="S44" s="341">
        <v>7891</v>
      </c>
      <c r="T44" s="341">
        <v>7740</v>
      </c>
      <c r="U44" s="341">
        <v>8395</v>
      </c>
      <c r="V44" s="341">
        <v>8543</v>
      </c>
      <c r="W44" s="341">
        <v>8869</v>
      </c>
      <c r="X44" s="341">
        <v>8960</v>
      </c>
      <c r="Y44" s="341">
        <v>9235</v>
      </c>
      <c r="Z44" s="341">
        <v>8982</v>
      </c>
      <c r="AA44" s="334">
        <v>8747</v>
      </c>
      <c r="AB44" s="331">
        <v>8504</v>
      </c>
      <c r="AC44" s="341">
        <v>8361</v>
      </c>
      <c r="AD44" s="341">
        <v>8564</v>
      </c>
      <c r="AE44" s="341">
        <v>8710</v>
      </c>
      <c r="AF44" s="341">
        <v>8761</v>
      </c>
      <c r="AG44" s="341">
        <v>9081</v>
      </c>
      <c r="AH44" s="341">
        <v>9452</v>
      </c>
      <c r="AI44" s="341">
        <v>9678</v>
      </c>
      <c r="AJ44" s="341">
        <v>9817</v>
      </c>
      <c r="AK44" s="341">
        <v>9820</v>
      </c>
      <c r="AL44" s="341">
        <v>9223</v>
      </c>
      <c r="AM44" s="334">
        <v>9340</v>
      </c>
      <c r="AN44" s="331">
        <v>9222</v>
      </c>
      <c r="AO44" s="341">
        <v>8754</v>
      </c>
      <c r="AP44" s="341">
        <v>8920</v>
      </c>
      <c r="AQ44" s="341">
        <v>9387</v>
      </c>
      <c r="AR44" s="341">
        <v>9341</v>
      </c>
      <c r="AS44" s="341">
        <v>9725</v>
      </c>
      <c r="AT44" s="341">
        <v>9678</v>
      </c>
      <c r="AU44" s="341">
        <v>9656</v>
      </c>
      <c r="AV44" s="341">
        <v>9701</v>
      </c>
      <c r="AW44" s="341">
        <v>9816</v>
      </c>
      <c r="AX44" s="341">
        <v>9744</v>
      </c>
      <c r="AY44" s="334">
        <v>9820</v>
      </c>
      <c r="AZ44" s="331">
        <v>9750</v>
      </c>
      <c r="BA44" s="341">
        <v>9783</v>
      </c>
      <c r="BB44" s="341">
        <v>9815</v>
      </c>
      <c r="BC44" s="341">
        <v>9641</v>
      </c>
      <c r="BD44" s="341">
        <v>9629</v>
      </c>
      <c r="BE44" s="341">
        <v>9625</v>
      </c>
      <c r="BF44" s="341">
        <v>9740</v>
      </c>
      <c r="BG44" s="341">
        <v>9959</v>
      </c>
      <c r="BH44" s="341">
        <v>9264</v>
      </c>
      <c r="BI44" s="341">
        <v>9154</v>
      </c>
      <c r="BJ44" s="341">
        <v>8988</v>
      </c>
      <c r="BK44" s="330">
        <v>9110</v>
      </c>
      <c r="BL44" s="331">
        <v>8849</v>
      </c>
      <c r="BM44" s="341">
        <v>8817</v>
      </c>
      <c r="BN44" s="341">
        <v>8895</v>
      </c>
      <c r="BO44" s="341">
        <v>8912</v>
      </c>
      <c r="BP44" s="341">
        <v>8785</v>
      </c>
      <c r="BQ44" s="341">
        <v>8784</v>
      </c>
      <c r="BR44" s="341">
        <v>8751</v>
      </c>
      <c r="BS44" s="341">
        <v>8817</v>
      </c>
      <c r="BT44" s="341">
        <v>8901</v>
      </c>
      <c r="BU44" s="341">
        <v>8953</v>
      </c>
      <c r="BV44" s="341">
        <v>8935</v>
      </c>
      <c r="BW44" s="330">
        <v>8902</v>
      </c>
      <c r="BX44" s="331">
        <v>8737</v>
      </c>
      <c r="BY44" s="341">
        <v>8637</v>
      </c>
      <c r="BZ44" s="341">
        <v>8611</v>
      </c>
      <c r="CA44" s="341">
        <v>8607</v>
      </c>
      <c r="CB44" s="341">
        <v>8507</v>
      </c>
      <c r="CC44" s="341">
        <v>8488</v>
      </c>
      <c r="CD44" s="341">
        <v>8546</v>
      </c>
      <c r="CE44" s="341">
        <v>8488</v>
      </c>
      <c r="CF44" s="341">
        <v>8547</v>
      </c>
      <c r="CG44" s="341">
        <v>8735</v>
      </c>
      <c r="CH44" s="341">
        <v>8754</v>
      </c>
      <c r="CI44" s="330">
        <v>8765</v>
      </c>
      <c r="CJ44" s="331">
        <v>8702</v>
      </c>
      <c r="CK44" s="341">
        <v>8542</v>
      </c>
      <c r="CL44" s="341">
        <v>8474</v>
      </c>
      <c r="CM44" s="341">
        <v>8409</v>
      </c>
      <c r="CN44" s="341">
        <v>8239</v>
      </c>
      <c r="CO44" s="341">
        <v>8150</v>
      </c>
      <c r="CP44" s="341">
        <v>8126</v>
      </c>
      <c r="CQ44" s="341">
        <v>8360</v>
      </c>
      <c r="CR44" s="341">
        <v>8459</v>
      </c>
      <c r="CS44" s="341">
        <v>8487</v>
      </c>
      <c r="CT44" s="341">
        <v>8658</v>
      </c>
      <c r="CU44" s="330">
        <v>8840</v>
      </c>
      <c r="CV44" s="331">
        <v>8769</v>
      </c>
      <c r="CW44" s="341">
        <v>8802</v>
      </c>
      <c r="CX44" s="341">
        <v>8957</v>
      </c>
      <c r="CY44" s="341">
        <v>8953</v>
      </c>
      <c r="CZ44" s="341">
        <v>9016</v>
      </c>
      <c r="DA44" s="341">
        <v>9063</v>
      </c>
      <c r="DB44" s="341">
        <v>8988</v>
      </c>
      <c r="DC44" s="341">
        <v>8981</v>
      </c>
      <c r="DD44" s="341">
        <v>8920</v>
      </c>
      <c r="DE44" s="341">
        <v>8987</v>
      </c>
      <c r="DF44" s="341">
        <v>9012</v>
      </c>
      <c r="DG44" s="330">
        <v>9067</v>
      </c>
      <c r="DH44" s="331">
        <v>9032</v>
      </c>
      <c r="DI44" s="341">
        <v>9083</v>
      </c>
      <c r="DJ44" s="341">
        <v>9228</v>
      </c>
      <c r="DK44" s="341">
        <v>9269</v>
      </c>
      <c r="DL44" s="341">
        <v>9271</v>
      </c>
      <c r="DM44" s="341">
        <v>9255</v>
      </c>
      <c r="DN44" s="341">
        <v>8351</v>
      </c>
      <c r="DO44" s="341">
        <v>8443</v>
      </c>
      <c r="DP44" s="341">
        <v>8641</v>
      </c>
      <c r="DQ44" s="330">
        <v>8632</v>
      </c>
      <c r="DR44" s="330">
        <v>8681</v>
      </c>
      <c r="DS44" s="334">
        <v>8686</v>
      </c>
      <c r="DT44" s="330">
        <v>8530</v>
      </c>
      <c r="DU44" s="330">
        <v>8577</v>
      </c>
      <c r="DV44" s="330">
        <v>8861</v>
      </c>
      <c r="DW44" s="330">
        <v>8953</v>
      </c>
      <c r="DX44" s="330">
        <v>9010</v>
      </c>
      <c r="DY44" s="330">
        <v>8987</v>
      </c>
      <c r="DZ44" s="341"/>
      <c r="EA44" s="341"/>
      <c r="EB44" s="341"/>
      <c r="EC44" s="341"/>
      <c r="ED44" s="341"/>
      <c r="EE44" s="341"/>
      <c r="EF44" s="105">
        <v>-23</v>
      </c>
      <c r="EG44" s="86">
        <v>-0.25592522532547013</v>
      </c>
      <c r="EH44" s="105">
        <v>301</v>
      </c>
      <c r="EI44" s="86">
        <v>3.3197308922466084</v>
      </c>
    </row>
    <row r="45" spans="1:152" ht="15" outlineLevel="2">
      <c r="A45" s="328">
        <v>44</v>
      </c>
      <c r="B45" s="328" t="s">
        <v>294</v>
      </c>
      <c r="C45" s="328" t="s">
        <v>350</v>
      </c>
      <c r="D45" s="331">
        <v>1080</v>
      </c>
      <c r="E45" s="341">
        <v>1090</v>
      </c>
      <c r="F45" s="341">
        <v>1097</v>
      </c>
      <c r="G45" s="341">
        <v>1123</v>
      </c>
      <c r="H45" s="341">
        <v>1133</v>
      </c>
      <c r="I45" s="341">
        <v>1118</v>
      </c>
      <c r="J45" s="341">
        <v>1117</v>
      </c>
      <c r="K45" s="341">
        <v>1133</v>
      </c>
      <c r="L45" s="341">
        <v>1173</v>
      </c>
      <c r="M45" s="341">
        <v>1131</v>
      </c>
      <c r="N45" s="341">
        <v>1156</v>
      </c>
      <c r="O45" s="334">
        <v>1157</v>
      </c>
      <c r="P45" s="331">
        <v>1139</v>
      </c>
      <c r="Q45" s="341">
        <v>1178</v>
      </c>
      <c r="R45" s="341">
        <v>1185</v>
      </c>
      <c r="S45" s="341">
        <v>1166</v>
      </c>
      <c r="T45" s="341">
        <v>1133</v>
      </c>
      <c r="U45" s="341">
        <v>1214</v>
      </c>
      <c r="V45" s="341">
        <v>1219</v>
      </c>
      <c r="W45" s="341">
        <v>1263</v>
      </c>
      <c r="X45" s="341">
        <v>1259</v>
      </c>
      <c r="Y45" s="341">
        <v>1289</v>
      </c>
      <c r="Z45" s="341">
        <v>1223</v>
      </c>
      <c r="AA45" s="334">
        <v>1166</v>
      </c>
      <c r="AB45" s="331">
        <v>1153</v>
      </c>
      <c r="AC45" s="341">
        <v>1125</v>
      </c>
      <c r="AD45" s="341">
        <v>1133</v>
      </c>
      <c r="AE45" s="341">
        <v>1177</v>
      </c>
      <c r="AF45" s="341">
        <v>1167</v>
      </c>
      <c r="AG45" s="341">
        <v>1178</v>
      </c>
      <c r="AH45" s="341">
        <v>1299</v>
      </c>
      <c r="AI45" s="341">
        <v>1333</v>
      </c>
      <c r="AJ45" s="341">
        <v>1346</v>
      </c>
      <c r="AK45" s="341">
        <v>1326</v>
      </c>
      <c r="AL45" s="341">
        <v>1213</v>
      </c>
      <c r="AM45" s="334">
        <v>1208</v>
      </c>
      <c r="AN45" s="331">
        <v>1198</v>
      </c>
      <c r="AO45" s="341">
        <v>1093</v>
      </c>
      <c r="AP45" s="341">
        <v>1107</v>
      </c>
      <c r="AQ45" s="341">
        <v>1220</v>
      </c>
      <c r="AR45" s="341">
        <v>1241</v>
      </c>
      <c r="AS45" s="341">
        <v>1286</v>
      </c>
      <c r="AT45" s="341">
        <v>1310</v>
      </c>
      <c r="AU45" s="341">
        <v>1309</v>
      </c>
      <c r="AV45" s="341">
        <v>1311</v>
      </c>
      <c r="AW45" s="341">
        <v>1298</v>
      </c>
      <c r="AX45" s="341">
        <v>1286</v>
      </c>
      <c r="AY45" s="334">
        <v>1245</v>
      </c>
      <c r="AZ45" s="331">
        <v>1227</v>
      </c>
      <c r="BA45" s="341">
        <v>1225</v>
      </c>
      <c r="BB45" s="341">
        <v>1214</v>
      </c>
      <c r="BC45" s="341">
        <v>1194</v>
      </c>
      <c r="BD45" s="341">
        <v>1214</v>
      </c>
      <c r="BE45" s="341">
        <v>1293</v>
      </c>
      <c r="BF45" s="341">
        <v>1314</v>
      </c>
      <c r="BG45" s="341">
        <v>1304</v>
      </c>
      <c r="BH45" s="341">
        <v>1321</v>
      </c>
      <c r="BI45" s="341">
        <v>1297</v>
      </c>
      <c r="BJ45" s="341">
        <v>1174</v>
      </c>
      <c r="BK45" s="330">
        <v>1194</v>
      </c>
      <c r="BL45" s="331">
        <v>1190</v>
      </c>
      <c r="BM45" s="341">
        <v>1203</v>
      </c>
      <c r="BN45" s="341">
        <v>1221</v>
      </c>
      <c r="BO45" s="341">
        <v>1242</v>
      </c>
      <c r="BP45" s="341">
        <v>1228</v>
      </c>
      <c r="BQ45" s="341">
        <v>1252</v>
      </c>
      <c r="BR45" s="341">
        <v>1183</v>
      </c>
      <c r="BS45" s="341">
        <v>1213</v>
      </c>
      <c r="BT45" s="341">
        <v>1236</v>
      </c>
      <c r="BU45" s="341">
        <v>1212</v>
      </c>
      <c r="BV45" s="341">
        <v>1208</v>
      </c>
      <c r="BW45" s="330">
        <v>1160</v>
      </c>
      <c r="BX45" s="331">
        <v>1101</v>
      </c>
      <c r="BY45" s="341">
        <v>1109</v>
      </c>
      <c r="BZ45" s="341">
        <v>1132</v>
      </c>
      <c r="CA45" s="341">
        <v>1129</v>
      </c>
      <c r="CB45" s="341">
        <v>1153</v>
      </c>
      <c r="CC45" s="341">
        <v>1188</v>
      </c>
      <c r="CD45" s="341">
        <v>1216</v>
      </c>
      <c r="CE45" s="341">
        <v>1228</v>
      </c>
      <c r="CF45" s="341">
        <v>1204</v>
      </c>
      <c r="CG45" s="341">
        <v>1210</v>
      </c>
      <c r="CH45" s="341">
        <v>1208</v>
      </c>
      <c r="CI45" s="330">
        <v>1187</v>
      </c>
      <c r="CJ45" s="331">
        <v>1134</v>
      </c>
      <c r="CK45" s="341">
        <v>1126</v>
      </c>
      <c r="CL45" s="341">
        <v>1127</v>
      </c>
      <c r="CM45" s="341">
        <v>1123</v>
      </c>
      <c r="CN45" s="341">
        <v>1101</v>
      </c>
      <c r="CO45" s="341">
        <v>1141</v>
      </c>
      <c r="CP45" s="341">
        <v>1135</v>
      </c>
      <c r="CQ45" s="341">
        <v>1156</v>
      </c>
      <c r="CR45" s="341">
        <v>1172</v>
      </c>
      <c r="CS45" s="341">
        <v>1175</v>
      </c>
      <c r="CT45" s="341">
        <v>1211</v>
      </c>
      <c r="CU45" s="330">
        <v>1214</v>
      </c>
      <c r="CV45" s="331">
        <v>1222</v>
      </c>
      <c r="CW45" s="341">
        <v>1243</v>
      </c>
      <c r="CX45" s="341">
        <v>1273</v>
      </c>
      <c r="CY45" s="341">
        <v>1303</v>
      </c>
      <c r="CZ45" s="341">
        <v>1358</v>
      </c>
      <c r="DA45" s="341">
        <v>1362</v>
      </c>
      <c r="DB45" s="341">
        <v>1365</v>
      </c>
      <c r="DC45" s="341">
        <v>1376</v>
      </c>
      <c r="DD45" s="341">
        <v>1411</v>
      </c>
      <c r="DE45" s="341">
        <v>1409</v>
      </c>
      <c r="DF45" s="341">
        <v>1397</v>
      </c>
      <c r="DG45" s="330">
        <v>1379</v>
      </c>
      <c r="DH45" s="331">
        <v>1351</v>
      </c>
      <c r="DI45" s="341">
        <v>1365</v>
      </c>
      <c r="DJ45" s="341">
        <v>1423</v>
      </c>
      <c r="DK45" s="341">
        <v>1460</v>
      </c>
      <c r="DL45" s="341">
        <v>1464</v>
      </c>
      <c r="DM45" s="341">
        <v>1395</v>
      </c>
      <c r="DN45" s="341">
        <v>1356</v>
      </c>
      <c r="DO45" s="341">
        <v>1355</v>
      </c>
      <c r="DP45" s="341">
        <v>1363</v>
      </c>
      <c r="DQ45" s="330">
        <v>1371</v>
      </c>
      <c r="DR45" s="330">
        <v>1328</v>
      </c>
      <c r="DS45" s="334">
        <v>1267</v>
      </c>
      <c r="DT45" s="330">
        <v>1226</v>
      </c>
      <c r="DU45" s="330">
        <v>1239</v>
      </c>
      <c r="DV45" s="330">
        <v>1295</v>
      </c>
      <c r="DW45" s="330">
        <v>1289</v>
      </c>
      <c r="DX45" s="330">
        <v>1292</v>
      </c>
      <c r="DY45" s="330">
        <v>1311</v>
      </c>
      <c r="DZ45" s="341"/>
      <c r="EA45" s="341"/>
      <c r="EB45" s="341"/>
      <c r="EC45" s="341"/>
      <c r="ED45" s="341"/>
      <c r="EE45" s="341"/>
      <c r="EF45" s="105">
        <v>19</v>
      </c>
      <c r="EG45" s="86">
        <v>1.4492753623188406</v>
      </c>
      <c r="EH45" s="105">
        <v>44</v>
      </c>
      <c r="EI45" s="86">
        <v>3.1907179115300943</v>
      </c>
    </row>
    <row r="46" spans="1:152" ht="15" outlineLevel="2">
      <c r="A46" s="328">
        <v>59</v>
      </c>
      <c r="B46" s="328" t="s">
        <v>294</v>
      </c>
      <c r="C46" s="328" t="s">
        <v>351</v>
      </c>
      <c r="D46" s="331">
        <v>1321</v>
      </c>
      <c r="E46" s="341">
        <v>1294</v>
      </c>
      <c r="F46" s="341">
        <v>1265</v>
      </c>
      <c r="G46" s="341">
        <v>1221</v>
      </c>
      <c r="H46" s="341">
        <v>1264</v>
      </c>
      <c r="I46" s="341">
        <v>1244</v>
      </c>
      <c r="J46" s="341">
        <v>1184</v>
      </c>
      <c r="K46" s="341">
        <v>1135</v>
      </c>
      <c r="L46" s="341">
        <v>1100</v>
      </c>
      <c r="M46" s="341">
        <v>1101</v>
      </c>
      <c r="N46" s="341">
        <v>1133</v>
      </c>
      <c r="O46" s="334">
        <v>1146</v>
      </c>
      <c r="P46" s="331">
        <v>1141</v>
      </c>
      <c r="Q46" s="341">
        <v>1005</v>
      </c>
      <c r="R46" s="341">
        <v>1036</v>
      </c>
      <c r="S46" s="341">
        <v>1044</v>
      </c>
      <c r="T46" s="341">
        <v>1264</v>
      </c>
      <c r="U46" s="341">
        <v>830</v>
      </c>
      <c r="V46" s="341">
        <v>820</v>
      </c>
      <c r="W46" s="341">
        <v>864</v>
      </c>
      <c r="X46" s="341">
        <v>902</v>
      </c>
      <c r="Y46" s="341">
        <v>919</v>
      </c>
      <c r="Z46" s="341">
        <v>889</v>
      </c>
      <c r="AA46" s="334">
        <v>874</v>
      </c>
      <c r="AB46" s="331">
        <v>904</v>
      </c>
      <c r="AC46" s="341">
        <v>891</v>
      </c>
      <c r="AD46" s="341">
        <v>902</v>
      </c>
      <c r="AE46" s="341">
        <v>827</v>
      </c>
      <c r="AF46" s="341">
        <v>893</v>
      </c>
      <c r="AG46" s="341">
        <v>891</v>
      </c>
      <c r="AH46" s="341">
        <v>901</v>
      </c>
      <c r="AI46" s="341">
        <v>888</v>
      </c>
      <c r="AJ46" s="341">
        <v>771</v>
      </c>
      <c r="AK46" s="341">
        <v>765</v>
      </c>
      <c r="AL46" s="341">
        <v>748</v>
      </c>
      <c r="AM46" s="334">
        <v>2655</v>
      </c>
      <c r="AN46" s="331">
        <v>7147</v>
      </c>
      <c r="AO46" s="341">
        <v>7291</v>
      </c>
      <c r="AP46" s="341">
        <v>7059</v>
      </c>
      <c r="AQ46" s="341">
        <v>6833</v>
      </c>
      <c r="AR46" s="341">
        <v>6625</v>
      </c>
      <c r="AS46" s="341">
        <v>7531</v>
      </c>
      <c r="AT46" s="341">
        <v>7478</v>
      </c>
      <c r="AU46" s="341">
        <v>7193</v>
      </c>
      <c r="AV46" s="341">
        <v>6786</v>
      </c>
      <c r="AW46" s="341">
        <v>6440</v>
      </c>
      <c r="AX46" s="341">
        <v>6152</v>
      </c>
      <c r="AY46" s="334">
        <v>5857</v>
      </c>
      <c r="AZ46" s="331">
        <v>4768</v>
      </c>
      <c r="BA46" s="341">
        <v>3682</v>
      </c>
      <c r="BB46" s="341">
        <v>2673</v>
      </c>
      <c r="BC46" s="341">
        <v>1669</v>
      </c>
      <c r="BD46" s="341">
        <v>1575</v>
      </c>
      <c r="BE46" s="341">
        <v>1510</v>
      </c>
      <c r="BF46" s="341">
        <v>1446</v>
      </c>
      <c r="BG46" s="341">
        <v>1387</v>
      </c>
      <c r="BH46" s="341">
        <v>1319</v>
      </c>
      <c r="BI46" s="341">
        <v>1252</v>
      </c>
      <c r="BJ46" s="341">
        <v>1172</v>
      </c>
      <c r="BK46" s="330">
        <v>1164</v>
      </c>
      <c r="BL46" s="331">
        <v>1163</v>
      </c>
      <c r="BM46" s="341">
        <v>1135</v>
      </c>
      <c r="BN46" s="341">
        <v>1061</v>
      </c>
      <c r="BO46" s="341">
        <v>1042</v>
      </c>
      <c r="BP46" s="341">
        <v>1192</v>
      </c>
      <c r="BQ46" s="341">
        <v>1213</v>
      </c>
      <c r="BR46" s="341">
        <v>1231</v>
      </c>
      <c r="BS46" s="341">
        <v>1252</v>
      </c>
      <c r="BT46" s="341">
        <v>1250</v>
      </c>
      <c r="BU46" s="341">
        <v>1260</v>
      </c>
      <c r="BV46" s="341">
        <v>1215</v>
      </c>
      <c r="BW46" s="330">
        <v>1181</v>
      </c>
      <c r="BX46" s="331">
        <v>1193</v>
      </c>
      <c r="BY46" s="341">
        <v>1176</v>
      </c>
      <c r="BZ46" s="341">
        <v>1293</v>
      </c>
      <c r="CA46" s="341">
        <v>1331</v>
      </c>
      <c r="CB46" s="341">
        <v>1256</v>
      </c>
      <c r="CC46" s="341">
        <v>1170</v>
      </c>
      <c r="CD46" s="341">
        <v>1117</v>
      </c>
      <c r="CE46" s="341">
        <v>1058</v>
      </c>
      <c r="CF46" s="341">
        <v>1019</v>
      </c>
      <c r="CG46" s="341">
        <v>981</v>
      </c>
      <c r="CH46" s="341">
        <v>915</v>
      </c>
      <c r="CI46" s="330">
        <v>891</v>
      </c>
      <c r="CJ46" s="331">
        <v>839</v>
      </c>
      <c r="CK46" s="341">
        <v>829</v>
      </c>
      <c r="CL46" s="341">
        <v>837</v>
      </c>
      <c r="CM46" s="341">
        <v>1040</v>
      </c>
      <c r="CN46" s="341">
        <v>996</v>
      </c>
      <c r="CO46" s="341">
        <v>948</v>
      </c>
      <c r="CP46" s="341">
        <v>922</v>
      </c>
      <c r="CQ46" s="341">
        <v>917</v>
      </c>
      <c r="CR46" s="341">
        <v>897</v>
      </c>
      <c r="CS46" s="341">
        <v>901</v>
      </c>
      <c r="CT46" s="341">
        <v>934</v>
      </c>
      <c r="CU46" s="330">
        <v>950</v>
      </c>
      <c r="CV46" s="331">
        <v>930</v>
      </c>
      <c r="CW46" s="341">
        <v>962</v>
      </c>
      <c r="CX46" s="341">
        <v>983</v>
      </c>
      <c r="CY46" s="341">
        <v>1018</v>
      </c>
      <c r="CZ46" s="341">
        <v>1036</v>
      </c>
      <c r="DA46" s="341">
        <v>1007</v>
      </c>
      <c r="DB46" s="341">
        <v>991</v>
      </c>
      <c r="DC46" s="341">
        <v>985</v>
      </c>
      <c r="DD46" s="341">
        <v>978</v>
      </c>
      <c r="DE46" s="341">
        <v>968</v>
      </c>
      <c r="DF46" s="341">
        <v>971</v>
      </c>
      <c r="DG46" s="330">
        <v>964</v>
      </c>
      <c r="DH46" s="331">
        <v>946</v>
      </c>
      <c r="DI46" s="341">
        <v>956</v>
      </c>
      <c r="DJ46" s="341">
        <v>961</v>
      </c>
      <c r="DK46" s="341">
        <v>965</v>
      </c>
      <c r="DL46" s="341">
        <v>929</v>
      </c>
      <c r="DM46" s="341">
        <v>927</v>
      </c>
      <c r="DN46" s="341">
        <v>829</v>
      </c>
      <c r="DO46" s="341">
        <v>822</v>
      </c>
      <c r="DP46" s="341">
        <v>815</v>
      </c>
      <c r="DQ46" s="330">
        <v>797</v>
      </c>
      <c r="DR46" s="330">
        <v>788</v>
      </c>
      <c r="DS46" s="334">
        <v>805</v>
      </c>
      <c r="DT46" s="330">
        <v>770</v>
      </c>
      <c r="DU46" s="330">
        <v>780</v>
      </c>
      <c r="DV46" s="330">
        <v>804</v>
      </c>
      <c r="DW46" s="330">
        <v>788</v>
      </c>
      <c r="DX46" s="330">
        <v>784</v>
      </c>
      <c r="DY46" s="330">
        <v>779</v>
      </c>
      <c r="DZ46" s="341"/>
      <c r="EA46" s="341"/>
      <c r="EB46" s="341"/>
      <c r="EC46" s="341"/>
      <c r="ED46" s="341"/>
      <c r="EE46" s="341"/>
      <c r="EF46" s="105">
        <v>-5</v>
      </c>
      <c r="EG46" s="86">
        <v>-0.64184852374839541</v>
      </c>
      <c r="EH46" s="105">
        <v>-26</v>
      </c>
      <c r="EI46" s="86">
        <v>-2.6970954356846475</v>
      </c>
    </row>
    <row r="47" spans="1:152" ht="15" outlineLevel="2">
      <c r="A47" s="328">
        <v>113</v>
      </c>
      <c r="B47" s="328" t="s">
        <v>294</v>
      </c>
      <c r="C47" s="328" t="s">
        <v>352</v>
      </c>
      <c r="D47" s="331">
        <v>1444</v>
      </c>
      <c r="E47" s="341">
        <v>1632</v>
      </c>
      <c r="F47" s="341">
        <v>1699</v>
      </c>
      <c r="G47" s="341">
        <v>1616</v>
      </c>
      <c r="H47" s="341">
        <v>1813</v>
      </c>
      <c r="I47" s="341">
        <v>1934</v>
      </c>
      <c r="J47" s="341">
        <v>1939</v>
      </c>
      <c r="K47" s="341">
        <v>1993</v>
      </c>
      <c r="L47" s="341">
        <v>1965</v>
      </c>
      <c r="M47" s="341">
        <v>2044</v>
      </c>
      <c r="N47" s="341">
        <v>2109</v>
      </c>
      <c r="O47" s="334">
        <v>2154</v>
      </c>
      <c r="P47" s="331">
        <v>1873</v>
      </c>
      <c r="Q47" s="341">
        <v>1968</v>
      </c>
      <c r="R47" s="341">
        <v>1916</v>
      </c>
      <c r="S47" s="341">
        <v>2129</v>
      </c>
      <c r="T47" s="341">
        <v>1813</v>
      </c>
      <c r="U47" s="341">
        <v>1976</v>
      </c>
      <c r="V47" s="341">
        <v>2072</v>
      </c>
      <c r="W47" s="341">
        <v>2239</v>
      </c>
      <c r="X47" s="341">
        <v>2434</v>
      </c>
      <c r="Y47" s="341">
        <v>2521</v>
      </c>
      <c r="Z47" s="341">
        <v>2355</v>
      </c>
      <c r="AA47" s="334">
        <v>2174</v>
      </c>
      <c r="AB47" s="331">
        <v>2017</v>
      </c>
      <c r="AC47" s="341">
        <v>1983</v>
      </c>
      <c r="AD47" s="341">
        <v>1992</v>
      </c>
      <c r="AE47" s="341">
        <v>2010</v>
      </c>
      <c r="AF47" s="341">
        <v>1940</v>
      </c>
      <c r="AG47" s="341">
        <v>2093</v>
      </c>
      <c r="AH47" s="341">
        <v>2370</v>
      </c>
      <c r="AI47" s="341">
        <v>2533</v>
      </c>
      <c r="AJ47" s="341">
        <v>2689</v>
      </c>
      <c r="AK47" s="341">
        <v>2682</v>
      </c>
      <c r="AL47" s="341">
        <v>2372</v>
      </c>
      <c r="AM47" s="334">
        <v>2394</v>
      </c>
      <c r="AN47" s="331">
        <v>2362</v>
      </c>
      <c r="AO47" s="341">
        <v>2146</v>
      </c>
      <c r="AP47" s="341">
        <v>2088</v>
      </c>
      <c r="AQ47" s="341">
        <v>2237</v>
      </c>
      <c r="AR47" s="341">
        <v>2168</v>
      </c>
      <c r="AS47" s="341">
        <v>2163</v>
      </c>
      <c r="AT47" s="341">
        <v>2214</v>
      </c>
      <c r="AU47" s="341">
        <v>2169</v>
      </c>
      <c r="AV47" s="341">
        <v>2127</v>
      </c>
      <c r="AW47" s="341">
        <v>2072</v>
      </c>
      <c r="AX47" s="341">
        <v>2088</v>
      </c>
      <c r="AY47" s="334">
        <v>2025</v>
      </c>
      <c r="AZ47" s="331">
        <v>2062</v>
      </c>
      <c r="BA47" s="341">
        <v>2216</v>
      </c>
      <c r="BB47" s="341">
        <v>2213</v>
      </c>
      <c r="BC47" s="341">
        <v>2044</v>
      </c>
      <c r="BD47" s="341">
        <v>1892</v>
      </c>
      <c r="BE47" s="341">
        <v>1847</v>
      </c>
      <c r="BF47" s="341">
        <v>1954</v>
      </c>
      <c r="BG47" s="341">
        <v>1915</v>
      </c>
      <c r="BH47" s="341">
        <v>1831</v>
      </c>
      <c r="BI47" s="341">
        <v>1858</v>
      </c>
      <c r="BJ47" s="341">
        <v>1847</v>
      </c>
      <c r="BK47" s="330">
        <v>1856</v>
      </c>
      <c r="BL47" s="331">
        <v>1819</v>
      </c>
      <c r="BM47" s="341">
        <v>1855</v>
      </c>
      <c r="BN47" s="341">
        <v>1873</v>
      </c>
      <c r="BO47" s="341">
        <v>1881</v>
      </c>
      <c r="BP47" s="341">
        <v>1878</v>
      </c>
      <c r="BQ47" s="341">
        <v>1914</v>
      </c>
      <c r="BR47" s="341">
        <v>1905</v>
      </c>
      <c r="BS47" s="341">
        <v>1957</v>
      </c>
      <c r="BT47" s="341">
        <v>1939</v>
      </c>
      <c r="BU47" s="341">
        <v>1954</v>
      </c>
      <c r="BV47" s="341">
        <v>1936</v>
      </c>
      <c r="BW47" s="330">
        <v>1960</v>
      </c>
      <c r="BX47" s="331">
        <v>1885</v>
      </c>
      <c r="BY47" s="341">
        <v>1873</v>
      </c>
      <c r="BZ47" s="341">
        <v>1938</v>
      </c>
      <c r="CA47" s="341">
        <v>1949</v>
      </c>
      <c r="CB47" s="341">
        <v>1989</v>
      </c>
      <c r="CC47" s="341">
        <v>2018</v>
      </c>
      <c r="CD47" s="341">
        <v>2047</v>
      </c>
      <c r="CE47" s="341">
        <v>2109</v>
      </c>
      <c r="CF47" s="341">
        <v>2034</v>
      </c>
      <c r="CG47" s="341">
        <v>2044</v>
      </c>
      <c r="CH47" s="341">
        <v>2067</v>
      </c>
      <c r="CI47" s="330">
        <v>2084</v>
      </c>
      <c r="CJ47" s="331">
        <v>2006</v>
      </c>
      <c r="CK47" s="341">
        <v>1966</v>
      </c>
      <c r="CL47" s="341">
        <v>1940</v>
      </c>
      <c r="CM47" s="341">
        <v>1882</v>
      </c>
      <c r="CN47" s="341">
        <v>1832</v>
      </c>
      <c r="CO47" s="341">
        <v>1815</v>
      </c>
      <c r="CP47" s="341">
        <v>1820</v>
      </c>
      <c r="CQ47" s="341">
        <v>1871</v>
      </c>
      <c r="CR47" s="341">
        <v>1881</v>
      </c>
      <c r="CS47" s="341">
        <v>1886</v>
      </c>
      <c r="CT47" s="341">
        <v>1898</v>
      </c>
      <c r="CU47" s="330">
        <v>1895</v>
      </c>
      <c r="CV47" s="331">
        <v>1875</v>
      </c>
      <c r="CW47" s="341">
        <v>1878</v>
      </c>
      <c r="CX47" s="341">
        <v>1940</v>
      </c>
      <c r="CY47" s="341">
        <v>1958</v>
      </c>
      <c r="CZ47" s="341">
        <v>1984</v>
      </c>
      <c r="DA47" s="341">
        <v>2017</v>
      </c>
      <c r="DB47" s="341">
        <v>1934</v>
      </c>
      <c r="DC47" s="341">
        <v>1970</v>
      </c>
      <c r="DD47" s="341">
        <v>1977</v>
      </c>
      <c r="DE47" s="341">
        <v>2001</v>
      </c>
      <c r="DF47" s="341">
        <v>2000</v>
      </c>
      <c r="DG47" s="330">
        <v>2020</v>
      </c>
      <c r="DH47" s="331">
        <v>1964</v>
      </c>
      <c r="DI47" s="341">
        <v>2035</v>
      </c>
      <c r="DJ47" s="341">
        <v>2039</v>
      </c>
      <c r="DK47" s="341">
        <v>2094</v>
      </c>
      <c r="DL47" s="341">
        <v>2086</v>
      </c>
      <c r="DM47" s="341">
        <v>2079</v>
      </c>
      <c r="DN47" s="341">
        <v>1850</v>
      </c>
      <c r="DO47" s="341">
        <v>1821</v>
      </c>
      <c r="DP47" s="341">
        <v>1853</v>
      </c>
      <c r="DQ47" s="330">
        <v>1854</v>
      </c>
      <c r="DR47" s="330">
        <v>1893</v>
      </c>
      <c r="DS47" s="334">
        <v>1869</v>
      </c>
      <c r="DT47" s="330">
        <v>1806</v>
      </c>
      <c r="DU47" s="330">
        <v>1796</v>
      </c>
      <c r="DV47" s="330">
        <v>1816</v>
      </c>
      <c r="DW47" s="330">
        <v>1839</v>
      </c>
      <c r="DX47" s="330">
        <v>1868</v>
      </c>
      <c r="DY47" s="330">
        <v>1896</v>
      </c>
      <c r="DZ47" s="341"/>
      <c r="EA47" s="341"/>
      <c r="EB47" s="341"/>
      <c r="EC47" s="341"/>
      <c r="ED47" s="341"/>
      <c r="EE47" s="341"/>
      <c r="EF47" s="105">
        <v>28</v>
      </c>
      <c r="EG47" s="86">
        <v>1.4767932489451476</v>
      </c>
      <c r="EH47" s="105">
        <v>27</v>
      </c>
      <c r="EI47" s="86">
        <v>1.3366336633663367</v>
      </c>
    </row>
    <row r="48" spans="1:152" ht="15" outlineLevel="2">
      <c r="A48" s="328">
        <v>125</v>
      </c>
      <c r="B48" s="328" t="s">
        <v>294</v>
      </c>
      <c r="C48" s="328" t="s">
        <v>353</v>
      </c>
      <c r="D48" s="331">
        <v>500</v>
      </c>
      <c r="E48" s="341">
        <v>544</v>
      </c>
      <c r="F48" s="341">
        <v>590</v>
      </c>
      <c r="G48" s="341">
        <v>595</v>
      </c>
      <c r="H48" s="341">
        <v>603</v>
      </c>
      <c r="I48" s="341">
        <v>626</v>
      </c>
      <c r="J48" s="341">
        <v>606</v>
      </c>
      <c r="K48" s="341">
        <v>634</v>
      </c>
      <c r="L48" s="341">
        <v>648</v>
      </c>
      <c r="M48" s="341">
        <v>613</v>
      </c>
      <c r="N48" s="341">
        <v>588</v>
      </c>
      <c r="O48" s="334">
        <v>563</v>
      </c>
      <c r="P48" s="331">
        <v>464</v>
      </c>
      <c r="Q48" s="341">
        <v>516</v>
      </c>
      <c r="R48" s="341">
        <v>620</v>
      </c>
      <c r="S48" s="341">
        <v>631</v>
      </c>
      <c r="T48" s="341">
        <v>603</v>
      </c>
      <c r="U48" s="341">
        <v>596</v>
      </c>
      <c r="V48" s="341">
        <v>607</v>
      </c>
      <c r="W48" s="341">
        <v>621</v>
      </c>
      <c r="X48" s="341">
        <v>631</v>
      </c>
      <c r="Y48" s="341">
        <v>655</v>
      </c>
      <c r="Z48" s="341">
        <v>587</v>
      </c>
      <c r="AA48" s="334">
        <v>560</v>
      </c>
      <c r="AB48" s="331">
        <v>488</v>
      </c>
      <c r="AC48" s="341">
        <v>475</v>
      </c>
      <c r="AD48" s="341">
        <v>536</v>
      </c>
      <c r="AE48" s="341">
        <v>586</v>
      </c>
      <c r="AF48" s="341">
        <v>574</v>
      </c>
      <c r="AG48" s="341">
        <v>561</v>
      </c>
      <c r="AH48" s="341">
        <v>603</v>
      </c>
      <c r="AI48" s="341">
        <v>629</v>
      </c>
      <c r="AJ48" s="341">
        <v>624</v>
      </c>
      <c r="AK48" s="341">
        <v>629</v>
      </c>
      <c r="AL48" s="341">
        <v>583</v>
      </c>
      <c r="AM48" s="334">
        <v>654</v>
      </c>
      <c r="AN48" s="331">
        <v>780</v>
      </c>
      <c r="AO48" s="341">
        <v>706</v>
      </c>
      <c r="AP48" s="341">
        <v>703</v>
      </c>
      <c r="AQ48" s="341">
        <v>719</v>
      </c>
      <c r="AR48" s="341">
        <v>745</v>
      </c>
      <c r="AS48" s="341">
        <v>785</v>
      </c>
      <c r="AT48" s="341">
        <v>815</v>
      </c>
      <c r="AU48" s="341">
        <v>805</v>
      </c>
      <c r="AV48" s="341">
        <v>798</v>
      </c>
      <c r="AW48" s="341">
        <v>802</v>
      </c>
      <c r="AX48" s="341">
        <v>781</v>
      </c>
      <c r="AY48" s="334">
        <v>673</v>
      </c>
      <c r="AZ48" s="331">
        <v>626</v>
      </c>
      <c r="BA48" s="341">
        <v>573</v>
      </c>
      <c r="BB48" s="341">
        <v>574</v>
      </c>
      <c r="BC48" s="341">
        <v>544</v>
      </c>
      <c r="BD48" s="341">
        <v>559</v>
      </c>
      <c r="BE48" s="341">
        <v>572</v>
      </c>
      <c r="BF48" s="341">
        <v>556</v>
      </c>
      <c r="BG48" s="341">
        <v>539</v>
      </c>
      <c r="BH48" s="341">
        <v>563</v>
      </c>
      <c r="BI48" s="341">
        <v>540</v>
      </c>
      <c r="BJ48" s="341">
        <v>547</v>
      </c>
      <c r="BK48" s="330">
        <v>555</v>
      </c>
      <c r="BL48" s="331">
        <v>514</v>
      </c>
      <c r="BM48" s="341">
        <v>526</v>
      </c>
      <c r="BN48" s="341">
        <v>541</v>
      </c>
      <c r="BO48" s="341">
        <v>536</v>
      </c>
      <c r="BP48" s="341">
        <v>519</v>
      </c>
      <c r="BQ48" s="341">
        <v>544</v>
      </c>
      <c r="BR48" s="341">
        <v>533</v>
      </c>
      <c r="BS48" s="341">
        <v>555</v>
      </c>
      <c r="BT48" s="341">
        <v>588</v>
      </c>
      <c r="BU48" s="341">
        <v>578</v>
      </c>
      <c r="BV48" s="341">
        <v>565</v>
      </c>
      <c r="BW48" s="330">
        <v>565</v>
      </c>
      <c r="BX48" s="331">
        <v>498</v>
      </c>
      <c r="BY48" s="341">
        <v>518</v>
      </c>
      <c r="BZ48" s="341">
        <v>539</v>
      </c>
      <c r="CA48" s="341">
        <v>539</v>
      </c>
      <c r="CB48" s="341">
        <v>550</v>
      </c>
      <c r="CC48" s="341">
        <v>547</v>
      </c>
      <c r="CD48" s="341">
        <v>578</v>
      </c>
      <c r="CE48" s="341">
        <v>590</v>
      </c>
      <c r="CF48" s="341">
        <v>581</v>
      </c>
      <c r="CG48" s="341">
        <v>592</v>
      </c>
      <c r="CH48" s="341">
        <v>606</v>
      </c>
      <c r="CI48" s="330">
        <v>597</v>
      </c>
      <c r="CJ48" s="331">
        <v>532</v>
      </c>
      <c r="CK48" s="341">
        <v>523</v>
      </c>
      <c r="CL48" s="341">
        <v>564</v>
      </c>
      <c r="CM48" s="341">
        <v>608</v>
      </c>
      <c r="CN48" s="341">
        <v>638</v>
      </c>
      <c r="CO48" s="341">
        <v>636</v>
      </c>
      <c r="CP48" s="341">
        <v>645</v>
      </c>
      <c r="CQ48" s="341">
        <v>679</v>
      </c>
      <c r="CR48" s="341">
        <v>670</v>
      </c>
      <c r="CS48" s="341">
        <v>678</v>
      </c>
      <c r="CT48" s="341">
        <v>693</v>
      </c>
      <c r="CU48" s="330">
        <v>678</v>
      </c>
      <c r="CV48" s="331">
        <v>618</v>
      </c>
      <c r="CW48" s="341">
        <v>606</v>
      </c>
      <c r="CX48" s="341">
        <v>623</v>
      </c>
      <c r="CY48" s="341">
        <v>619</v>
      </c>
      <c r="CZ48" s="341">
        <v>619</v>
      </c>
      <c r="DA48" s="341">
        <v>637</v>
      </c>
      <c r="DB48" s="341">
        <v>609</v>
      </c>
      <c r="DC48" s="341">
        <v>603</v>
      </c>
      <c r="DD48" s="341">
        <v>621</v>
      </c>
      <c r="DE48" s="341">
        <v>620</v>
      </c>
      <c r="DF48" s="341">
        <v>616</v>
      </c>
      <c r="DG48" s="330">
        <v>602</v>
      </c>
      <c r="DH48" s="331">
        <v>565</v>
      </c>
      <c r="DI48" s="341">
        <v>589</v>
      </c>
      <c r="DJ48" s="341">
        <v>623</v>
      </c>
      <c r="DK48" s="341">
        <v>652</v>
      </c>
      <c r="DL48" s="341">
        <v>661</v>
      </c>
      <c r="DM48" s="341">
        <v>674</v>
      </c>
      <c r="DN48" s="341">
        <v>616</v>
      </c>
      <c r="DO48" s="341">
        <v>582</v>
      </c>
      <c r="DP48" s="341">
        <v>601</v>
      </c>
      <c r="DQ48" s="330">
        <v>609</v>
      </c>
      <c r="DR48" s="330">
        <v>622</v>
      </c>
      <c r="DS48" s="334">
        <v>612</v>
      </c>
      <c r="DT48" s="330">
        <v>553</v>
      </c>
      <c r="DU48" s="330">
        <v>558</v>
      </c>
      <c r="DV48" s="330">
        <v>610</v>
      </c>
      <c r="DW48" s="330">
        <v>622</v>
      </c>
      <c r="DX48" s="330">
        <v>623</v>
      </c>
      <c r="DY48" s="330">
        <v>617</v>
      </c>
      <c r="DZ48" s="341"/>
      <c r="EA48" s="341"/>
      <c r="EB48" s="341"/>
      <c r="EC48" s="341"/>
      <c r="ED48" s="341"/>
      <c r="EE48" s="341"/>
      <c r="EF48" s="105">
        <v>-6</v>
      </c>
      <c r="EG48" s="86">
        <v>-0.97244732576985426</v>
      </c>
      <c r="EH48" s="105">
        <v>5</v>
      </c>
      <c r="EI48" s="86">
        <v>0.83056478405315626</v>
      </c>
    </row>
    <row r="49" spans="1:148" ht="15" outlineLevel="2">
      <c r="A49" s="328">
        <v>138</v>
      </c>
      <c r="B49" s="328" t="s">
        <v>294</v>
      </c>
      <c r="C49" s="328" t="s">
        <v>354</v>
      </c>
      <c r="D49" s="331">
        <v>1387</v>
      </c>
      <c r="E49" s="341">
        <v>1326</v>
      </c>
      <c r="F49" s="341">
        <v>1268</v>
      </c>
      <c r="G49" s="341">
        <v>1315</v>
      </c>
      <c r="H49" s="341">
        <v>1326</v>
      </c>
      <c r="I49" s="341">
        <v>1371</v>
      </c>
      <c r="J49" s="341">
        <v>1359</v>
      </c>
      <c r="K49" s="341">
        <v>1348</v>
      </c>
      <c r="L49" s="341">
        <v>1358</v>
      </c>
      <c r="M49" s="341">
        <v>1394</v>
      </c>
      <c r="N49" s="341">
        <v>1400</v>
      </c>
      <c r="O49" s="334">
        <v>1409</v>
      </c>
      <c r="P49" s="331">
        <v>1308</v>
      </c>
      <c r="Q49" s="341">
        <v>868</v>
      </c>
      <c r="R49" s="341">
        <v>1132</v>
      </c>
      <c r="S49" s="341">
        <v>1219</v>
      </c>
      <c r="T49" s="341">
        <v>1326</v>
      </c>
      <c r="U49" s="341">
        <v>1344</v>
      </c>
      <c r="V49" s="341">
        <v>1363</v>
      </c>
      <c r="W49" s="341">
        <v>1430</v>
      </c>
      <c r="X49" s="341">
        <v>1436</v>
      </c>
      <c r="Y49" s="341">
        <v>1498</v>
      </c>
      <c r="Z49" s="341">
        <v>1497</v>
      </c>
      <c r="AA49" s="334">
        <v>1459</v>
      </c>
      <c r="AB49" s="331">
        <v>1365</v>
      </c>
      <c r="AC49" s="341">
        <v>1312</v>
      </c>
      <c r="AD49" s="341">
        <v>1304</v>
      </c>
      <c r="AE49" s="341">
        <v>1412</v>
      </c>
      <c r="AF49" s="341">
        <v>1385</v>
      </c>
      <c r="AG49" s="341">
        <v>1380</v>
      </c>
      <c r="AH49" s="341">
        <v>1500</v>
      </c>
      <c r="AI49" s="341">
        <v>1559</v>
      </c>
      <c r="AJ49" s="341">
        <v>1615</v>
      </c>
      <c r="AK49" s="341">
        <v>1632</v>
      </c>
      <c r="AL49" s="341">
        <v>1547</v>
      </c>
      <c r="AM49" s="334">
        <v>1546</v>
      </c>
      <c r="AN49" s="331">
        <v>1500</v>
      </c>
      <c r="AO49" s="341">
        <v>1357</v>
      </c>
      <c r="AP49" s="341">
        <v>1437</v>
      </c>
      <c r="AQ49" s="341">
        <v>1523</v>
      </c>
      <c r="AR49" s="341">
        <v>1536</v>
      </c>
      <c r="AS49" s="341">
        <v>1581</v>
      </c>
      <c r="AT49" s="341">
        <v>1621</v>
      </c>
      <c r="AU49" s="341">
        <v>1599</v>
      </c>
      <c r="AV49" s="341">
        <v>1575</v>
      </c>
      <c r="AW49" s="341">
        <v>1582</v>
      </c>
      <c r="AX49" s="341">
        <v>1577</v>
      </c>
      <c r="AY49" s="334">
        <v>1576</v>
      </c>
      <c r="AZ49" s="331">
        <v>1563</v>
      </c>
      <c r="BA49" s="341">
        <v>1518</v>
      </c>
      <c r="BB49" s="341">
        <v>1511</v>
      </c>
      <c r="BC49" s="341">
        <v>1464</v>
      </c>
      <c r="BD49" s="341">
        <v>1436</v>
      </c>
      <c r="BE49" s="341">
        <v>1455</v>
      </c>
      <c r="BF49" s="341">
        <v>1412</v>
      </c>
      <c r="BG49" s="341">
        <v>1387</v>
      </c>
      <c r="BH49" s="341">
        <v>1345</v>
      </c>
      <c r="BI49" s="341">
        <v>1315</v>
      </c>
      <c r="BJ49" s="341">
        <v>1316</v>
      </c>
      <c r="BK49" s="330">
        <v>1353</v>
      </c>
      <c r="BL49" s="331">
        <v>1343</v>
      </c>
      <c r="BM49" s="341">
        <v>1366</v>
      </c>
      <c r="BN49" s="341">
        <v>1395</v>
      </c>
      <c r="BO49" s="341">
        <v>1517</v>
      </c>
      <c r="BP49" s="341">
        <v>1550</v>
      </c>
      <c r="BQ49" s="341">
        <v>1618</v>
      </c>
      <c r="BR49" s="341">
        <v>1659</v>
      </c>
      <c r="BS49" s="341">
        <v>1697</v>
      </c>
      <c r="BT49" s="341">
        <v>1743</v>
      </c>
      <c r="BU49" s="341">
        <v>1766</v>
      </c>
      <c r="BV49" s="341">
        <v>1826</v>
      </c>
      <c r="BW49" s="330">
        <v>1923</v>
      </c>
      <c r="BX49" s="331">
        <v>1872</v>
      </c>
      <c r="BY49" s="341">
        <v>1920</v>
      </c>
      <c r="BZ49" s="341">
        <v>1998</v>
      </c>
      <c r="CA49" s="341">
        <v>2088</v>
      </c>
      <c r="CB49" s="341">
        <v>2137</v>
      </c>
      <c r="CC49" s="341">
        <v>2197</v>
      </c>
      <c r="CD49" s="341">
        <v>2226</v>
      </c>
      <c r="CE49" s="341">
        <v>2269</v>
      </c>
      <c r="CF49" s="341">
        <v>2209</v>
      </c>
      <c r="CG49" s="341">
        <v>2212</v>
      </c>
      <c r="CH49" s="341">
        <v>2177</v>
      </c>
      <c r="CI49" s="330">
        <v>2207</v>
      </c>
      <c r="CJ49" s="331">
        <v>2125</v>
      </c>
      <c r="CK49" s="341">
        <v>2133</v>
      </c>
      <c r="CL49" s="341">
        <v>2217</v>
      </c>
      <c r="CM49" s="341">
        <v>2176</v>
      </c>
      <c r="CN49" s="341">
        <v>2062</v>
      </c>
      <c r="CO49" s="341">
        <v>2075</v>
      </c>
      <c r="CP49" s="341">
        <v>2112</v>
      </c>
      <c r="CQ49" s="341">
        <v>2247</v>
      </c>
      <c r="CR49" s="341">
        <v>2274</v>
      </c>
      <c r="CS49" s="341">
        <v>2299</v>
      </c>
      <c r="CT49" s="341">
        <v>2370</v>
      </c>
      <c r="CU49" s="330">
        <v>2375</v>
      </c>
      <c r="CV49" s="331">
        <v>2345</v>
      </c>
      <c r="CW49" s="341">
        <v>2369</v>
      </c>
      <c r="CX49" s="341">
        <v>2495</v>
      </c>
      <c r="CY49" s="341">
        <v>2567</v>
      </c>
      <c r="CZ49" s="341">
        <v>2586</v>
      </c>
      <c r="DA49" s="341">
        <v>2591</v>
      </c>
      <c r="DB49" s="341">
        <v>2561</v>
      </c>
      <c r="DC49" s="341">
        <v>2595</v>
      </c>
      <c r="DD49" s="341">
        <v>2710</v>
      </c>
      <c r="DE49" s="341">
        <v>2749</v>
      </c>
      <c r="DF49" s="341">
        <v>2735</v>
      </c>
      <c r="DG49" s="330">
        <v>2764</v>
      </c>
      <c r="DH49" s="331">
        <v>2706</v>
      </c>
      <c r="DI49" s="341">
        <v>2731</v>
      </c>
      <c r="DJ49" s="341">
        <v>2780</v>
      </c>
      <c r="DK49" s="341">
        <v>2826</v>
      </c>
      <c r="DL49" s="341">
        <v>2832</v>
      </c>
      <c r="DM49" s="341">
        <v>2853</v>
      </c>
      <c r="DN49" s="341">
        <v>2640</v>
      </c>
      <c r="DO49" s="341">
        <v>2623</v>
      </c>
      <c r="DP49" s="341">
        <v>2618</v>
      </c>
      <c r="DQ49" s="330">
        <v>2595</v>
      </c>
      <c r="DR49" s="330">
        <v>2539</v>
      </c>
      <c r="DS49" s="334">
        <v>2536</v>
      </c>
      <c r="DT49" s="330">
        <v>2480</v>
      </c>
      <c r="DU49" s="330">
        <v>2509</v>
      </c>
      <c r="DV49" s="330">
        <v>2592</v>
      </c>
      <c r="DW49" s="330">
        <v>2600</v>
      </c>
      <c r="DX49" s="330">
        <v>2574</v>
      </c>
      <c r="DY49" s="330">
        <v>2550</v>
      </c>
      <c r="DZ49" s="341"/>
      <c r="EA49" s="341"/>
      <c r="EB49" s="341"/>
      <c r="EC49" s="341"/>
      <c r="ED49" s="341"/>
      <c r="EE49" s="341"/>
      <c r="EF49" s="105">
        <v>-24</v>
      </c>
      <c r="EG49" s="86">
        <v>-0.94117647058823517</v>
      </c>
      <c r="EH49" s="105">
        <v>14</v>
      </c>
      <c r="EI49" s="86">
        <v>0.50651230101302458</v>
      </c>
      <c r="EQ49" s="948" t="s">
        <v>835</v>
      </c>
      <c r="ER49" s="948"/>
    </row>
    <row r="50" spans="1:148" ht="15" outlineLevel="2">
      <c r="A50" s="328">
        <v>234</v>
      </c>
      <c r="B50" s="328" t="s">
        <v>294</v>
      </c>
      <c r="C50" s="328" t="s">
        <v>355</v>
      </c>
      <c r="D50" s="331">
        <v>1152</v>
      </c>
      <c r="E50" s="341">
        <v>1119</v>
      </c>
      <c r="F50" s="341">
        <v>1154</v>
      </c>
      <c r="G50" s="341">
        <v>1184</v>
      </c>
      <c r="H50" s="341">
        <v>1242</v>
      </c>
      <c r="I50" s="341">
        <v>1249</v>
      </c>
      <c r="J50" s="341">
        <v>1312</v>
      </c>
      <c r="K50" s="341">
        <v>1353</v>
      </c>
      <c r="L50" s="341">
        <v>1383</v>
      </c>
      <c r="M50" s="341">
        <v>1440</v>
      </c>
      <c r="N50" s="341">
        <v>1442</v>
      </c>
      <c r="O50" s="334">
        <v>1442</v>
      </c>
      <c r="P50" s="331">
        <v>1241</v>
      </c>
      <c r="Q50" s="341">
        <v>1345</v>
      </c>
      <c r="R50" s="341">
        <v>1431</v>
      </c>
      <c r="S50" s="341">
        <v>1480</v>
      </c>
      <c r="T50" s="341">
        <v>1242</v>
      </c>
      <c r="U50" s="341">
        <v>1569</v>
      </c>
      <c r="V50" s="341">
        <v>1587</v>
      </c>
      <c r="W50" s="341">
        <v>1696</v>
      </c>
      <c r="X50" s="341">
        <v>1724</v>
      </c>
      <c r="Y50" s="341">
        <v>1793</v>
      </c>
      <c r="Z50" s="341">
        <v>1669</v>
      </c>
      <c r="AA50" s="334">
        <v>1582</v>
      </c>
      <c r="AB50" s="331">
        <v>1475</v>
      </c>
      <c r="AC50" s="341">
        <v>1395</v>
      </c>
      <c r="AD50" s="341">
        <v>1443</v>
      </c>
      <c r="AE50" s="341">
        <v>1485</v>
      </c>
      <c r="AF50" s="341">
        <v>1543</v>
      </c>
      <c r="AG50" s="341">
        <v>1578</v>
      </c>
      <c r="AH50" s="341">
        <v>1632</v>
      </c>
      <c r="AI50" s="341">
        <v>1675</v>
      </c>
      <c r="AJ50" s="341">
        <v>1689</v>
      </c>
      <c r="AK50" s="341">
        <v>1715</v>
      </c>
      <c r="AL50" s="341">
        <v>1572</v>
      </c>
      <c r="AM50" s="334">
        <v>1658</v>
      </c>
      <c r="AN50" s="331">
        <v>1655</v>
      </c>
      <c r="AO50" s="341">
        <v>1415</v>
      </c>
      <c r="AP50" s="341">
        <v>1530</v>
      </c>
      <c r="AQ50" s="341">
        <v>1598</v>
      </c>
      <c r="AR50" s="341">
        <v>1679</v>
      </c>
      <c r="AS50" s="341">
        <v>2052</v>
      </c>
      <c r="AT50" s="341">
        <v>2062</v>
      </c>
      <c r="AU50" s="341">
        <v>2059</v>
      </c>
      <c r="AV50" s="341">
        <v>2031</v>
      </c>
      <c r="AW50" s="341">
        <v>2049</v>
      </c>
      <c r="AX50" s="341">
        <v>2030</v>
      </c>
      <c r="AY50" s="334">
        <v>2031</v>
      </c>
      <c r="AZ50" s="331">
        <v>1991</v>
      </c>
      <c r="BA50" s="341">
        <v>1938</v>
      </c>
      <c r="BB50" s="341">
        <v>1856</v>
      </c>
      <c r="BC50" s="341">
        <v>1810</v>
      </c>
      <c r="BD50" s="341">
        <v>1803</v>
      </c>
      <c r="BE50" s="341">
        <v>1800</v>
      </c>
      <c r="BF50" s="341">
        <v>1807</v>
      </c>
      <c r="BG50" s="341">
        <v>1798</v>
      </c>
      <c r="BH50" s="341">
        <v>1761</v>
      </c>
      <c r="BI50" s="341">
        <v>1772</v>
      </c>
      <c r="BJ50" s="341">
        <v>1732</v>
      </c>
      <c r="BK50" s="330">
        <v>1744</v>
      </c>
      <c r="BL50" s="331">
        <v>1732</v>
      </c>
      <c r="BM50" s="341">
        <v>1626</v>
      </c>
      <c r="BN50" s="341">
        <v>1741</v>
      </c>
      <c r="BO50" s="341">
        <v>1720</v>
      </c>
      <c r="BP50" s="341">
        <v>1691</v>
      </c>
      <c r="BQ50" s="341">
        <v>1734</v>
      </c>
      <c r="BR50" s="341">
        <v>1755</v>
      </c>
      <c r="BS50" s="341">
        <v>1758</v>
      </c>
      <c r="BT50" s="341">
        <v>1749</v>
      </c>
      <c r="BU50" s="341">
        <v>1784</v>
      </c>
      <c r="BV50" s="341">
        <v>1807</v>
      </c>
      <c r="BW50" s="330">
        <v>1841</v>
      </c>
      <c r="BX50" s="331">
        <v>1841</v>
      </c>
      <c r="BY50" s="341">
        <v>1781</v>
      </c>
      <c r="BZ50" s="341">
        <v>1765</v>
      </c>
      <c r="CA50" s="341">
        <v>1837</v>
      </c>
      <c r="CB50" s="341">
        <v>1947</v>
      </c>
      <c r="CC50" s="341">
        <v>2027</v>
      </c>
      <c r="CD50" s="341">
        <v>2052</v>
      </c>
      <c r="CE50" s="341">
        <v>2043</v>
      </c>
      <c r="CF50" s="341">
        <v>2128</v>
      </c>
      <c r="CG50" s="341">
        <v>2349</v>
      </c>
      <c r="CH50" s="341">
        <v>2421</v>
      </c>
      <c r="CI50" s="330">
        <v>2466</v>
      </c>
      <c r="CJ50" s="331">
        <v>2508</v>
      </c>
      <c r="CK50" s="341">
        <v>2508</v>
      </c>
      <c r="CL50" s="341">
        <v>2679</v>
      </c>
      <c r="CM50" s="341">
        <v>2799</v>
      </c>
      <c r="CN50" s="341">
        <v>2717</v>
      </c>
      <c r="CO50" s="341">
        <v>2737</v>
      </c>
      <c r="CP50" s="341">
        <v>2922</v>
      </c>
      <c r="CQ50" s="341">
        <v>2969</v>
      </c>
      <c r="CR50" s="341">
        <v>2671</v>
      </c>
      <c r="CS50" s="341">
        <v>3083</v>
      </c>
      <c r="CT50" s="341">
        <v>3213</v>
      </c>
      <c r="CU50" s="330">
        <v>3317</v>
      </c>
      <c r="CV50" s="331">
        <v>3315</v>
      </c>
      <c r="CW50" s="341">
        <v>3359</v>
      </c>
      <c r="CX50" s="341">
        <v>3426</v>
      </c>
      <c r="CY50" s="341">
        <v>3459</v>
      </c>
      <c r="CZ50" s="341">
        <v>3533</v>
      </c>
      <c r="DA50" s="341">
        <v>3552</v>
      </c>
      <c r="DB50" s="341">
        <v>3621</v>
      </c>
      <c r="DC50" s="341">
        <v>3626</v>
      </c>
      <c r="DD50" s="341">
        <v>3620</v>
      </c>
      <c r="DE50" s="341">
        <v>3658</v>
      </c>
      <c r="DF50" s="341">
        <v>3674</v>
      </c>
      <c r="DG50" s="330">
        <v>3671</v>
      </c>
      <c r="DH50" s="331">
        <v>3613</v>
      </c>
      <c r="DI50" s="341">
        <v>3556</v>
      </c>
      <c r="DJ50" s="341">
        <v>3671</v>
      </c>
      <c r="DK50" s="341">
        <v>3689</v>
      </c>
      <c r="DL50" s="341">
        <v>3596</v>
      </c>
      <c r="DM50" s="341">
        <v>3549</v>
      </c>
      <c r="DN50" s="341">
        <v>2891</v>
      </c>
      <c r="DO50" s="341">
        <v>2831</v>
      </c>
      <c r="DP50" s="341">
        <v>2848</v>
      </c>
      <c r="DQ50" s="330">
        <v>2822</v>
      </c>
      <c r="DR50" s="330">
        <v>2731</v>
      </c>
      <c r="DS50" s="334">
        <v>2680</v>
      </c>
      <c r="DT50" s="330">
        <v>2506</v>
      </c>
      <c r="DU50" s="330">
        <v>2408</v>
      </c>
      <c r="DV50" s="330">
        <v>2537</v>
      </c>
      <c r="DW50" s="330">
        <v>2495</v>
      </c>
      <c r="DX50" s="330">
        <v>2431</v>
      </c>
      <c r="DY50" s="330">
        <v>2466</v>
      </c>
      <c r="DZ50" s="341"/>
      <c r="EA50" s="341"/>
      <c r="EB50" s="341"/>
      <c r="EC50" s="341"/>
      <c r="ED50" s="341"/>
      <c r="EE50" s="341"/>
      <c r="EF50" s="105">
        <v>35</v>
      </c>
      <c r="EG50" s="86">
        <v>1.4193025141930251</v>
      </c>
      <c r="EH50" s="105">
        <v>-214</v>
      </c>
      <c r="EI50" s="86">
        <v>-5.829474257695451</v>
      </c>
    </row>
    <row r="51" spans="1:148" ht="15" outlineLevel="2">
      <c r="A51" s="328">
        <v>240</v>
      </c>
      <c r="B51" s="328" t="s">
        <v>294</v>
      </c>
      <c r="C51" s="328" t="s">
        <v>356</v>
      </c>
      <c r="D51" s="331">
        <v>1712</v>
      </c>
      <c r="E51" s="341">
        <v>1749</v>
      </c>
      <c r="F51" s="341">
        <v>1761</v>
      </c>
      <c r="G51" s="341">
        <v>1757</v>
      </c>
      <c r="H51" s="341">
        <v>1753</v>
      </c>
      <c r="I51" s="341">
        <v>1724</v>
      </c>
      <c r="J51" s="341">
        <v>1725</v>
      </c>
      <c r="K51" s="341">
        <v>1737</v>
      </c>
      <c r="L51" s="341">
        <v>1766</v>
      </c>
      <c r="M51" s="341">
        <v>1730</v>
      </c>
      <c r="N51" s="341">
        <v>1738</v>
      </c>
      <c r="O51" s="334">
        <v>1740</v>
      </c>
      <c r="P51" s="331">
        <v>1721</v>
      </c>
      <c r="Q51" s="341">
        <v>1439</v>
      </c>
      <c r="R51" s="341">
        <v>1651</v>
      </c>
      <c r="S51" s="341">
        <v>1697</v>
      </c>
      <c r="T51" s="341">
        <v>1753</v>
      </c>
      <c r="U51" s="341">
        <v>1793</v>
      </c>
      <c r="V51" s="341">
        <v>1802</v>
      </c>
      <c r="W51" s="341">
        <v>1848</v>
      </c>
      <c r="X51" s="341">
        <v>1864</v>
      </c>
      <c r="Y51" s="341">
        <v>1888</v>
      </c>
      <c r="Z51" s="341">
        <v>1852</v>
      </c>
      <c r="AA51" s="334">
        <v>1822</v>
      </c>
      <c r="AB51" s="331">
        <v>1829</v>
      </c>
      <c r="AC51" s="341">
        <v>1774</v>
      </c>
      <c r="AD51" s="341">
        <v>1790</v>
      </c>
      <c r="AE51" s="341">
        <v>1785</v>
      </c>
      <c r="AF51" s="341">
        <v>1776</v>
      </c>
      <c r="AG51" s="341">
        <v>1813</v>
      </c>
      <c r="AH51" s="341">
        <v>2037</v>
      </c>
      <c r="AI51" s="341">
        <v>2078</v>
      </c>
      <c r="AJ51" s="341">
        <v>2087</v>
      </c>
      <c r="AK51" s="341">
        <v>2045</v>
      </c>
      <c r="AL51" s="341">
        <v>1905</v>
      </c>
      <c r="AM51" s="334">
        <v>1930</v>
      </c>
      <c r="AN51" s="331">
        <v>1931</v>
      </c>
      <c r="AO51" s="341">
        <v>1869</v>
      </c>
      <c r="AP51" s="341">
        <v>1886</v>
      </c>
      <c r="AQ51" s="341">
        <v>1923</v>
      </c>
      <c r="AR51" s="341">
        <v>1979</v>
      </c>
      <c r="AS51" s="341">
        <v>2068</v>
      </c>
      <c r="AT51" s="341">
        <v>2174</v>
      </c>
      <c r="AU51" s="341">
        <v>2176</v>
      </c>
      <c r="AV51" s="341">
        <v>2131</v>
      </c>
      <c r="AW51" s="341">
        <v>2130</v>
      </c>
      <c r="AX51" s="341">
        <v>2139</v>
      </c>
      <c r="AY51" s="334">
        <v>2135</v>
      </c>
      <c r="AZ51" s="331">
        <v>2100</v>
      </c>
      <c r="BA51" s="341">
        <v>2075</v>
      </c>
      <c r="BB51" s="341">
        <v>2016</v>
      </c>
      <c r="BC51" s="341">
        <v>1939</v>
      </c>
      <c r="BD51" s="341">
        <v>1930</v>
      </c>
      <c r="BE51" s="341">
        <v>1931</v>
      </c>
      <c r="BF51" s="341">
        <v>1941</v>
      </c>
      <c r="BG51" s="341">
        <v>1956</v>
      </c>
      <c r="BH51" s="341">
        <v>1957</v>
      </c>
      <c r="BI51" s="341">
        <v>1902</v>
      </c>
      <c r="BJ51" s="341">
        <v>1842</v>
      </c>
      <c r="BK51" s="330">
        <v>1838</v>
      </c>
      <c r="BL51" s="331">
        <v>1812</v>
      </c>
      <c r="BM51" s="341">
        <v>1829</v>
      </c>
      <c r="BN51" s="341">
        <v>1833</v>
      </c>
      <c r="BO51" s="341">
        <v>1874</v>
      </c>
      <c r="BP51" s="341">
        <v>1833</v>
      </c>
      <c r="BQ51" s="341">
        <v>1855</v>
      </c>
      <c r="BR51" s="341">
        <v>1848</v>
      </c>
      <c r="BS51" s="341">
        <v>1866</v>
      </c>
      <c r="BT51" s="341">
        <v>1867</v>
      </c>
      <c r="BU51" s="341">
        <v>1844</v>
      </c>
      <c r="BV51" s="341">
        <v>1800</v>
      </c>
      <c r="BW51" s="330">
        <v>1789</v>
      </c>
      <c r="BX51" s="331">
        <v>1724</v>
      </c>
      <c r="BY51" s="341">
        <v>1741</v>
      </c>
      <c r="BZ51" s="341">
        <v>1764</v>
      </c>
      <c r="CA51" s="341">
        <v>1760</v>
      </c>
      <c r="CB51" s="341">
        <v>1782</v>
      </c>
      <c r="CC51" s="341">
        <v>1781</v>
      </c>
      <c r="CD51" s="341">
        <v>1785</v>
      </c>
      <c r="CE51" s="341">
        <v>1827</v>
      </c>
      <c r="CF51" s="341">
        <v>1815</v>
      </c>
      <c r="CG51" s="341">
        <v>1818</v>
      </c>
      <c r="CH51" s="341">
        <v>1850</v>
      </c>
      <c r="CI51" s="330">
        <v>1871</v>
      </c>
      <c r="CJ51" s="331">
        <v>1807</v>
      </c>
      <c r="CK51" s="341">
        <v>1768</v>
      </c>
      <c r="CL51" s="341">
        <v>1806</v>
      </c>
      <c r="CM51" s="341">
        <v>1774</v>
      </c>
      <c r="CN51" s="341">
        <v>1735</v>
      </c>
      <c r="CO51" s="341">
        <v>1740</v>
      </c>
      <c r="CP51" s="341">
        <v>1760</v>
      </c>
      <c r="CQ51" s="341">
        <v>1773</v>
      </c>
      <c r="CR51" s="341">
        <v>1745</v>
      </c>
      <c r="CS51" s="341">
        <v>1723</v>
      </c>
      <c r="CT51" s="341">
        <v>1772</v>
      </c>
      <c r="CU51" s="330">
        <v>1794</v>
      </c>
      <c r="CV51" s="331">
        <v>1765</v>
      </c>
      <c r="CW51" s="341">
        <v>1768</v>
      </c>
      <c r="CX51" s="341">
        <v>1824</v>
      </c>
      <c r="CY51" s="341">
        <v>1811</v>
      </c>
      <c r="CZ51" s="341">
        <v>1811</v>
      </c>
      <c r="DA51" s="341">
        <v>1813</v>
      </c>
      <c r="DB51" s="341">
        <v>1778</v>
      </c>
      <c r="DC51" s="341">
        <v>1756</v>
      </c>
      <c r="DD51" s="341">
        <v>1787</v>
      </c>
      <c r="DE51" s="341">
        <v>1798</v>
      </c>
      <c r="DF51" s="341">
        <v>1795</v>
      </c>
      <c r="DG51" s="330">
        <v>1814</v>
      </c>
      <c r="DH51" s="331">
        <v>1808</v>
      </c>
      <c r="DI51" s="341">
        <v>1788</v>
      </c>
      <c r="DJ51" s="341">
        <v>1815</v>
      </c>
      <c r="DK51" s="341">
        <v>1822</v>
      </c>
      <c r="DL51" s="341">
        <v>1821</v>
      </c>
      <c r="DM51" s="341">
        <v>1830</v>
      </c>
      <c r="DN51" s="341">
        <v>1722</v>
      </c>
      <c r="DO51" s="341">
        <v>1690</v>
      </c>
      <c r="DP51" s="341">
        <v>1717</v>
      </c>
      <c r="DQ51" s="330">
        <v>1720</v>
      </c>
      <c r="DR51" s="330">
        <v>1735</v>
      </c>
      <c r="DS51" s="334">
        <v>1719</v>
      </c>
      <c r="DT51" s="330">
        <v>1666</v>
      </c>
      <c r="DU51" s="330">
        <v>1684</v>
      </c>
      <c r="DV51" s="330">
        <v>1723</v>
      </c>
      <c r="DW51" s="330">
        <v>1738</v>
      </c>
      <c r="DX51" s="330">
        <v>1741</v>
      </c>
      <c r="DY51" s="330">
        <v>1756</v>
      </c>
      <c r="DZ51" s="341"/>
      <c r="EA51" s="341"/>
      <c r="EB51" s="341"/>
      <c r="EC51" s="341"/>
      <c r="ED51" s="341"/>
      <c r="EE51" s="341"/>
      <c r="EF51" s="105">
        <v>15</v>
      </c>
      <c r="EG51" s="86">
        <v>0.85421412300683375</v>
      </c>
      <c r="EH51" s="105">
        <v>37</v>
      </c>
      <c r="EI51" s="86">
        <v>2.0396912899669237</v>
      </c>
    </row>
    <row r="52" spans="1:148" ht="15" outlineLevel="2">
      <c r="A52" s="328">
        <v>284</v>
      </c>
      <c r="B52" s="328" t="s">
        <v>294</v>
      </c>
      <c r="C52" s="328" t="s">
        <v>357</v>
      </c>
      <c r="D52" s="331">
        <v>2489</v>
      </c>
      <c r="E52" s="341">
        <v>2407</v>
      </c>
      <c r="F52" s="341">
        <v>2439</v>
      </c>
      <c r="G52" s="341">
        <v>2458</v>
      </c>
      <c r="H52" s="341">
        <v>2524</v>
      </c>
      <c r="I52" s="341">
        <v>2584</v>
      </c>
      <c r="J52" s="341">
        <v>2555</v>
      </c>
      <c r="K52" s="341">
        <v>2634</v>
      </c>
      <c r="L52" s="341">
        <v>2667</v>
      </c>
      <c r="M52" s="341">
        <v>2650</v>
      </c>
      <c r="N52" s="341">
        <v>2621</v>
      </c>
      <c r="O52" s="334">
        <v>2598</v>
      </c>
      <c r="P52" s="331">
        <v>2489</v>
      </c>
      <c r="Q52" s="341">
        <v>2424</v>
      </c>
      <c r="R52" s="341">
        <v>2552</v>
      </c>
      <c r="S52" s="341">
        <v>2550</v>
      </c>
      <c r="T52" s="341">
        <v>2524</v>
      </c>
      <c r="U52" s="341">
        <v>2566</v>
      </c>
      <c r="V52" s="341">
        <v>2539</v>
      </c>
      <c r="W52" s="341">
        <v>2638</v>
      </c>
      <c r="X52" s="341">
        <v>2702</v>
      </c>
      <c r="Y52" s="341">
        <v>2746</v>
      </c>
      <c r="Z52" s="341">
        <v>2651</v>
      </c>
      <c r="AA52" s="334">
        <v>2606</v>
      </c>
      <c r="AB52" s="331">
        <v>2469</v>
      </c>
      <c r="AC52" s="341">
        <v>2421</v>
      </c>
      <c r="AD52" s="341">
        <v>2356</v>
      </c>
      <c r="AE52" s="341">
        <v>2498</v>
      </c>
      <c r="AF52" s="341">
        <v>2481</v>
      </c>
      <c r="AG52" s="341">
        <v>2394</v>
      </c>
      <c r="AH52" s="341">
        <v>2477</v>
      </c>
      <c r="AI52" s="341">
        <v>2493</v>
      </c>
      <c r="AJ52" s="341">
        <v>2514</v>
      </c>
      <c r="AK52" s="341">
        <v>2511</v>
      </c>
      <c r="AL52" s="341">
        <v>2383</v>
      </c>
      <c r="AM52" s="334">
        <v>2417</v>
      </c>
      <c r="AN52" s="331">
        <v>2374</v>
      </c>
      <c r="AO52" s="341">
        <v>2131</v>
      </c>
      <c r="AP52" s="341">
        <v>2221</v>
      </c>
      <c r="AQ52" s="341">
        <v>2306</v>
      </c>
      <c r="AR52" s="341">
        <v>2323</v>
      </c>
      <c r="AS52" s="341">
        <v>2536</v>
      </c>
      <c r="AT52" s="341">
        <v>2514</v>
      </c>
      <c r="AU52" s="341">
        <v>2582</v>
      </c>
      <c r="AV52" s="341">
        <v>2613</v>
      </c>
      <c r="AW52" s="341">
        <v>2674</v>
      </c>
      <c r="AX52" s="341">
        <v>2695</v>
      </c>
      <c r="AY52" s="334">
        <v>2712</v>
      </c>
      <c r="AZ52" s="331">
        <v>2722</v>
      </c>
      <c r="BA52" s="341">
        <v>2682</v>
      </c>
      <c r="BB52" s="341">
        <v>2664</v>
      </c>
      <c r="BC52" s="341">
        <v>2599</v>
      </c>
      <c r="BD52" s="341">
        <v>2618</v>
      </c>
      <c r="BE52" s="341">
        <v>2671</v>
      </c>
      <c r="BF52" s="341">
        <v>2667</v>
      </c>
      <c r="BG52" s="341">
        <v>2660</v>
      </c>
      <c r="BH52" s="341">
        <v>2670</v>
      </c>
      <c r="BI52" s="341">
        <v>2705</v>
      </c>
      <c r="BJ52" s="341">
        <v>2699</v>
      </c>
      <c r="BK52" s="330">
        <v>2721</v>
      </c>
      <c r="BL52" s="331">
        <v>2655</v>
      </c>
      <c r="BM52" s="341">
        <v>2503</v>
      </c>
      <c r="BN52" s="341">
        <v>2601</v>
      </c>
      <c r="BO52" s="341">
        <v>2644</v>
      </c>
      <c r="BP52" s="341">
        <v>2600</v>
      </c>
      <c r="BQ52" s="341">
        <v>2619</v>
      </c>
      <c r="BR52" s="341">
        <v>2615</v>
      </c>
      <c r="BS52" s="341">
        <v>2647</v>
      </c>
      <c r="BT52" s="341">
        <v>2644</v>
      </c>
      <c r="BU52" s="341">
        <v>2672</v>
      </c>
      <c r="BV52" s="341">
        <v>2695</v>
      </c>
      <c r="BW52" s="330">
        <v>2701</v>
      </c>
      <c r="BX52" s="331">
        <v>2629</v>
      </c>
      <c r="BY52" s="341">
        <v>2532</v>
      </c>
      <c r="BZ52" s="341">
        <v>2501</v>
      </c>
      <c r="CA52" s="341">
        <v>2534</v>
      </c>
      <c r="CB52" s="341">
        <v>2610</v>
      </c>
      <c r="CC52" s="341">
        <v>2698</v>
      </c>
      <c r="CD52" s="341">
        <v>2753</v>
      </c>
      <c r="CE52" s="341">
        <v>2718</v>
      </c>
      <c r="CF52" s="341">
        <v>2690</v>
      </c>
      <c r="CG52" s="341">
        <v>2728</v>
      </c>
      <c r="CH52" s="341">
        <v>2701</v>
      </c>
      <c r="CI52" s="330">
        <v>2706</v>
      </c>
      <c r="CJ52" s="331">
        <v>2619</v>
      </c>
      <c r="CK52" s="341">
        <v>2579</v>
      </c>
      <c r="CL52" s="341">
        <v>2597</v>
      </c>
      <c r="CM52" s="341">
        <v>2637</v>
      </c>
      <c r="CN52" s="341">
        <v>2512</v>
      </c>
      <c r="CO52" s="341">
        <v>2521</v>
      </c>
      <c r="CP52" s="341">
        <v>2558</v>
      </c>
      <c r="CQ52" s="341">
        <v>2688</v>
      </c>
      <c r="CR52" s="341">
        <v>2755</v>
      </c>
      <c r="CS52" s="341">
        <v>2877</v>
      </c>
      <c r="CT52" s="341">
        <v>2982</v>
      </c>
      <c r="CU52" s="330">
        <v>3040</v>
      </c>
      <c r="CV52" s="331">
        <v>2965</v>
      </c>
      <c r="CW52" s="341">
        <v>2908</v>
      </c>
      <c r="CX52" s="341">
        <v>2974</v>
      </c>
      <c r="CY52" s="341">
        <v>3038</v>
      </c>
      <c r="CZ52" s="341">
        <v>3077</v>
      </c>
      <c r="DA52" s="341">
        <v>3103</v>
      </c>
      <c r="DB52" s="341">
        <v>3132</v>
      </c>
      <c r="DC52" s="341">
        <v>3154</v>
      </c>
      <c r="DD52" s="341">
        <v>3078</v>
      </c>
      <c r="DE52" s="341">
        <v>3142</v>
      </c>
      <c r="DF52" s="341">
        <v>3151</v>
      </c>
      <c r="DG52" s="330">
        <v>3163</v>
      </c>
      <c r="DH52" s="331">
        <v>3122</v>
      </c>
      <c r="DI52" s="341">
        <v>3063</v>
      </c>
      <c r="DJ52" s="341">
        <v>3195</v>
      </c>
      <c r="DK52" s="341">
        <v>3220</v>
      </c>
      <c r="DL52" s="341">
        <v>3210</v>
      </c>
      <c r="DM52" s="341">
        <v>3184</v>
      </c>
      <c r="DN52" s="341">
        <v>2903</v>
      </c>
      <c r="DO52" s="341">
        <v>2883</v>
      </c>
      <c r="DP52" s="341">
        <v>2879</v>
      </c>
      <c r="DQ52" s="330">
        <v>2806</v>
      </c>
      <c r="DR52" s="330">
        <v>2818</v>
      </c>
      <c r="DS52" s="334">
        <v>2813</v>
      </c>
      <c r="DT52" s="330">
        <v>2688</v>
      </c>
      <c r="DU52" s="330">
        <v>2637</v>
      </c>
      <c r="DV52" s="330">
        <v>2842</v>
      </c>
      <c r="DW52" s="330">
        <v>2869</v>
      </c>
      <c r="DX52" s="330">
        <v>2838</v>
      </c>
      <c r="DY52" s="330">
        <v>2783</v>
      </c>
      <c r="DZ52" s="341"/>
      <c r="EA52" s="341"/>
      <c r="EB52" s="341"/>
      <c r="EC52" s="341"/>
      <c r="ED52" s="341"/>
      <c r="EE52" s="341"/>
      <c r="EF52" s="105">
        <v>-55</v>
      </c>
      <c r="EG52" s="86">
        <v>-1.9762845849802373</v>
      </c>
      <c r="EH52" s="105">
        <v>-30</v>
      </c>
      <c r="EI52" s="86">
        <v>-0.94846664558963012</v>
      </c>
    </row>
    <row r="53" spans="1:148" ht="15" outlineLevel="2">
      <c r="A53" s="328">
        <v>306</v>
      </c>
      <c r="B53" s="328" t="s">
        <v>294</v>
      </c>
      <c r="C53" s="328" t="s">
        <v>358</v>
      </c>
      <c r="D53" s="331">
        <v>512</v>
      </c>
      <c r="E53" s="341">
        <v>513</v>
      </c>
      <c r="F53" s="341">
        <v>521</v>
      </c>
      <c r="G53" s="341">
        <v>472</v>
      </c>
      <c r="H53" s="341">
        <v>491</v>
      </c>
      <c r="I53" s="341">
        <v>446</v>
      </c>
      <c r="J53" s="341">
        <v>476</v>
      </c>
      <c r="K53" s="341">
        <v>497</v>
      </c>
      <c r="L53" s="341">
        <v>502</v>
      </c>
      <c r="M53" s="341">
        <v>540</v>
      </c>
      <c r="N53" s="341">
        <v>543</v>
      </c>
      <c r="O53" s="334">
        <v>533</v>
      </c>
      <c r="P53" s="331">
        <v>510</v>
      </c>
      <c r="Q53" s="341">
        <v>507</v>
      </c>
      <c r="R53" s="341">
        <v>532</v>
      </c>
      <c r="S53" s="341">
        <v>552</v>
      </c>
      <c r="T53" s="341">
        <v>491</v>
      </c>
      <c r="U53" s="341">
        <v>563</v>
      </c>
      <c r="V53" s="341">
        <v>557</v>
      </c>
      <c r="W53" s="341">
        <v>575</v>
      </c>
      <c r="X53" s="341">
        <v>584</v>
      </c>
      <c r="Y53" s="341">
        <v>603</v>
      </c>
      <c r="Z53" s="341">
        <v>596</v>
      </c>
      <c r="AA53" s="334">
        <v>581</v>
      </c>
      <c r="AB53" s="331">
        <v>549</v>
      </c>
      <c r="AC53" s="341">
        <v>506</v>
      </c>
      <c r="AD53" s="341">
        <v>491</v>
      </c>
      <c r="AE53" s="341">
        <v>471</v>
      </c>
      <c r="AF53" s="341">
        <v>460</v>
      </c>
      <c r="AG53" s="341">
        <v>461</v>
      </c>
      <c r="AH53" s="341">
        <v>449</v>
      </c>
      <c r="AI53" s="341">
        <v>462</v>
      </c>
      <c r="AJ53" s="341">
        <v>501</v>
      </c>
      <c r="AK53" s="341">
        <v>517</v>
      </c>
      <c r="AL53" s="341">
        <v>506</v>
      </c>
      <c r="AM53" s="334">
        <v>563</v>
      </c>
      <c r="AN53" s="331">
        <v>680</v>
      </c>
      <c r="AO53" s="341">
        <v>604</v>
      </c>
      <c r="AP53" s="341">
        <v>604</v>
      </c>
      <c r="AQ53" s="341">
        <v>603</v>
      </c>
      <c r="AR53" s="341">
        <v>597</v>
      </c>
      <c r="AS53" s="341">
        <v>643</v>
      </c>
      <c r="AT53" s="341">
        <v>655</v>
      </c>
      <c r="AU53" s="341">
        <v>665</v>
      </c>
      <c r="AV53" s="341">
        <v>646</v>
      </c>
      <c r="AW53" s="341">
        <v>662</v>
      </c>
      <c r="AX53" s="341">
        <v>657</v>
      </c>
      <c r="AY53" s="334">
        <v>655</v>
      </c>
      <c r="AZ53" s="331">
        <v>634</v>
      </c>
      <c r="BA53" s="341">
        <v>629</v>
      </c>
      <c r="BB53" s="341">
        <v>661</v>
      </c>
      <c r="BC53" s="341">
        <v>629</v>
      </c>
      <c r="BD53" s="341">
        <v>650</v>
      </c>
      <c r="BE53" s="341">
        <v>669</v>
      </c>
      <c r="BF53" s="341">
        <v>650</v>
      </c>
      <c r="BG53" s="341">
        <v>666</v>
      </c>
      <c r="BH53" s="341">
        <v>660</v>
      </c>
      <c r="BI53" s="341">
        <v>646</v>
      </c>
      <c r="BJ53" s="341">
        <v>668</v>
      </c>
      <c r="BK53" s="330">
        <v>690</v>
      </c>
      <c r="BL53" s="331">
        <v>675</v>
      </c>
      <c r="BM53" s="341">
        <v>660</v>
      </c>
      <c r="BN53" s="341">
        <v>686</v>
      </c>
      <c r="BO53" s="341">
        <v>706</v>
      </c>
      <c r="BP53" s="341">
        <v>711</v>
      </c>
      <c r="BQ53" s="341">
        <v>763</v>
      </c>
      <c r="BR53" s="341">
        <v>761</v>
      </c>
      <c r="BS53" s="341">
        <v>773</v>
      </c>
      <c r="BT53" s="341">
        <v>768</v>
      </c>
      <c r="BU53" s="341">
        <v>806</v>
      </c>
      <c r="BV53" s="341">
        <v>829</v>
      </c>
      <c r="BW53" s="330">
        <v>827</v>
      </c>
      <c r="BX53" s="331">
        <v>818</v>
      </c>
      <c r="BY53" s="341">
        <v>802</v>
      </c>
      <c r="BZ53" s="341">
        <v>835</v>
      </c>
      <c r="CA53" s="341">
        <v>843</v>
      </c>
      <c r="CB53" s="341">
        <v>895</v>
      </c>
      <c r="CC53" s="341">
        <v>895</v>
      </c>
      <c r="CD53" s="341">
        <v>894</v>
      </c>
      <c r="CE53" s="341">
        <v>877</v>
      </c>
      <c r="CF53" s="341">
        <v>868</v>
      </c>
      <c r="CG53" s="341">
        <v>867</v>
      </c>
      <c r="CH53" s="341">
        <v>861</v>
      </c>
      <c r="CI53" s="330">
        <v>896</v>
      </c>
      <c r="CJ53" s="331">
        <v>840</v>
      </c>
      <c r="CK53" s="341">
        <v>850</v>
      </c>
      <c r="CL53" s="341">
        <v>891</v>
      </c>
      <c r="CM53" s="341">
        <v>889</v>
      </c>
      <c r="CN53" s="341">
        <v>837</v>
      </c>
      <c r="CO53" s="341">
        <v>801</v>
      </c>
      <c r="CP53" s="341">
        <v>774</v>
      </c>
      <c r="CQ53" s="341">
        <v>821</v>
      </c>
      <c r="CR53" s="341">
        <v>843</v>
      </c>
      <c r="CS53" s="341">
        <v>879</v>
      </c>
      <c r="CT53" s="341">
        <v>886</v>
      </c>
      <c r="CU53" s="330">
        <v>923</v>
      </c>
      <c r="CV53" s="331">
        <v>902</v>
      </c>
      <c r="CW53" s="341">
        <v>927</v>
      </c>
      <c r="CX53" s="341">
        <v>969</v>
      </c>
      <c r="CY53" s="341">
        <v>988</v>
      </c>
      <c r="CZ53" s="341">
        <v>992</v>
      </c>
      <c r="DA53" s="341">
        <v>1003</v>
      </c>
      <c r="DB53" s="341">
        <v>1012</v>
      </c>
      <c r="DC53" s="341">
        <v>1057</v>
      </c>
      <c r="DD53" s="341">
        <v>1074</v>
      </c>
      <c r="DE53" s="341">
        <v>1110</v>
      </c>
      <c r="DF53" s="341">
        <v>1025</v>
      </c>
      <c r="DG53" s="330">
        <v>1040</v>
      </c>
      <c r="DH53" s="331">
        <v>1000</v>
      </c>
      <c r="DI53" s="341">
        <v>1033</v>
      </c>
      <c r="DJ53" s="341">
        <v>1049</v>
      </c>
      <c r="DK53" s="341">
        <v>1133</v>
      </c>
      <c r="DL53" s="341">
        <v>1117</v>
      </c>
      <c r="DM53" s="341">
        <v>1146</v>
      </c>
      <c r="DN53" s="341">
        <v>1006</v>
      </c>
      <c r="DO53" s="341">
        <v>1012</v>
      </c>
      <c r="DP53" s="341">
        <v>1018</v>
      </c>
      <c r="DQ53" s="330">
        <v>1023</v>
      </c>
      <c r="DR53" s="330">
        <v>1032</v>
      </c>
      <c r="DS53" s="334">
        <v>1021</v>
      </c>
      <c r="DT53" s="330">
        <v>1010</v>
      </c>
      <c r="DU53" s="330">
        <v>1010</v>
      </c>
      <c r="DV53" s="330">
        <v>1068</v>
      </c>
      <c r="DW53" s="330">
        <v>1055</v>
      </c>
      <c r="DX53" s="330">
        <v>1075</v>
      </c>
      <c r="DY53" s="330">
        <v>1064</v>
      </c>
      <c r="DZ53" s="341"/>
      <c r="EA53" s="341"/>
      <c r="EB53" s="341"/>
      <c r="EC53" s="341"/>
      <c r="ED53" s="341"/>
      <c r="EE53" s="341"/>
      <c r="EF53" s="105">
        <v>-11</v>
      </c>
      <c r="EG53" s="86">
        <v>-1.0338345864661653</v>
      </c>
      <c r="EH53" s="105">
        <v>43</v>
      </c>
      <c r="EI53" s="86">
        <v>4.1346153846153841</v>
      </c>
    </row>
    <row r="54" spans="1:148" ht="15" outlineLevel="2">
      <c r="A54" s="328">
        <v>347</v>
      </c>
      <c r="B54" s="328" t="s">
        <v>294</v>
      </c>
      <c r="C54" s="328" t="s">
        <v>359</v>
      </c>
      <c r="D54" s="331">
        <v>862</v>
      </c>
      <c r="E54" s="341">
        <v>861</v>
      </c>
      <c r="F54" s="341">
        <v>861</v>
      </c>
      <c r="G54" s="341">
        <v>841</v>
      </c>
      <c r="H54" s="341">
        <v>859</v>
      </c>
      <c r="I54" s="341">
        <v>872</v>
      </c>
      <c r="J54" s="341">
        <v>841</v>
      </c>
      <c r="K54" s="341">
        <v>838</v>
      </c>
      <c r="L54" s="341">
        <v>826</v>
      </c>
      <c r="M54" s="341">
        <v>869</v>
      </c>
      <c r="N54" s="341">
        <v>869</v>
      </c>
      <c r="O54" s="334">
        <v>812</v>
      </c>
      <c r="P54" s="331">
        <v>792</v>
      </c>
      <c r="Q54" s="341">
        <v>652</v>
      </c>
      <c r="R54" s="341">
        <v>788</v>
      </c>
      <c r="S54" s="341">
        <v>814</v>
      </c>
      <c r="T54" s="341">
        <v>859</v>
      </c>
      <c r="U54" s="341">
        <v>850</v>
      </c>
      <c r="V54" s="341">
        <v>855</v>
      </c>
      <c r="W54" s="341">
        <v>878</v>
      </c>
      <c r="X54" s="341">
        <v>891</v>
      </c>
      <c r="Y54" s="341">
        <v>931</v>
      </c>
      <c r="Z54" s="341">
        <v>889</v>
      </c>
      <c r="AA54" s="334">
        <v>870</v>
      </c>
      <c r="AB54" s="331">
        <v>831</v>
      </c>
      <c r="AC54" s="341">
        <v>816</v>
      </c>
      <c r="AD54" s="341">
        <v>816</v>
      </c>
      <c r="AE54" s="341">
        <v>838</v>
      </c>
      <c r="AF54" s="341">
        <v>830</v>
      </c>
      <c r="AG54" s="341">
        <v>869</v>
      </c>
      <c r="AH54" s="341">
        <v>932</v>
      </c>
      <c r="AI54" s="341">
        <v>926</v>
      </c>
      <c r="AJ54" s="341">
        <v>935</v>
      </c>
      <c r="AK54" s="341">
        <v>931</v>
      </c>
      <c r="AL54" s="341">
        <v>843</v>
      </c>
      <c r="AM54" s="334">
        <v>846</v>
      </c>
      <c r="AN54" s="331">
        <v>800</v>
      </c>
      <c r="AO54" s="341">
        <v>760</v>
      </c>
      <c r="AP54" s="341">
        <v>780</v>
      </c>
      <c r="AQ54" s="341">
        <v>831</v>
      </c>
      <c r="AR54" s="341">
        <v>862</v>
      </c>
      <c r="AS54" s="341">
        <v>886</v>
      </c>
      <c r="AT54" s="341">
        <v>902</v>
      </c>
      <c r="AU54" s="341">
        <v>906</v>
      </c>
      <c r="AV54" s="341">
        <v>900</v>
      </c>
      <c r="AW54" s="341">
        <v>886</v>
      </c>
      <c r="AX54" s="341">
        <v>885</v>
      </c>
      <c r="AY54" s="334">
        <v>855</v>
      </c>
      <c r="AZ54" s="331">
        <v>814</v>
      </c>
      <c r="BA54" s="341">
        <v>784</v>
      </c>
      <c r="BB54" s="341">
        <v>781</v>
      </c>
      <c r="BC54" s="341">
        <v>748</v>
      </c>
      <c r="BD54" s="341">
        <v>737</v>
      </c>
      <c r="BE54" s="341">
        <v>754</v>
      </c>
      <c r="BF54" s="341">
        <v>758</v>
      </c>
      <c r="BG54" s="341">
        <v>742</v>
      </c>
      <c r="BH54" s="341">
        <v>793</v>
      </c>
      <c r="BI54" s="341">
        <v>790</v>
      </c>
      <c r="BJ54" s="341">
        <v>777</v>
      </c>
      <c r="BK54" s="330">
        <v>799</v>
      </c>
      <c r="BL54" s="331">
        <v>785</v>
      </c>
      <c r="BM54" s="341">
        <v>798</v>
      </c>
      <c r="BN54" s="341">
        <v>838</v>
      </c>
      <c r="BO54" s="341">
        <v>868</v>
      </c>
      <c r="BP54" s="341">
        <v>894</v>
      </c>
      <c r="BQ54" s="341">
        <v>887</v>
      </c>
      <c r="BR54" s="341">
        <v>910</v>
      </c>
      <c r="BS54" s="341">
        <v>899</v>
      </c>
      <c r="BT54" s="341">
        <v>908</v>
      </c>
      <c r="BU54" s="341">
        <v>881</v>
      </c>
      <c r="BV54" s="341">
        <v>856</v>
      </c>
      <c r="BW54" s="330">
        <v>868</v>
      </c>
      <c r="BX54" s="331">
        <v>842</v>
      </c>
      <c r="BY54" s="341">
        <v>836</v>
      </c>
      <c r="BZ54" s="341">
        <v>881</v>
      </c>
      <c r="CA54" s="341">
        <v>876</v>
      </c>
      <c r="CB54" s="341">
        <v>892</v>
      </c>
      <c r="CC54" s="341">
        <v>885</v>
      </c>
      <c r="CD54" s="341">
        <v>900</v>
      </c>
      <c r="CE54" s="341">
        <v>930</v>
      </c>
      <c r="CF54" s="341">
        <v>878</v>
      </c>
      <c r="CG54" s="341">
        <v>838</v>
      </c>
      <c r="CH54" s="341">
        <v>844</v>
      </c>
      <c r="CI54" s="330">
        <v>823</v>
      </c>
      <c r="CJ54" s="331">
        <v>776</v>
      </c>
      <c r="CK54" s="341">
        <v>727</v>
      </c>
      <c r="CL54" s="341">
        <v>739</v>
      </c>
      <c r="CM54" s="341">
        <v>758</v>
      </c>
      <c r="CN54" s="341">
        <v>751</v>
      </c>
      <c r="CO54" s="341">
        <v>742</v>
      </c>
      <c r="CP54" s="341">
        <v>733</v>
      </c>
      <c r="CQ54" s="341">
        <v>747</v>
      </c>
      <c r="CR54" s="341">
        <v>735</v>
      </c>
      <c r="CS54" s="341">
        <v>713</v>
      </c>
      <c r="CT54" s="341">
        <v>709</v>
      </c>
      <c r="CU54" s="330">
        <v>722</v>
      </c>
      <c r="CV54" s="331">
        <v>721</v>
      </c>
      <c r="CW54" s="341">
        <v>742</v>
      </c>
      <c r="CX54" s="341">
        <v>779</v>
      </c>
      <c r="CY54" s="341">
        <v>801</v>
      </c>
      <c r="CZ54" s="341">
        <v>802</v>
      </c>
      <c r="DA54" s="341">
        <v>796</v>
      </c>
      <c r="DB54" s="341">
        <v>767</v>
      </c>
      <c r="DC54" s="341">
        <v>768</v>
      </c>
      <c r="DD54" s="341">
        <v>778</v>
      </c>
      <c r="DE54" s="341">
        <v>781</v>
      </c>
      <c r="DF54" s="341">
        <v>784</v>
      </c>
      <c r="DG54" s="330">
        <v>801</v>
      </c>
      <c r="DH54" s="331">
        <v>778</v>
      </c>
      <c r="DI54" s="341">
        <v>750</v>
      </c>
      <c r="DJ54" s="341">
        <v>781</v>
      </c>
      <c r="DK54" s="341">
        <v>786</v>
      </c>
      <c r="DL54" s="341">
        <v>799</v>
      </c>
      <c r="DM54" s="341">
        <v>819</v>
      </c>
      <c r="DN54" s="341">
        <v>747</v>
      </c>
      <c r="DO54" s="341">
        <v>744</v>
      </c>
      <c r="DP54" s="341">
        <v>761</v>
      </c>
      <c r="DQ54" s="330">
        <v>762</v>
      </c>
      <c r="DR54" s="330">
        <v>738</v>
      </c>
      <c r="DS54" s="334">
        <v>729</v>
      </c>
      <c r="DT54" s="330">
        <v>713</v>
      </c>
      <c r="DU54" s="330">
        <v>744</v>
      </c>
      <c r="DV54" s="330">
        <v>771</v>
      </c>
      <c r="DW54" s="330">
        <v>773</v>
      </c>
      <c r="DX54" s="330">
        <v>791</v>
      </c>
      <c r="DY54" s="330">
        <v>805</v>
      </c>
      <c r="DZ54" s="341"/>
      <c r="EA54" s="341"/>
      <c r="EB54" s="341"/>
      <c r="EC54" s="341"/>
      <c r="ED54" s="341"/>
      <c r="EE54" s="341"/>
      <c r="EF54" s="105">
        <v>14</v>
      </c>
      <c r="EG54" s="86">
        <v>1.7391304347826086</v>
      </c>
      <c r="EH54" s="105">
        <v>76</v>
      </c>
      <c r="EI54" s="86">
        <v>9.488139825218477</v>
      </c>
    </row>
    <row r="55" spans="1:148" ht="15" outlineLevel="2">
      <c r="A55" s="328">
        <v>411</v>
      </c>
      <c r="B55" s="328" t="s">
        <v>294</v>
      </c>
      <c r="C55" s="328" t="s">
        <v>360</v>
      </c>
      <c r="D55" s="331">
        <v>1097</v>
      </c>
      <c r="E55" s="341">
        <v>1049</v>
      </c>
      <c r="F55" s="341">
        <v>1051</v>
      </c>
      <c r="G55" s="341">
        <v>1085</v>
      </c>
      <c r="H55" s="341">
        <v>1093</v>
      </c>
      <c r="I55" s="341">
        <v>1091</v>
      </c>
      <c r="J55" s="341">
        <v>1126</v>
      </c>
      <c r="K55" s="341">
        <v>1112</v>
      </c>
      <c r="L55" s="341">
        <v>1082</v>
      </c>
      <c r="M55" s="341">
        <v>1116</v>
      </c>
      <c r="N55" s="341">
        <v>1132</v>
      </c>
      <c r="O55" s="334">
        <v>1139</v>
      </c>
      <c r="P55" s="331">
        <v>1142</v>
      </c>
      <c r="Q55" s="341">
        <v>1167</v>
      </c>
      <c r="R55" s="341">
        <v>1139</v>
      </c>
      <c r="S55" s="341">
        <v>1156</v>
      </c>
      <c r="T55" s="341">
        <v>1093</v>
      </c>
      <c r="U55" s="341">
        <v>1193</v>
      </c>
      <c r="V55" s="341">
        <v>1236</v>
      </c>
      <c r="W55" s="341">
        <v>1285</v>
      </c>
      <c r="X55" s="341">
        <v>1316</v>
      </c>
      <c r="Y55" s="341">
        <v>1300</v>
      </c>
      <c r="Z55" s="341">
        <v>1273</v>
      </c>
      <c r="AA55" s="334">
        <v>1251</v>
      </c>
      <c r="AB55" s="331">
        <v>1227</v>
      </c>
      <c r="AC55" s="341">
        <v>1165</v>
      </c>
      <c r="AD55" s="341">
        <v>1159</v>
      </c>
      <c r="AE55" s="341">
        <v>1148</v>
      </c>
      <c r="AF55" s="341">
        <v>1101</v>
      </c>
      <c r="AG55" s="341">
        <v>1020</v>
      </c>
      <c r="AH55" s="341">
        <v>1099</v>
      </c>
      <c r="AI55" s="341">
        <v>1308</v>
      </c>
      <c r="AJ55" s="341">
        <v>1330</v>
      </c>
      <c r="AK55" s="341">
        <v>1360</v>
      </c>
      <c r="AL55" s="341">
        <v>1288</v>
      </c>
      <c r="AM55" s="334">
        <v>1261</v>
      </c>
      <c r="AN55" s="331">
        <v>1228</v>
      </c>
      <c r="AO55" s="341">
        <v>1121</v>
      </c>
      <c r="AP55" s="341">
        <v>1150</v>
      </c>
      <c r="AQ55" s="341">
        <v>1174</v>
      </c>
      <c r="AR55" s="341">
        <v>1193</v>
      </c>
      <c r="AS55" s="341">
        <v>1226</v>
      </c>
      <c r="AT55" s="341">
        <v>1222</v>
      </c>
      <c r="AU55" s="341">
        <v>1211</v>
      </c>
      <c r="AV55" s="341">
        <v>1208</v>
      </c>
      <c r="AW55" s="341">
        <v>1216</v>
      </c>
      <c r="AX55" s="341">
        <v>1224</v>
      </c>
      <c r="AY55" s="334">
        <v>1256</v>
      </c>
      <c r="AZ55" s="331">
        <v>1269</v>
      </c>
      <c r="BA55" s="341">
        <v>1251</v>
      </c>
      <c r="BB55" s="341">
        <v>1216</v>
      </c>
      <c r="BC55" s="341">
        <v>1199</v>
      </c>
      <c r="BD55" s="341">
        <v>1179</v>
      </c>
      <c r="BE55" s="341">
        <v>1167</v>
      </c>
      <c r="BF55" s="341">
        <v>1184</v>
      </c>
      <c r="BG55" s="341">
        <v>1171</v>
      </c>
      <c r="BH55" s="341">
        <v>1184</v>
      </c>
      <c r="BI55" s="341">
        <v>1177</v>
      </c>
      <c r="BJ55" s="341">
        <v>1161</v>
      </c>
      <c r="BK55" s="330">
        <v>1181</v>
      </c>
      <c r="BL55" s="331">
        <v>1176</v>
      </c>
      <c r="BM55" s="341">
        <v>1185</v>
      </c>
      <c r="BN55" s="341">
        <v>1200</v>
      </c>
      <c r="BO55" s="341">
        <v>1200</v>
      </c>
      <c r="BP55" s="341">
        <v>1182</v>
      </c>
      <c r="BQ55" s="341">
        <v>1184</v>
      </c>
      <c r="BR55" s="341">
        <v>1150</v>
      </c>
      <c r="BS55" s="341">
        <v>1135</v>
      </c>
      <c r="BT55" s="341">
        <v>1126</v>
      </c>
      <c r="BU55" s="341">
        <v>1121</v>
      </c>
      <c r="BV55" s="341">
        <v>1088</v>
      </c>
      <c r="BW55" s="330">
        <v>1068</v>
      </c>
      <c r="BX55" s="331">
        <v>987</v>
      </c>
      <c r="BY55" s="341">
        <v>989</v>
      </c>
      <c r="BZ55" s="341">
        <v>1024</v>
      </c>
      <c r="CA55" s="341">
        <v>1036</v>
      </c>
      <c r="CB55" s="341">
        <v>1056</v>
      </c>
      <c r="CC55" s="341">
        <v>1066</v>
      </c>
      <c r="CD55" s="341">
        <v>1068</v>
      </c>
      <c r="CE55" s="341">
        <v>1087</v>
      </c>
      <c r="CF55" s="341">
        <v>1128</v>
      </c>
      <c r="CG55" s="341">
        <v>1142</v>
      </c>
      <c r="CH55" s="341">
        <v>1152</v>
      </c>
      <c r="CI55" s="330">
        <v>1127</v>
      </c>
      <c r="CJ55" s="331">
        <v>1082</v>
      </c>
      <c r="CK55" s="341">
        <v>1046</v>
      </c>
      <c r="CL55" s="341">
        <v>1044</v>
      </c>
      <c r="CM55" s="341">
        <v>1051</v>
      </c>
      <c r="CN55" s="341">
        <v>1027</v>
      </c>
      <c r="CO55" s="341">
        <v>1039</v>
      </c>
      <c r="CP55" s="341">
        <v>1049</v>
      </c>
      <c r="CQ55" s="341">
        <v>1111</v>
      </c>
      <c r="CR55" s="341">
        <v>1110</v>
      </c>
      <c r="CS55" s="341">
        <v>1149</v>
      </c>
      <c r="CT55" s="341">
        <v>1162</v>
      </c>
      <c r="CU55" s="330">
        <v>1147</v>
      </c>
      <c r="CV55" s="331">
        <v>1119</v>
      </c>
      <c r="CW55" s="341">
        <v>1140</v>
      </c>
      <c r="CX55" s="341">
        <v>1143</v>
      </c>
      <c r="CY55" s="341">
        <v>1171</v>
      </c>
      <c r="CZ55" s="341">
        <v>1217</v>
      </c>
      <c r="DA55" s="341">
        <v>1225</v>
      </c>
      <c r="DB55" s="341">
        <v>1203</v>
      </c>
      <c r="DC55" s="341">
        <v>1175</v>
      </c>
      <c r="DD55" s="341">
        <v>1245</v>
      </c>
      <c r="DE55" s="341">
        <v>1232</v>
      </c>
      <c r="DF55" s="341">
        <v>1187</v>
      </c>
      <c r="DG55" s="330">
        <v>1196</v>
      </c>
      <c r="DH55" s="331">
        <v>1144</v>
      </c>
      <c r="DI55" s="341">
        <v>1158</v>
      </c>
      <c r="DJ55" s="341">
        <v>1164</v>
      </c>
      <c r="DK55" s="341">
        <v>1201</v>
      </c>
      <c r="DL55" s="341">
        <v>1224</v>
      </c>
      <c r="DM55" s="341">
        <v>1234</v>
      </c>
      <c r="DN55" s="341">
        <v>1106</v>
      </c>
      <c r="DO55" s="341">
        <v>1086</v>
      </c>
      <c r="DP55" s="341">
        <v>1116</v>
      </c>
      <c r="DQ55" s="330">
        <v>1103</v>
      </c>
      <c r="DR55" s="330">
        <v>1121</v>
      </c>
      <c r="DS55" s="334">
        <v>1090</v>
      </c>
      <c r="DT55" s="330">
        <v>1042</v>
      </c>
      <c r="DU55" s="330">
        <v>1070</v>
      </c>
      <c r="DV55" s="330">
        <v>1102</v>
      </c>
      <c r="DW55" s="330">
        <v>1092</v>
      </c>
      <c r="DX55" s="330">
        <v>1113</v>
      </c>
      <c r="DY55" s="330">
        <v>1129</v>
      </c>
      <c r="DZ55" s="341"/>
      <c r="EA55" s="341"/>
      <c r="EB55" s="341"/>
      <c r="EC55" s="341"/>
      <c r="ED55" s="341"/>
      <c r="EE55" s="341"/>
      <c r="EF55" s="105">
        <v>16</v>
      </c>
      <c r="EG55" s="86">
        <v>1.4171833480956599</v>
      </c>
      <c r="EH55" s="105">
        <v>39</v>
      </c>
      <c r="EI55" s="86">
        <v>3.2608695652173911</v>
      </c>
    </row>
    <row r="56" spans="1:148" ht="15" outlineLevel="2">
      <c r="A56" s="328">
        <v>501</v>
      </c>
      <c r="B56" s="328" t="s">
        <v>294</v>
      </c>
      <c r="C56" s="328" t="s">
        <v>361</v>
      </c>
      <c r="D56" s="331">
        <v>142</v>
      </c>
      <c r="E56" s="341">
        <v>147</v>
      </c>
      <c r="F56" s="341">
        <v>150</v>
      </c>
      <c r="G56" s="341">
        <v>186</v>
      </c>
      <c r="H56" s="341">
        <v>195</v>
      </c>
      <c r="I56" s="341">
        <v>182</v>
      </c>
      <c r="J56" s="341">
        <v>188</v>
      </c>
      <c r="K56" s="341">
        <v>192</v>
      </c>
      <c r="L56" s="341">
        <v>192</v>
      </c>
      <c r="M56" s="341">
        <v>200</v>
      </c>
      <c r="N56" s="341">
        <v>195</v>
      </c>
      <c r="O56" s="334">
        <v>183</v>
      </c>
      <c r="P56" s="331">
        <v>192</v>
      </c>
      <c r="Q56" s="341">
        <v>189</v>
      </c>
      <c r="R56" s="341">
        <v>194</v>
      </c>
      <c r="S56" s="341">
        <v>212</v>
      </c>
      <c r="T56" s="341">
        <v>195</v>
      </c>
      <c r="U56" s="341">
        <v>219</v>
      </c>
      <c r="V56" s="341">
        <v>231</v>
      </c>
      <c r="W56" s="341">
        <v>248</v>
      </c>
      <c r="X56" s="341">
        <v>253</v>
      </c>
      <c r="Y56" s="341">
        <v>284</v>
      </c>
      <c r="Z56" s="341">
        <v>270</v>
      </c>
      <c r="AA56" s="334">
        <v>254</v>
      </c>
      <c r="AB56" s="331">
        <v>255</v>
      </c>
      <c r="AC56" s="341">
        <v>230</v>
      </c>
      <c r="AD56" s="341">
        <v>223</v>
      </c>
      <c r="AE56" s="341">
        <v>204</v>
      </c>
      <c r="AF56" s="341">
        <v>172</v>
      </c>
      <c r="AG56" s="341">
        <v>164</v>
      </c>
      <c r="AH56" s="341">
        <v>173</v>
      </c>
      <c r="AI56" s="341">
        <v>189</v>
      </c>
      <c r="AJ56" s="341">
        <v>187</v>
      </c>
      <c r="AK56" s="341">
        <v>179</v>
      </c>
      <c r="AL56" s="341">
        <v>158</v>
      </c>
      <c r="AM56" s="334">
        <v>73</v>
      </c>
      <c r="AN56" s="331">
        <v>197</v>
      </c>
      <c r="AO56" s="341">
        <v>187</v>
      </c>
      <c r="AP56" s="341">
        <v>204</v>
      </c>
      <c r="AQ56" s="341">
        <v>216</v>
      </c>
      <c r="AR56" s="341">
        <v>220</v>
      </c>
      <c r="AS56" s="341">
        <v>233</v>
      </c>
      <c r="AT56" s="341">
        <v>242</v>
      </c>
      <c r="AU56" s="341">
        <v>231</v>
      </c>
      <c r="AV56" s="341">
        <v>223</v>
      </c>
      <c r="AW56" s="341">
        <v>267</v>
      </c>
      <c r="AX56" s="341">
        <v>266</v>
      </c>
      <c r="AY56" s="334">
        <v>246</v>
      </c>
      <c r="AZ56" s="331">
        <v>208</v>
      </c>
      <c r="BA56" s="341">
        <v>192</v>
      </c>
      <c r="BB56" s="341">
        <v>186</v>
      </c>
      <c r="BC56" s="341">
        <v>163</v>
      </c>
      <c r="BD56" s="341">
        <v>170</v>
      </c>
      <c r="BE56" s="341">
        <v>176</v>
      </c>
      <c r="BF56" s="341">
        <v>180</v>
      </c>
      <c r="BG56" s="341">
        <v>196</v>
      </c>
      <c r="BH56" s="341">
        <v>190</v>
      </c>
      <c r="BI56" s="341">
        <v>192</v>
      </c>
      <c r="BJ56" s="341">
        <v>182</v>
      </c>
      <c r="BK56" s="330">
        <v>182</v>
      </c>
      <c r="BL56" s="331">
        <v>174</v>
      </c>
      <c r="BM56" s="341">
        <v>188</v>
      </c>
      <c r="BN56" s="341">
        <v>180</v>
      </c>
      <c r="BO56" s="341">
        <v>186</v>
      </c>
      <c r="BP56" s="341">
        <v>196</v>
      </c>
      <c r="BQ56" s="341">
        <v>201</v>
      </c>
      <c r="BR56" s="341">
        <v>191</v>
      </c>
      <c r="BS56" s="341">
        <v>184</v>
      </c>
      <c r="BT56" s="341">
        <v>180</v>
      </c>
      <c r="BU56" s="341">
        <v>174</v>
      </c>
      <c r="BV56" s="341">
        <v>183</v>
      </c>
      <c r="BW56" s="330">
        <v>190</v>
      </c>
      <c r="BX56" s="331">
        <v>177</v>
      </c>
      <c r="BY56" s="341">
        <v>177</v>
      </c>
      <c r="BZ56" s="341">
        <v>185</v>
      </c>
      <c r="CA56" s="341">
        <v>181</v>
      </c>
      <c r="CB56" s="341">
        <v>189</v>
      </c>
      <c r="CC56" s="341">
        <v>187</v>
      </c>
      <c r="CD56" s="341">
        <v>199</v>
      </c>
      <c r="CE56" s="341">
        <v>217</v>
      </c>
      <c r="CF56" s="341">
        <v>215</v>
      </c>
      <c r="CG56" s="341">
        <v>220</v>
      </c>
      <c r="CH56" s="341">
        <v>219</v>
      </c>
      <c r="CI56" s="330">
        <v>223</v>
      </c>
      <c r="CJ56" s="331">
        <v>198</v>
      </c>
      <c r="CK56" s="341">
        <v>195</v>
      </c>
      <c r="CL56" s="341">
        <v>213</v>
      </c>
      <c r="CM56" s="341">
        <v>213</v>
      </c>
      <c r="CN56" s="341">
        <v>209</v>
      </c>
      <c r="CO56" s="341">
        <v>215</v>
      </c>
      <c r="CP56" s="341">
        <v>234</v>
      </c>
      <c r="CQ56" s="341">
        <v>245</v>
      </c>
      <c r="CR56" s="341">
        <v>243</v>
      </c>
      <c r="CS56" s="341">
        <v>249</v>
      </c>
      <c r="CT56" s="341">
        <v>249</v>
      </c>
      <c r="CU56" s="330">
        <v>241</v>
      </c>
      <c r="CV56" s="331">
        <v>235</v>
      </c>
      <c r="CW56" s="341">
        <v>258</v>
      </c>
      <c r="CX56" s="341">
        <v>260</v>
      </c>
      <c r="CY56" s="341">
        <v>276</v>
      </c>
      <c r="CZ56" s="341">
        <v>284</v>
      </c>
      <c r="DA56" s="341">
        <v>281</v>
      </c>
      <c r="DB56" s="341">
        <v>274</v>
      </c>
      <c r="DC56" s="341">
        <v>275</v>
      </c>
      <c r="DD56" s="341">
        <v>269</v>
      </c>
      <c r="DE56" s="341">
        <v>274</v>
      </c>
      <c r="DF56" s="341">
        <v>274</v>
      </c>
      <c r="DG56" s="330">
        <v>283</v>
      </c>
      <c r="DH56" s="331">
        <v>292</v>
      </c>
      <c r="DI56" s="341">
        <v>295</v>
      </c>
      <c r="DJ56" s="341">
        <v>298</v>
      </c>
      <c r="DK56" s="341">
        <v>307</v>
      </c>
      <c r="DL56" s="341">
        <v>326</v>
      </c>
      <c r="DM56" s="341">
        <v>335</v>
      </c>
      <c r="DN56" s="341">
        <v>308</v>
      </c>
      <c r="DO56" s="341">
        <v>299</v>
      </c>
      <c r="DP56" s="341">
        <v>287</v>
      </c>
      <c r="DQ56" s="330">
        <v>281</v>
      </c>
      <c r="DR56" s="330">
        <v>293</v>
      </c>
      <c r="DS56" s="334">
        <v>260</v>
      </c>
      <c r="DT56" s="330">
        <v>268</v>
      </c>
      <c r="DU56" s="330">
        <v>254</v>
      </c>
      <c r="DV56" s="330">
        <v>254</v>
      </c>
      <c r="DW56" s="330">
        <v>266</v>
      </c>
      <c r="DX56" s="330">
        <v>271</v>
      </c>
      <c r="DY56" s="330">
        <v>279</v>
      </c>
      <c r="DZ56" s="341"/>
      <c r="EA56" s="341"/>
      <c r="EB56" s="341"/>
      <c r="EC56" s="341"/>
      <c r="ED56" s="341"/>
      <c r="EE56" s="341"/>
      <c r="EF56" s="105">
        <v>8</v>
      </c>
      <c r="EG56" s="86">
        <v>2.8673835125448028</v>
      </c>
      <c r="EH56" s="105">
        <v>19</v>
      </c>
      <c r="EI56" s="86">
        <v>6.7137809187279158</v>
      </c>
    </row>
    <row r="57" spans="1:148" ht="15" outlineLevel="2">
      <c r="A57" s="328">
        <v>543</v>
      </c>
      <c r="B57" s="328" t="s">
        <v>294</v>
      </c>
      <c r="C57" s="328" t="s">
        <v>362</v>
      </c>
      <c r="D57" s="331">
        <v>486</v>
      </c>
      <c r="E57" s="341">
        <v>484</v>
      </c>
      <c r="F57" s="341">
        <v>513</v>
      </c>
      <c r="G57" s="341">
        <v>483</v>
      </c>
      <c r="H57" s="341">
        <v>462</v>
      </c>
      <c r="I57" s="341">
        <v>528</v>
      </c>
      <c r="J57" s="341">
        <v>529</v>
      </c>
      <c r="K57" s="341">
        <v>562</v>
      </c>
      <c r="L57" s="341">
        <v>588</v>
      </c>
      <c r="M57" s="341">
        <v>596</v>
      </c>
      <c r="N57" s="341">
        <v>597</v>
      </c>
      <c r="O57" s="334">
        <v>553</v>
      </c>
      <c r="P57" s="331">
        <v>492</v>
      </c>
      <c r="Q57" s="341">
        <v>543</v>
      </c>
      <c r="R57" s="341">
        <v>604</v>
      </c>
      <c r="S57" s="341">
        <v>606</v>
      </c>
      <c r="T57" s="341">
        <v>462</v>
      </c>
      <c r="U57" s="341">
        <v>630</v>
      </c>
      <c r="V57" s="341">
        <v>650</v>
      </c>
      <c r="W57" s="341">
        <v>674</v>
      </c>
      <c r="X57" s="341">
        <v>713</v>
      </c>
      <c r="Y57" s="341">
        <v>736</v>
      </c>
      <c r="Z57" s="341">
        <v>688</v>
      </c>
      <c r="AA57" s="334">
        <v>656</v>
      </c>
      <c r="AB57" s="331">
        <v>594</v>
      </c>
      <c r="AC57" s="341">
        <v>562</v>
      </c>
      <c r="AD57" s="341">
        <v>566</v>
      </c>
      <c r="AE57" s="341">
        <v>577</v>
      </c>
      <c r="AF57" s="341">
        <v>583</v>
      </c>
      <c r="AG57" s="341">
        <v>613</v>
      </c>
      <c r="AH57" s="341">
        <v>647</v>
      </c>
      <c r="AI57" s="341">
        <v>670</v>
      </c>
      <c r="AJ57" s="341">
        <v>689</v>
      </c>
      <c r="AK57" s="341">
        <v>711</v>
      </c>
      <c r="AL57" s="341">
        <v>614</v>
      </c>
      <c r="AM57" s="334">
        <v>632</v>
      </c>
      <c r="AN57" s="331">
        <v>621</v>
      </c>
      <c r="AO57" s="341">
        <v>515</v>
      </c>
      <c r="AP57" s="341">
        <v>549</v>
      </c>
      <c r="AQ57" s="341">
        <v>565</v>
      </c>
      <c r="AR57" s="341">
        <v>574</v>
      </c>
      <c r="AS57" s="341">
        <v>663</v>
      </c>
      <c r="AT57" s="341">
        <v>646</v>
      </c>
      <c r="AU57" s="341">
        <v>655</v>
      </c>
      <c r="AV57" s="341">
        <v>645</v>
      </c>
      <c r="AW57" s="341">
        <v>633</v>
      </c>
      <c r="AX57" s="341">
        <v>637</v>
      </c>
      <c r="AY57" s="334">
        <v>644</v>
      </c>
      <c r="AZ57" s="331">
        <v>632</v>
      </c>
      <c r="BA57" s="341">
        <v>625</v>
      </c>
      <c r="BB57" s="341">
        <v>600</v>
      </c>
      <c r="BC57" s="341">
        <v>583</v>
      </c>
      <c r="BD57" s="341">
        <v>582</v>
      </c>
      <c r="BE57" s="341">
        <v>601</v>
      </c>
      <c r="BF57" s="341">
        <v>628</v>
      </c>
      <c r="BG57" s="341">
        <v>614</v>
      </c>
      <c r="BH57" s="341">
        <v>610</v>
      </c>
      <c r="BI57" s="341">
        <v>599</v>
      </c>
      <c r="BJ57" s="341">
        <v>575</v>
      </c>
      <c r="BK57" s="330">
        <v>593</v>
      </c>
      <c r="BL57" s="331">
        <v>573</v>
      </c>
      <c r="BM57" s="341">
        <v>565</v>
      </c>
      <c r="BN57" s="341">
        <v>611</v>
      </c>
      <c r="BO57" s="341">
        <v>614</v>
      </c>
      <c r="BP57" s="341">
        <v>603</v>
      </c>
      <c r="BQ57" s="341">
        <v>592</v>
      </c>
      <c r="BR57" s="341">
        <v>583</v>
      </c>
      <c r="BS57" s="341">
        <v>568</v>
      </c>
      <c r="BT57" s="341">
        <v>567</v>
      </c>
      <c r="BU57" s="341">
        <v>560</v>
      </c>
      <c r="BV57" s="341">
        <v>576</v>
      </c>
      <c r="BW57" s="330">
        <v>545</v>
      </c>
      <c r="BX57" s="331">
        <v>513</v>
      </c>
      <c r="BY57" s="341">
        <v>510</v>
      </c>
      <c r="BZ57" s="341">
        <v>502</v>
      </c>
      <c r="CA57" s="341">
        <v>509</v>
      </c>
      <c r="CB57" s="341">
        <v>544</v>
      </c>
      <c r="CC57" s="341">
        <v>556</v>
      </c>
      <c r="CD57" s="341">
        <v>566</v>
      </c>
      <c r="CE57" s="341">
        <v>528</v>
      </c>
      <c r="CF57" s="341">
        <v>529</v>
      </c>
      <c r="CG57" s="341">
        <v>559</v>
      </c>
      <c r="CH57" s="341">
        <v>543</v>
      </c>
      <c r="CI57" s="330">
        <v>547</v>
      </c>
      <c r="CJ57" s="331">
        <v>518</v>
      </c>
      <c r="CK57" s="341">
        <v>502</v>
      </c>
      <c r="CL57" s="341">
        <v>525</v>
      </c>
      <c r="CM57" s="341">
        <v>570</v>
      </c>
      <c r="CN57" s="341">
        <v>515</v>
      </c>
      <c r="CO57" s="341">
        <v>519</v>
      </c>
      <c r="CP57" s="341">
        <v>540</v>
      </c>
      <c r="CQ57" s="341">
        <v>585</v>
      </c>
      <c r="CR57" s="341">
        <v>558</v>
      </c>
      <c r="CS57" s="341">
        <v>582</v>
      </c>
      <c r="CT57" s="341">
        <v>601</v>
      </c>
      <c r="CU57" s="330">
        <v>616</v>
      </c>
      <c r="CV57" s="331">
        <v>584</v>
      </c>
      <c r="CW57" s="341">
        <v>585</v>
      </c>
      <c r="CX57" s="341">
        <v>583</v>
      </c>
      <c r="CY57" s="341">
        <v>608</v>
      </c>
      <c r="CZ57" s="341">
        <v>624</v>
      </c>
      <c r="DA57" s="341">
        <v>622</v>
      </c>
      <c r="DB57" s="341">
        <v>613</v>
      </c>
      <c r="DC57" s="341">
        <v>622</v>
      </c>
      <c r="DD57" s="341">
        <v>583</v>
      </c>
      <c r="DE57" s="341">
        <v>581</v>
      </c>
      <c r="DF57" s="341">
        <v>578</v>
      </c>
      <c r="DG57" s="330">
        <v>579</v>
      </c>
      <c r="DH57" s="331">
        <v>544</v>
      </c>
      <c r="DI57" s="341">
        <v>531</v>
      </c>
      <c r="DJ57" s="341">
        <v>612</v>
      </c>
      <c r="DK57" s="341">
        <v>630</v>
      </c>
      <c r="DL57" s="341">
        <v>633</v>
      </c>
      <c r="DM57" s="341">
        <v>620</v>
      </c>
      <c r="DN57" s="341">
        <v>580</v>
      </c>
      <c r="DO57" s="341">
        <v>559</v>
      </c>
      <c r="DP57" s="341">
        <v>574</v>
      </c>
      <c r="DQ57" s="330">
        <v>562</v>
      </c>
      <c r="DR57" s="330">
        <v>578</v>
      </c>
      <c r="DS57" s="334">
        <v>549</v>
      </c>
      <c r="DT57" s="330">
        <v>494</v>
      </c>
      <c r="DU57" s="330">
        <v>455</v>
      </c>
      <c r="DV57" s="330">
        <v>558</v>
      </c>
      <c r="DW57" s="330">
        <v>574</v>
      </c>
      <c r="DX57" s="330">
        <v>569</v>
      </c>
      <c r="DY57" s="330">
        <v>588</v>
      </c>
      <c r="DZ57" s="341"/>
      <c r="EA57" s="341"/>
      <c r="EB57" s="341"/>
      <c r="EC57" s="341"/>
      <c r="ED57" s="341"/>
      <c r="EE57" s="341"/>
      <c r="EF57" s="105">
        <v>19</v>
      </c>
      <c r="EG57" s="86">
        <v>3.231292517006803</v>
      </c>
      <c r="EH57" s="105">
        <v>39</v>
      </c>
      <c r="EI57" s="86">
        <v>6.7357512953367875</v>
      </c>
    </row>
    <row r="58" spans="1:148" ht="15" outlineLevel="2">
      <c r="A58" s="328">
        <v>628</v>
      </c>
      <c r="B58" s="328" t="s">
        <v>294</v>
      </c>
      <c r="C58" s="328" t="s">
        <v>363</v>
      </c>
      <c r="D58" s="331">
        <v>766</v>
      </c>
      <c r="E58" s="341">
        <v>739</v>
      </c>
      <c r="F58" s="341">
        <v>725</v>
      </c>
      <c r="G58" s="341">
        <v>728</v>
      </c>
      <c r="H58" s="341">
        <v>767</v>
      </c>
      <c r="I58" s="341">
        <v>741</v>
      </c>
      <c r="J58" s="341">
        <v>803</v>
      </c>
      <c r="K58" s="341">
        <v>833</v>
      </c>
      <c r="L58" s="341">
        <v>901</v>
      </c>
      <c r="M58" s="341">
        <v>905</v>
      </c>
      <c r="N58" s="341">
        <v>915</v>
      </c>
      <c r="O58" s="334">
        <v>890</v>
      </c>
      <c r="P58" s="331">
        <v>824</v>
      </c>
      <c r="Q58" s="341">
        <v>856</v>
      </c>
      <c r="R58" s="341">
        <v>897</v>
      </c>
      <c r="S58" s="341">
        <v>911</v>
      </c>
      <c r="T58" s="341">
        <v>767</v>
      </c>
      <c r="U58" s="341">
        <v>883</v>
      </c>
      <c r="V58" s="341">
        <v>903</v>
      </c>
      <c r="W58" s="341">
        <v>957</v>
      </c>
      <c r="X58" s="341">
        <v>1055</v>
      </c>
      <c r="Y58" s="341">
        <v>1029</v>
      </c>
      <c r="Z58" s="341">
        <v>995</v>
      </c>
      <c r="AA58" s="334">
        <v>965</v>
      </c>
      <c r="AB58" s="331">
        <v>943</v>
      </c>
      <c r="AC58" s="341">
        <v>916</v>
      </c>
      <c r="AD58" s="341">
        <v>920</v>
      </c>
      <c r="AE58" s="341">
        <v>855</v>
      </c>
      <c r="AF58" s="341">
        <v>853</v>
      </c>
      <c r="AG58" s="341">
        <v>910</v>
      </c>
      <c r="AH58" s="341">
        <v>966</v>
      </c>
      <c r="AI58" s="341">
        <v>980</v>
      </c>
      <c r="AJ58" s="341">
        <v>961</v>
      </c>
      <c r="AK58" s="341">
        <v>931</v>
      </c>
      <c r="AL58" s="341">
        <v>855</v>
      </c>
      <c r="AM58" s="334">
        <v>897</v>
      </c>
      <c r="AN58" s="331">
        <v>1021</v>
      </c>
      <c r="AO58" s="341">
        <v>985</v>
      </c>
      <c r="AP58" s="341">
        <v>979</v>
      </c>
      <c r="AQ58" s="341">
        <v>1050</v>
      </c>
      <c r="AR58" s="341">
        <v>1031</v>
      </c>
      <c r="AS58" s="341">
        <v>1112</v>
      </c>
      <c r="AT58" s="341">
        <v>1136</v>
      </c>
      <c r="AU58" s="341">
        <v>1124</v>
      </c>
      <c r="AV58" s="341">
        <v>1225</v>
      </c>
      <c r="AW58" s="341">
        <v>1155</v>
      </c>
      <c r="AX58" s="341">
        <v>1128</v>
      </c>
      <c r="AY58" s="334">
        <v>1093</v>
      </c>
      <c r="AZ58" s="331">
        <v>1052</v>
      </c>
      <c r="BA58" s="341">
        <v>1010</v>
      </c>
      <c r="BB58" s="341">
        <v>983</v>
      </c>
      <c r="BC58" s="341">
        <v>924</v>
      </c>
      <c r="BD58" s="341">
        <v>891</v>
      </c>
      <c r="BE58" s="341">
        <v>882</v>
      </c>
      <c r="BF58" s="341">
        <v>877</v>
      </c>
      <c r="BG58" s="341">
        <v>889</v>
      </c>
      <c r="BH58" s="341">
        <v>894</v>
      </c>
      <c r="BI58" s="341">
        <v>862</v>
      </c>
      <c r="BJ58" s="341">
        <v>820</v>
      </c>
      <c r="BK58" s="330">
        <v>806</v>
      </c>
      <c r="BL58" s="331">
        <v>781</v>
      </c>
      <c r="BM58" s="341">
        <v>786</v>
      </c>
      <c r="BN58" s="341">
        <v>840</v>
      </c>
      <c r="BO58" s="341">
        <v>807</v>
      </c>
      <c r="BP58" s="341">
        <v>828</v>
      </c>
      <c r="BQ58" s="341">
        <v>804</v>
      </c>
      <c r="BR58" s="341">
        <v>798</v>
      </c>
      <c r="BS58" s="341">
        <v>808</v>
      </c>
      <c r="BT58" s="341">
        <v>816</v>
      </c>
      <c r="BU58" s="341">
        <v>788</v>
      </c>
      <c r="BV58" s="341">
        <v>747</v>
      </c>
      <c r="BW58" s="330">
        <v>714</v>
      </c>
      <c r="BX58" s="331">
        <v>668</v>
      </c>
      <c r="BY58" s="341">
        <v>658</v>
      </c>
      <c r="BZ58" s="341">
        <v>737</v>
      </c>
      <c r="CA58" s="341">
        <v>773</v>
      </c>
      <c r="CB58" s="341">
        <v>802</v>
      </c>
      <c r="CC58" s="341">
        <v>796</v>
      </c>
      <c r="CD58" s="341">
        <v>781</v>
      </c>
      <c r="CE58" s="341">
        <v>773</v>
      </c>
      <c r="CF58" s="341">
        <v>732</v>
      </c>
      <c r="CG58" s="341">
        <v>730</v>
      </c>
      <c r="CH58" s="341">
        <v>738</v>
      </c>
      <c r="CI58" s="330">
        <v>720</v>
      </c>
      <c r="CJ58" s="331">
        <v>658</v>
      </c>
      <c r="CK58" s="341">
        <v>659</v>
      </c>
      <c r="CL58" s="341">
        <v>642</v>
      </c>
      <c r="CM58" s="341">
        <v>671</v>
      </c>
      <c r="CN58" s="341">
        <v>642</v>
      </c>
      <c r="CO58" s="341">
        <v>653</v>
      </c>
      <c r="CP58" s="341">
        <v>639</v>
      </c>
      <c r="CQ58" s="341">
        <v>661</v>
      </c>
      <c r="CR58" s="341">
        <v>683</v>
      </c>
      <c r="CS58" s="341">
        <v>661</v>
      </c>
      <c r="CT58" s="341">
        <v>744</v>
      </c>
      <c r="CU58" s="330">
        <v>712</v>
      </c>
      <c r="CV58" s="331">
        <v>652</v>
      </c>
      <c r="CW58" s="341">
        <v>680</v>
      </c>
      <c r="CX58" s="341">
        <v>690</v>
      </c>
      <c r="CY58" s="341">
        <v>701</v>
      </c>
      <c r="CZ58" s="341">
        <v>701</v>
      </c>
      <c r="DA58" s="341">
        <v>703</v>
      </c>
      <c r="DB58" s="341">
        <v>720</v>
      </c>
      <c r="DC58" s="341">
        <v>730</v>
      </c>
      <c r="DD58" s="341">
        <v>750</v>
      </c>
      <c r="DE58" s="341">
        <v>750</v>
      </c>
      <c r="DF58" s="341">
        <v>728</v>
      </c>
      <c r="DG58" s="330">
        <v>712</v>
      </c>
      <c r="DH58" s="331">
        <v>672</v>
      </c>
      <c r="DI58" s="341">
        <v>709</v>
      </c>
      <c r="DJ58" s="341">
        <v>733</v>
      </c>
      <c r="DK58" s="341">
        <v>758</v>
      </c>
      <c r="DL58" s="341">
        <v>755</v>
      </c>
      <c r="DM58" s="341">
        <v>753</v>
      </c>
      <c r="DN58" s="341">
        <v>687</v>
      </c>
      <c r="DO58" s="341">
        <v>654</v>
      </c>
      <c r="DP58" s="341">
        <v>622</v>
      </c>
      <c r="DQ58" s="330">
        <v>597</v>
      </c>
      <c r="DR58" s="330">
        <v>606</v>
      </c>
      <c r="DS58" s="334">
        <v>572</v>
      </c>
      <c r="DT58" s="330">
        <v>501</v>
      </c>
      <c r="DU58" s="330">
        <v>491</v>
      </c>
      <c r="DV58" s="330">
        <v>564</v>
      </c>
      <c r="DW58" s="330">
        <v>580</v>
      </c>
      <c r="DX58" s="330">
        <v>607</v>
      </c>
      <c r="DY58" s="330">
        <v>622</v>
      </c>
      <c r="DZ58" s="341"/>
      <c r="EA58" s="341"/>
      <c r="EB58" s="341"/>
      <c r="EC58" s="341"/>
      <c r="ED58" s="341"/>
      <c r="EE58" s="341"/>
      <c r="EF58" s="105">
        <v>15</v>
      </c>
      <c r="EG58" s="86">
        <v>2.4115755627009645</v>
      </c>
      <c r="EH58" s="105">
        <v>50</v>
      </c>
      <c r="EI58" s="86">
        <v>7.02247191011236</v>
      </c>
    </row>
    <row r="59" spans="1:148" ht="15" outlineLevel="2">
      <c r="A59" s="328">
        <v>656</v>
      </c>
      <c r="B59" s="328" t="s">
        <v>294</v>
      </c>
      <c r="C59" s="328" t="s">
        <v>364</v>
      </c>
      <c r="D59" s="331">
        <v>3966</v>
      </c>
      <c r="E59" s="341">
        <v>4000</v>
      </c>
      <c r="F59" s="341">
        <v>4008</v>
      </c>
      <c r="G59" s="341">
        <v>3991</v>
      </c>
      <c r="H59" s="341">
        <v>4117</v>
      </c>
      <c r="I59" s="341">
        <v>4229</v>
      </c>
      <c r="J59" s="341">
        <v>4231</v>
      </c>
      <c r="K59" s="341">
        <v>4268</v>
      </c>
      <c r="L59" s="341">
        <v>4269</v>
      </c>
      <c r="M59" s="341">
        <v>4264</v>
      </c>
      <c r="N59" s="341">
        <v>4232</v>
      </c>
      <c r="O59" s="334">
        <v>4242</v>
      </c>
      <c r="P59" s="331">
        <v>4260</v>
      </c>
      <c r="Q59" s="341">
        <v>3323</v>
      </c>
      <c r="R59" s="341">
        <v>4156</v>
      </c>
      <c r="S59" s="341">
        <v>4121</v>
      </c>
      <c r="T59" s="341">
        <v>4117</v>
      </c>
      <c r="U59" s="341">
        <v>4216</v>
      </c>
      <c r="V59" s="341">
        <v>4253</v>
      </c>
      <c r="W59" s="341">
        <v>4391</v>
      </c>
      <c r="X59" s="341">
        <v>4452</v>
      </c>
      <c r="Y59" s="341">
        <v>4536</v>
      </c>
      <c r="Z59" s="341">
        <v>4450</v>
      </c>
      <c r="AA59" s="334">
        <v>4349</v>
      </c>
      <c r="AB59" s="331">
        <v>4196</v>
      </c>
      <c r="AC59" s="341">
        <v>4123</v>
      </c>
      <c r="AD59" s="341">
        <v>4201</v>
      </c>
      <c r="AE59" s="341">
        <v>4211</v>
      </c>
      <c r="AF59" s="341">
        <v>4214</v>
      </c>
      <c r="AG59" s="341">
        <v>4359</v>
      </c>
      <c r="AH59" s="341">
        <v>4503</v>
      </c>
      <c r="AI59" s="341">
        <v>4603</v>
      </c>
      <c r="AJ59" s="341">
        <v>4706</v>
      </c>
      <c r="AK59" s="341">
        <v>4710</v>
      </c>
      <c r="AL59" s="341">
        <v>4409</v>
      </c>
      <c r="AM59" s="334">
        <v>4485</v>
      </c>
      <c r="AN59" s="331">
        <v>4437</v>
      </c>
      <c r="AO59" s="341">
        <v>4278</v>
      </c>
      <c r="AP59" s="341">
        <v>4293</v>
      </c>
      <c r="AQ59" s="341">
        <v>4418</v>
      </c>
      <c r="AR59" s="341">
        <v>4498</v>
      </c>
      <c r="AS59" s="341">
        <v>4641</v>
      </c>
      <c r="AT59" s="341">
        <v>4702</v>
      </c>
      <c r="AU59" s="341">
        <v>4734</v>
      </c>
      <c r="AV59" s="341">
        <v>4769</v>
      </c>
      <c r="AW59" s="341">
        <v>4815</v>
      </c>
      <c r="AX59" s="341">
        <v>4841</v>
      </c>
      <c r="AY59" s="334">
        <v>4846</v>
      </c>
      <c r="AZ59" s="331">
        <v>4794</v>
      </c>
      <c r="BA59" s="341">
        <v>4794</v>
      </c>
      <c r="BB59" s="341">
        <v>4855</v>
      </c>
      <c r="BC59" s="341">
        <v>4755</v>
      </c>
      <c r="BD59" s="341">
        <v>4782</v>
      </c>
      <c r="BE59" s="341">
        <v>4838</v>
      </c>
      <c r="BF59" s="341">
        <v>4848</v>
      </c>
      <c r="BG59" s="341">
        <v>4878</v>
      </c>
      <c r="BH59" s="341">
        <v>4736</v>
      </c>
      <c r="BI59" s="341">
        <v>4705</v>
      </c>
      <c r="BJ59" s="341">
        <v>4586</v>
      </c>
      <c r="BK59" s="330">
        <v>4578</v>
      </c>
      <c r="BL59" s="331">
        <v>4512</v>
      </c>
      <c r="BM59" s="341">
        <v>4453</v>
      </c>
      <c r="BN59" s="341">
        <v>4436</v>
      </c>
      <c r="BO59" s="341">
        <v>4429</v>
      </c>
      <c r="BP59" s="341">
        <v>4392</v>
      </c>
      <c r="BQ59" s="341">
        <v>4408</v>
      </c>
      <c r="BR59" s="341">
        <v>4370</v>
      </c>
      <c r="BS59" s="341">
        <v>4374</v>
      </c>
      <c r="BT59" s="341">
        <v>4414</v>
      </c>
      <c r="BU59" s="341">
        <v>4424</v>
      </c>
      <c r="BV59" s="341">
        <v>4440</v>
      </c>
      <c r="BW59" s="330">
        <v>4458</v>
      </c>
      <c r="BX59" s="331">
        <v>4381</v>
      </c>
      <c r="BY59" s="341">
        <v>4398</v>
      </c>
      <c r="BZ59" s="341">
        <v>4513</v>
      </c>
      <c r="CA59" s="341">
        <v>4597</v>
      </c>
      <c r="CB59" s="341">
        <v>4692</v>
      </c>
      <c r="CC59" s="341">
        <v>4754</v>
      </c>
      <c r="CD59" s="341">
        <v>4855</v>
      </c>
      <c r="CE59" s="341">
        <v>4989</v>
      </c>
      <c r="CF59" s="341">
        <v>4879</v>
      </c>
      <c r="CG59" s="341">
        <v>4935</v>
      </c>
      <c r="CH59" s="341">
        <v>4922</v>
      </c>
      <c r="CI59" s="330">
        <v>4883</v>
      </c>
      <c r="CJ59" s="331">
        <v>4635</v>
      </c>
      <c r="CK59" s="341">
        <v>4579</v>
      </c>
      <c r="CL59" s="341">
        <v>4668</v>
      </c>
      <c r="CM59" s="341">
        <v>4619</v>
      </c>
      <c r="CN59" s="341">
        <v>4505</v>
      </c>
      <c r="CO59" s="341">
        <v>4554</v>
      </c>
      <c r="CP59" s="341">
        <v>4548</v>
      </c>
      <c r="CQ59" s="341">
        <v>4664</v>
      </c>
      <c r="CR59" s="341">
        <v>4702</v>
      </c>
      <c r="CS59" s="341">
        <v>4786</v>
      </c>
      <c r="CT59" s="341">
        <v>4830</v>
      </c>
      <c r="CU59" s="330">
        <v>4856</v>
      </c>
      <c r="CV59" s="331">
        <v>4838</v>
      </c>
      <c r="CW59" s="341">
        <v>4935</v>
      </c>
      <c r="CX59" s="341">
        <v>5005</v>
      </c>
      <c r="CY59" s="341">
        <v>5010</v>
      </c>
      <c r="CZ59" s="341">
        <v>5064</v>
      </c>
      <c r="DA59" s="341">
        <v>5041</v>
      </c>
      <c r="DB59" s="341">
        <v>5040</v>
      </c>
      <c r="DC59" s="341">
        <v>5047</v>
      </c>
      <c r="DD59" s="341">
        <v>5107</v>
      </c>
      <c r="DE59" s="341">
        <v>5099</v>
      </c>
      <c r="DF59" s="341">
        <v>5024</v>
      </c>
      <c r="DG59" s="330">
        <v>5009</v>
      </c>
      <c r="DH59" s="331">
        <v>4960</v>
      </c>
      <c r="DI59" s="341">
        <v>4997</v>
      </c>
      <c r="DJ59" s="341">
        <v>4998</v>
      </c>
      <c r="DK59" s="341">
        <v>5025</v>
      </c>
      <c r="DL59" s="341">
        <v>5034</v>
      </c>
      <c r="DM59" s="341">
        <v>5055</v>
      </c>
      <c r="DN59" s="341">
        <v>4471</v>
      </c>
      <c r="DO59" s="341">
        <v>4517</v>
      </c>
      <c r="DP59" s="341">
        <v>4547</v>
      </c>
      <c r="DQ59" s="330">
        <v>4538</v>
      </c>
      <c r="DR59" s="330">
        <v>4520</v>
      </c>
      <c r="DS59" s="334">
        <v>4465</v>
      </c>
      <c r="DT59" s="330">
        <v>4370</v>
      </c>
      <c r="DU59" s="330">
        <v>4359</v>
      </c>
      <c r="DV59" s="330">
        <v>4450</v>
      </c>
      <c r="DW59" s="330">
        <v>4444</v>
      </c>
      <c r="DX59" s="330">
        <v>4434</v>
      </c>
      <c r="DY59" s="330">
        <v>4414</v>
      </c>
      <c r="DZ59" s="341"/>
      <c r="EA59" s="341"/>
      <c r="EB59" s="341"/>
      <c r="EC59" s="341"/>
      <c r="ED59" s="341"/>
      <c r="EE59" s="341"/>
      <c r="EF59" s="105">
        <v>-20</v>
      </c>
      <c r="EG59" s="86">
        <v>-0.45310376076121428</v>
      </c>
      <c r="EH59" s="105">
        <v>-51</v>
      </c>
      <c r="EI59" s="86">
        <v>-1.0181672988620483</v>
      </c>
    </row>
    <row r="60" spans="1:148" ht="15" outlineLevel="2">
      <c r="A60" s="328">
        <v>761</v>
      </c>
      <c r="B60" s="328" t="s">
        <v>294</v>
      </c>
      <c r="C60" s="328" t="s">
        <v>365</v>
      </c>
      <c r="D60" s="331">
        <v>2584</v>
      </c>
      <c r="E60" s="341">
        <v>2566</v>
      </c>
      <c r="F60" s="341">
        <v>2596</v>
      </c>
      <c r="G60" s="341">
        <v>2644</v>
      </c>
      <c r="H60" s="341">
        <v>2655</v>
      </c>
      <c r="I60" s="341">
        <v>2683</v>
      </c>
      <c r="J60" s="341">
        <v>2672</v>
      </c>
      <c r="K60" s="341">
        <v>2712</v>
      </c>
      <c r="L60" s="341">
        <v>2736</v>
      </c>
      <c r="M60" s="341">
        <v>2743</v>
      </c>
      <c r="N60" s="341">
        <v>2697</v>
      </c>
      <c r="O60" s="334">
        <v>2676</v>
      </c>
      <c r="P60" s="331">
        <v>2630</v>
      </c>
      <c r="Q60" s="341">
        <v>2495</v>
      </c>
      <c r="R60" s="341">
        <v>2624</v>
      </c>
      <c r="S60" s="341">
        <v>2670</v>
      </c>
      <c r="T60" s="341">
        <v>2655</v>
      </c>
      <c r="U60" s="341">
        <v>2804</v>
      </c>
      <c r="V60" s="341">
        <v>2825</v>
      </c>
      <c r="W60" s="341">
        <v>2919</v>
      </c>
      <c r="X60" s="341">
        <v>2935</v>
      </c>
      <c r="Y60" s="341">
        <v>2995</v>
      </c>
      <c r="Z60" s="341">
        <v>2980</v>
      </c>
      <c r="AA60" s="334">
        <v>2874</v>
      </c>
      <c r="AB60" s="331">
        <v>2716</v>
      </c>
      <c r="AC60" s="341">
        <v>2664</v>
      </c>
      <c r="AD60" s="341">
        <v>2768</v>
      </c>
      <c r="AE60" s="341">
        <v>2809</v>
      </c>
      <c r="AF60" s="341">
        <v>2791</v>
      </c>
      <c r="AG60" s="341">
        <v>2862</v>
      </c>
      <c r="AH60" s="341">
        <v>3015</v>
      </c>
      <c r="AI60" s="341">
        <v>3085</v>
      </c>
      <c r="AJ60" s="341">
        <v>3157</v>
      </c>
      <c r="AK60" s="341">
        <v>3149</v>
      </c>
      <c r="AL60" s="341">
        <v>2980</v>
      </c>
      <c r="AM60" s="334">
        <v>2994</v>
      </c>
      <c r="AN60" s="331">
        <v>2928</v>
      </c>
      <c r="AO60" s="341">
        <v>2823</v>
      </c>
      <c r="AP60" s="341">
        <v>2867</v>
      </c>
      <c r="AQ60" s="341">
        <v>2955</v>
      </c>
      <c r="AR60" s="341">
        <v>2968</v>
      </c>
      <c r="AS60" s="341">
        <v>3067</v>
      </c>
      <c r="AT60" s="341">
        <v>3139</v>
      </c>
      <c r="AU60" s="341">
        <v>3189</v>
      </c>
      <c r="AV60" s="341">
        <v>3192</v>
      </c>
      <c r="AW60" s="341">
        <v>3214</v>
      </c>
      <c r="AX60" s="341">
        <v>3221</v>
      </c>
      <c r="AY60" s="334">
        <v>3189</v>
      </c>
      <c r="AZ60" s="331">
        <v>3133</v>
      </c>
      <c r="BA60" s="341">
        <v>3036</v>
      </c>
      <c r="BB60" s="341">
        <v>3022</v>
      </c>
      <c r="BC60" s="341">
        <v>2916</v>
      </c>
      <c r="BD60" s="341">
        <v>2920</v>
      </c>
      <c r="BE60" s="341">
        <v>2962</v>
      </c>
      <c r="BF60" s="341">
        <v>3019</v>
      </c>
      <c r="BG60" s="341">
        <v>3011</v>
      </c>
      <c r="BH60" s="341">
        <v>2914</v>
      </c>
      <c r="BI60" s="341">
        <v>2895</v>
      </c>
      <c r="BJ60" s="341">
        <v>2777</v>
      </c>
      <c r="BK60" s="330">
        <v>2831</v>
      </c>
      <c r="BL60" s="331">
        <v>2756</v>
      </c>
      <c r="BM60" s="341">
        <v>2727</v>
      </c>
      <c r="BN60" s="341">
        <v>2758</v>
      </c>
      <c r="BO60" s="341">
        <v>2762</v>
      </c>
      <c r="BP60" s="341">
        <v>2722</v>
      </c>
      <c r="BQ60" s="341">
        <v>2748</v>
      </c>
      <c r="BR60" s="341">
        <v>2692</v>
      </c>
      <c r="BS60" s="341">
        <v>2635</v>
      </c>
      <c r="BT60" s="341">
        <v>2653</v>
      </c>
      <c r="BU60" s="341">
        <v>2676</v>
      </c>
      <c r="BV60" s="341">
        <v>2685</v>
      </c>
      <c r="BW60" s="330">
        <v>2674</v>
      </c>
      <c r="BX60" s="331">
        <v>2657</v>
      </c>
      <c r="BY60" s="341">
        <v>2684</v>
      </c>
      <c r="BZ60" s="341">
        <v>2720</v>
      </c>
      <c r="CA60" s="341">
        <v>2776</v>
      </c>
      <c r="CB60" s="341">
        <v>2784</v>
      </c>
      <c r="CC60" s="341">
        <v>2829</v>
      </c>
      <c r="CD60" s="341">
        <v>2886</v>
      </c>
      <c r="CE60" s="341">
        <v>2850</v>
      </c>
      <c r="CF60" s="341">
        <v>2772</v>
      </c>
      <c r="CG60" s="341">
        <v>2838</v>
      </c>
      <c r="CH60" s="341">
        <v>2871</v>
      </c>
      <c r="CI60" s="330">
        <v>2847</v>
      </c>
      <c r="CJ60" s="331">
        <v>2717</v>
      </c>
      <c r="CK60" s="341">
        <v>2641</v>
      </c>
      <c r="CL60" s="341">
        <v>2692</v>
      </c>
      <c r="CM60" s="341">
        <v>2626</v>
      </c>
      <c r="CN60" s="341">
        <v>2597</v>
      </c>
      <c r="CO60" s="341">
        <v>2624</v>
      </c>
      <c r="CP60" s="341">
        <v>2669</v>
      </c>
      <c r="CQ60" s="341">
        <v>2764</v>
      </c>
      <c r="CR60" s="341">
        <v>2773</v>
      </c>
      <c r="CS60" s="341">
        <v>2777</v>
      </c>
      <c r="CT60" s="341">
        <v>2884</v>
      </c>
      <c r="CU60" s="330">
        <v>2885</v>
      </c>
      <c r="CV60" s="331">
        <v>2838</v>
      </c>
      <c r="CW60" s="341">
        <v>2885</v>
      </c>
      <c r="CX60" s="341">
        <v>2944</v>
      </c>
      <c r="CY60" s="341">
        <v>2981</v>
      </c>
      <c r="CZ60" s="341">
        <v>3020</v>
      </c>
      <c r="DA60" s="341">
        <v>2976</v>
      </c>
      <c r="DB60" s="341">
        <v>3005</v>
      </c>
      <c r="DC60" s="341">
        <v>2983</v>
      </c>
      <c r="DD60" s="341">
        <v>2993</v>
      </c>
      <c r="DE60" s="341">
        <v>3004</v>
      </c>
      <c r="DF60" s="341">
        <v>3015</v>
      </c>
      <c r="DG60" s="330">
        <v>3039</v>
      </c>
      <c r="DH60" s="331">
        <v>3002</v>
      </c>
      <c r="DI60" s="341">
        <v>3046</v>
      </c>
      <c r="DJ60" s="341">
        <v>3041</v>
      </c>
      <c r="DK60" s="341">
        <v>3103</v>
      </c>
      <c r="DL60" s="341">
        <v>3072</v>
      </c>
      <c r="DM60" s="341">
        <v>3115</v>
      </c>
      <c r="DN60" s="341">
        <v>2758</v>
      </c>
      <c r="DO60" s="341">
        <v>2745</v>
      </c>
      <c r="DP60" s="341">
        <v>2827</v>
      </c>
      <c r="DQ60" s="330">
        <v>2775</v>
      </c>
      <c r="DR60" s="330">
        <v>2775</v>
      </c>
      <c r="DS60" s="334">
        <v>2745</v>
      </c>
      <c r="DT60" s="330">
        <v>2645</v>
      </c>
      <c r="DU60" s="330">
        <v>2691</v>
      </c>
      <c r="DV60" s="330">
        <v>2764</v>
      </c>
      <c r="DW60" s="330">
        <v>2769</v>
      </c>
      <c r="DX60" s="330">
        <v>2801</v>
      </c>
      <c r="DY60" s="330">
        <v>2870</v>
      </c>
      <c r="DZ60" s="341"/>
      <c r="EA60" s="341"/>
      <c r="EB60" s="341"/>
      <c r="EC60" s="341"/>
      <c r="ED60" s="341"/>
      <c r="EE60" s="341"/>
      <c r="EF60" s="105">
        <v>69</v>
      </c>
      <c r="EG60" s="86">
        <v>2.4041811846689893</v>
      </c>
      <c r="EH60" s="105">
        <v>125</v>
      </c>
      <c r="EI60" s="86">
        <v>4.1131951299769662</v>
      </c>
    </row>
    <row r="61" spans="1:148" ht="15" outlineLevel="2">
      <c r="A61" s="328">
        <v>842</v>
      </c>
      <c r="B61" s="328" t="s">
        <v>294</v>
      </c>
      <c r="C61" s="328" t="s">
        <v>366</v>
      </c>
      <c r="D61" s="331">
        <v>447</v>
      </c>
      <c r="E61" s="341">
        <v>367</v>
      </c>
      <c r="F61" s="341">
        <v>356</v>
      </c>
      <c r="G61" s="341">
        <v>373</v>
      </c>
      <c r="H61" s="341">
        <v>376</v>
      </c>
      <c r="I61" s="341">
        <v>374</v>
      </c>
      <c r="J61" s="341">
        <v>379</v>
      </c>
      <c r="K61" s="341">
        <v>392</v>
      </c>
      <c r="L61" s="341">
        <v>392</v>
      </c>
      <c r="M61" s="341">
        <v>387</v>
      </c>
      <c r="N61" s="341">
        <v>399</v>
      </c>
      <c r="O61" s="334">
        <v>425</v>
      </c>
      <c r="P61" s="331">
        <v>401</v>
      </c>
      <c r="Q61" s="341">
        <v>425</v>
      </c>
      <c r="R61" s="341">
        <v>465</v>
      </c>
      <c r="S61" s="341">
        <v>506</v>
      </c>
      <c r="T61" s="341">
        <v>376</v>
      </c>
      <c r="U61" s="341">
        <v>584</v>
      </c>
      <c r="V61" s="341">
        <v>568</v>
      </c>
      <c r="W61" s="341">
        <v>611</v>
      </c>
      <c r="X61" s="341">
        <v>620</v>
      </c>
      <c r="Y61" s="341">
        <v>613</v>
      </c>
      <c r="Z61" s="341">
        <v>526</v>
      </c>
      <c r="AA61" s="334">
        <v>519</v>
      </c>
      <c r="AB61" s="331">
        <v>521</v>
      </c>
      <c r="AC61" s="341">
        <v>481</v>
      </c>
      <c r="AD61" s="341">
        <v>533</v>
      </c>
      <c r="AE61" s="341">
        <v>524</v>
      </c>
      <c r="AF61" s="341">
        <v>526</v>
      </c>
      <c r="AG61" s="341">
        <v>513</v>
      </c>
      <c r="AH61" s="341">
        <v>527</v>
      </c>
      <c r="AI61" s="341">
        <v>521</v>
      </c>
      <c r="AJ61" s="341">
        <v>514</v>
      </c>
      <c r="AK61" s="341">
        <v>506</v>
      </c>
      <c r="AL61" s="341">
        <v>459</v>
      </c>
      <c r="AM61" s="334">
        <v>435</v>
      </c>
      <c r="AN61" s="331">
        <v>449</v>
      </c>
      <c r="AO61" s="341">
        <v>419</v>
      </c>
      <c r="AP61" s="341">
        <v>461</v>
      </c>
      <c r="AQ61" s="341">
        <v>486</v>
      </c>
      <c r="AR61" s="341">
        <v>509</v>
      </c>
      <c r="AS61" s="341">
        <v>603</v>
      </c>
      <c r="AT61" s="341">
        <v>573</v>
      </c>
      <c r="AU61" s="341">
        <v>574</v>
      </c>
      <c r="AV61" s="341">
        <v>561</v>
      </c>
      <c r="AW61" s="341">
        <v>565</v>
      </c>
      <c r="AX61" s="341">
        <v>548</v>
      </c>
      <c r="AY61" s="334">
        <v>565</v>
      </c>
      <c r="AZ61" s="331">
        <v>594</v>
      </c>
      <c r="BA61" s="341">
        <v>594</v>
      </c>
      <c r="BB61" s="341">
        <v>598</v>
      </c>
      <c r="BC61" s="341">
        <v>579</v>
      </c>
      <c r="BD61" s="341">
        <v>575</v>
      </c>
      <c r="BE61" s="341">
        <v>574</v>
      </c>
      <c r="BF61" s="341">
        <v>574</v>
      </c>
      <c r="BG61" s="341">
        <v>582</v>
      </c>
      <c r="BH61" s="341">
        <v>551</v>
      </c>
      <c r="BI61" s="341">
        <v>560</v>
      </c>
      <c r="BJ61" s="341">
        <v>562</v>
      </c>
      <c r="BK61" s="330">
        <v>566</v>
      </c>
      <c r="BL61" s="331">
        <v>570</v>
      </c>
      <c r="BM61" s="341">
        <v>565</v>
      </c>
      <c r="BN61" s="341">
        <v>584</v>
      </c>
      <c r="BO61" s="341">
        <v>552</v>
      </c>
      <c r="BP61" s="341">
        <v>539</v>
      </c>
      <c r="BQ61" s="341">
        <v>554</v>
      </c>
      <c r="BR61" s="341">
        <v>577</v>
      </c>
      <c r="BS61" s="341">
        <v>604</v>
      </c>
      <c r="BT61" s="341">
        <v>610</v>
      </c>
      <c r="BU61" s="341">
        <v>617</v>
      </c>
      <c r="BV61" s="341">
        <v>627</v>
      </c>
      <c r="BW61" s="330">
        <v>640</v>
      </c>
      <c r="BX61" s="331">
        <v>638</v>
      </c>
      <c r="BY61" s="341">
        <v>674</v>
      </c>
      <c r="BZ61" s="341">
        <v>683</v>
      </c>
      <c r="CA61" s="341">
        <v>693</v>
      </c>
      <c r="CB61" s="341">
        <v>735</v>
      </c>
      <c r="CC61" s="341">
        <v>757</v>
      </c>
      <c r="CD61" s="341">
        <v>801</v>
      </c>
      <c r="CE61" s="341">
        <v>792</v>
      </c>
      <c r="CF61" s="341">
        <v>790</v>
      </c>
      <c r="CG61" s="341">
        <v>795</v>
      </c>
      <c r="CH61" s="341">
        <v>800</v>
      </c>
      <c r="CI61" s="330">
        <v>803</v>
      </c>
      <c r="CJ61" s="331">
        <v>794</v>
      </c>
      <c r="CK61" s="341">
        <v>762</v>
      </c>
      <c r="CL61" s="341">
        <v>811</v>
      </c>
      <c r="CM61" s="341">
        <v>844</v>
      </c>
      <c r="CN61" s="341">
        <v>812</v>
      </c>
      <c r="CO61" s="341">
        <v>825</v>
      </c>
      <c r="CP61" s="341">
        <v>851</v>
      </c>
      <c r="CQ61" s="341">
        <v>904</v>
      </c>
      <c r="CR61" s="341">
        <v>926</v>
      </c>
      <c r="CS61" s="341">
        <v>935</v>
      </c>
      <c r="CT61" s="341">
        <v>983</v>
      </c>
      <c r="CU61" s="330">
        <v>999</v>
      </c>
      <c r="CV61" s="331">
        <v>983</v>
      </c>
      <c r="CW61" s="341">
        <v>962</v>
      </c>
      <c r="CX61" s="341">
        <v>1008</v>
      </c>
      <c r="CY61" s="341">
        <v>1036</v>
      </c>
      <c r="CZ61" s="341">
        <v>1055</v>
      </c>
      <c r="DA61" s="341">
        <v>1043</v>
      </c>
      <c r="DB61" s="341">
        <v>1036</v>
      </c>
      <c r="DC61" s="341">
        <v>1007</v>
      </c>
      <c r="DD61" s="341">
        <v>953</v>
      </c>
      <c r="DE61" s="341">
        <v>947</v>
      </c>
      <c r="DF61" s="341">
        <v>959</v>
      </c>
      <c r="DG61" s="330">
        <v>960</v>
      </c>
      <c r="DH61" s="331">
        <v>943</v>
      </c>
      <c r="DI61" s="341">
        <v>919</v>
      </c>
      <c r="DJ61" s="341">
        <v>950</v>
      </c>
      <c r="DK61" s="341">
        <v>961</v>
      </c>
      <c r="DL61" s="341">
        <v>917</v>
      </c>
      <c r="DM61" s="341">
        <v>865</v>
      </c>
      <c r="DN61" s="341">
        <v>740</v>
      </c>
      <c r="DO61" s="341">
        <v>728</v>
      </c>
      <c r="DP61" s="341">
        <v>727</v>
      </c>
      <c r="DQ61" s="330">
        <v>728</v>
      </c>
      <c r="DR61" s="330">
        <v>711</v>
      </c>
      <c r="DS61" s="334">
        <v>697</v>
      </c>
      <c r="DT61" s="330">
        <v>668</v>
      </c>
      <c r="DU61" s="330">
        <v>637</v>
      </c>
      <c r="DV61" s="330">
        <v>700</v>
      </c>
      <c r="DW61" s="330">
        <v>690</v>
      </c>
      <c r="DX61" s="330">
        <v>719</v>
      </c>
      <c r="DY61" s="330">
        <v>726</v>
      </c>
      <c r="DZ61" s="341"/>
      <c r="EA61" s="341"/>
      <c r="EB61" s="341"/>
      <c r="EC61" s="341"/>
      <c r="ED61" s="341"/>
      <c r="EE61" s="341"/>
      <c r="EF61" s="105">
        <v>7</v>
      </c>
      <c r="EG61" s="86">
        <v>0.96418732782369143</v>
      </c>
      <c r="EH61" s="105">
        <v>29</v>
      </c>
      <c r="EI61" s="86">
        <v>3.0208333333333335</v>
      </c>
    </row>
    <row r="62" spans="1:148" ht="15" outlineLevel="1">
      <c r="A62" s="125" t="s">
        <v>295</v>
      </c>
      <c r="B62" s="24"/>
      <c r="C62" s="25"/>
      <c r="D62" s="42">
        <v>68168</v>
      </c>
      <c r="E62" s="43">
        <v>68812</v>
      </c>
      <c r="F62" s="43">
        <v>69651</v>
      </c>
      <c r="G62" s="43">
        <v>70285</v>
      </c>
      <c r="H62" s="43">
        <v>71437</v>
      </c>
      <c r="I62" s="43">
        <v>72813</v>
      </c>
      <c r="J62" s="43">
        <v>72492</v>
      </c>
      <c r="K62" s="43">
        <v>72843</v>
      </c>
      <c r="L62" s="43">
        <v>72226</v>
      </c>
      <c r="M62" s="43">
        <v>72787</v>
      </c>
      <c r="N62" s="43">
        <v>73179</v>
      </c>
      <c r="O62" s="233">
        <v>72904</v>
      </c>
      <c r="P62" s="42">
        <v>71083</v>
      </c>
      <c r="Q62" s="43">
        <v>69217</v>
      </c>
      <c r="R62" s="43">
        <v>71796</v>
      </c>
      <c r="S62" s="43">
        <v>72059</v>
      </c>
      <c r="T62" s="43">
        <v>71437</v>
      </c>
      <c r="U62" s="43">
        <v>73961</v>
      </c>
      <c r="V62" s="43">
        <v>73557</v>
      </c>
      <c r="W62" s="43">
        <v>75960</v>
      </c>
      <c r="X62" s="43">
        <v>76593</v>
      </c>
      <c r="Y62" s="43">
        <v>77679</v>
      </c>
      <c r="Z62" s="43">
        <v>76989</v>
      </c>
      <c r="AA62" s="233">
        <v>75478</v>
      </c>
      <c r="AB62" s="42">
        <v>73290</v>
      </c>
      <c r="AC62" s="43">
        <v>72122</v>
      </c>
      <c r="AD62" s="43">
        <v>72543</v>
      </c>
      <c r="AE62" s="43">
        <v>73067</v>
      </c>
      <c r="AF62" s="43">
        <v>73150</v>
      </c>
      <c r="AG62" s="43">
        <v>74073</v>
      </c>
      <c r="AH62" s="43">
        <v>77062</v>
      </c>
      <c r="AI62" s="43">
        <v>78070</v>
      </c>
      <c r="AJ62" s="43">
        <v>79177</v>
      </c>
      <c r="AK62" s="43">
        <v>79373</v>
      </c>
      <c r="AL62" s="43">
        <v>77570</v>
      </c>
      <c r="AM62" s="233">
        <v>77824</v>
      </c>
      <c r="AN62" s="42">
        <v>76598</v>
      </c>
      <c r="AO62" s="43">
        <v>75119</v>
      </c>
      <c r="AP62" s="43">
        <v>76069</v>
      </c>
      <c r="AQ62" s="43">
        <v>77767</v>
      </c>
      <c r="AR62" s="43">
        <v>78075</v>
      </c>
      <c r="AS62" s="43">
        <v>80284</v>
      </c>
      <c r="AT62" s="43">
        <v>80791</v>
      </c>
      <c r="AU62" s="43">
        <v>81278</v>
      </c>
      <c r="AV62" s="43">
        <v>81688</v>
      </c>
      <c r="AW62" s="43">
        <v>83096</v>
      </c>
      <c r="AX62" s="43">
        <v>83573</v>
      </c>
      <c r="AY62" s="233">
        <v>84286</v>
      </c>
      <c r="AZ62" s="42">
        <v>84051</v>
      </c>
      <c r="BA62" s="43">
        <v>83950</v>
      </c>
      <c r="BB62" s="43">
        <v>86392</v>
      </c>
      <c r="BC62" s="43">
        <v>86132</v>
      </c>
      <c r="BD62" s="43">
        <v>85555</v>
      </c>
      <c r="BE62" s="43">
        <v>81942</v>
      </c>
      <c r="BF62" s="43">
        <v>81951</v>
      </c>
      <c r="BG62" s="43">
        <v>82489</v>
      </c>
      <c r="BH62" s="43">
        <v>82035</v>
      </c>
      <c r="BI62" s="43">
        <v>81688</v>
      </c>
      <c r="BJ62" s="43">
        <v>80942</v>
      </c>
      <c r="BK62" s="55">
        <v>81351</v>
      </c>
      <c r="BL62" s="42">
        <v>80200</v>
      </c>
      <c r="BM62" s="43">
        <v>79949</v>
      </c>
      <c r="BN62" s="43">
        <v>80951</v>
      </c>
      <c r="BO62" s="43">
        <v>81610</v>
      </c>
      <c r="BP62" s="43">
        <v>81360</v>
      </c>
      <c r="BQ62" s="43">
        <v>81862</v>
      </c>
      <c r="BR62" s="43">
        <v>81379</v>
      </c>
      <c r="BS62" s="43">
        <v>81475</v>
      </c>
      <c r="BT62" s="43">
        <v>82096</v>
      </c>
      <c r="BU62" s="43">
        <v>82392</v>
      </c>
      <c r="BV62" s="43">
        <v>82400</v>
      </c>
      <c r="BW62" s="55">
        <v>81992</v>
      </c>
      <c r="BX62" s="42">
        <v>80644</v>
      </c>
      <c r="BY62" s="43">
        <v>80745</v>
      </c>
      <c r="BZ62" s="43">
        <v>81932</v>
      </c>
      <c r="CA62" s="43">
        <v>82767</v>
      </c>
      <c r="CB62" s="43">
        <v>83226</v>
      </c>
      <c r="CC62" s="43">
        <v>83837</v>
      </c>
      <c r="CD62" s="43">
        <v>84478</v>
      </c>
      <c r="CE62" s="43">
        <v>85250</v>
      </c>
      <c r="CF62" s="43">
        <v>84935</v>
      </c>
      <c r="CG62" s="43">
        <v>85310</v>
      </c>
      <c r="CH62" s="43">
        <v>85606</v>
      </c>
      <c r="CI62" s="55">
        <v>85229</v>
      </c>
      <c r="CJ62" s="42">
        <v>83534</v>
      </c>
      <c r="CK62" s="43">
        <v>83032</v>
      </c>
      <c r="CL62" s="43">
        <v>83391</v>
      </c>
      <c r="CM62" s="43">
        <v>83100</v>
      </c>
      <c r="CN62" s="43">
        <v>82526</v>
      </c>
      <c r="CO62" s="43">
        <v>82799</v>
      </c>
      <c r="CP62" s="43">
        <v>83468</v>
      </c>
      <c r="CQ62" s="43">
        <v>85224</v>
      </c>
      <c r="CR62" s="43">
        <v>85881</v>
      </c>
      <c r="CS62" s="43">
        <v>86805</v>
      </c>
      <c r="CT62" s="43">
        <v>87976</v>
      </c>
      <c r="CU62" s="55">
        <v>88235</v>
      </c>
      <c r="CV62" s="42">
        <v>87683</v>
      </c>
      <c r="CW62" s="43">
        <v>88990</v>
      </c>
      <c r="CX62" s="43">
        <v>90251</v>
      </c>
      <c r="CY62" s="43">
        <v>91398</v>
      </c>
      <c r="CZ62" s="43">
        <v>92215</v>
      </c>
      <c r="DA62" s="43">
        <v>92443</v>
      </c>
      <c r="DB62" s="43">
        <v>92401</v>
      </c>
      <c r="DC62" s="43">
        <v>93058</v>
      </c>
      <c r="DD62" s="43">
        <v>91613</v>
      </c>
      <c r="DE62" s="43">
        <v>92175</v>
      </c>
      <c r="DF62" s="43">
        <v>92340</v>
      </c>
      <c r="DG62" s="55">
        <v>92363</v>
      </c>
      <c r="DH62" s="42">
        <v>91976</v>
      </c>
      <c r="DI62" s="43">
        <v>92040</v>
      </c>
      <c r="DJ62" s="43">
        <v>91069</v>
      </c>
      <c r="DK62" s="43">
        <v>91940</v>
      </c>
      <c r="DL62" s="43">
        <v>91807</v>
      </c>
      <c r="DM62" s="43">
        <v>92098</v>
      </c>
      <c r="DN62" s="43">
        <v>86092</v>
      </c>
      <c r="DO62" s="43">
        <v>86158</v>
      </c>
      <c r="DP62" s="43">
        <v>86512</v>
      </c>
      <c r="DQ62" s="55">
        <v>86513</v>
      </c>
      <c r="DR62" s="55">
        <v>86624</v>
      </c>
      <c r="DS62" s="233">
        <v>86012</v>
      </c>
      <c r="DT62" s="55">
        <v>84167</v>
      </c>
      <c r="DU62" s="55">
        <v>83572</v>
      </c>
      <c r="DV62" s="55">
        <v>84964</v>
      </c>
      <c r="DW62" s="55">
        <v>85457</v>
      </c>
      <c r="DX62" s="55">
        <v>85277</v>
      </c>
      <c r="DY62" s="55">
        <v>85533</v>
      </c>
      <c r="DZ62" s="43"/>
      <c r="EA62" s="43"/>
      <c r="EB62" s="43"/>
      <c r="EC62" s="43"/>
      <c r="ED62" s="43"/>
      <c r="EE62" s="43"/>
      <c r="EF62" s="105">
        <v>256</v>
      </c>
      <c r="EG62" s="86">
        <v>0.29929968550150238</v>
      </c>
      <c r="EH62" s="105">
        <v>-479</v>
      </c>
      <c r="EI62" s="86">
        <v>-0.51860593527711318</v>
      </c>
    </row>
    <row r="63" spans="1:148" ht="15" outlineLevel="2">
      <c r="A63" s="328">
        <v>38</v>
      </c>
      <c r="B63" s="328" t="s">
        <v>295</v>
      </c>
      <c r="C63" s="328" t="s">
        <v>367</v>
      </c>
      <c r="D63" s="331">
        <v>833</v>
      </c>
      <c r="E63" s="341">
        <v>833</v>
      </c>
      <c r="F63" s="341">
        <v>859</v>
      </c>
      <c r="G63" s="341">
        <v>884</v>
      </c>
      <c r="H63" s="341">
        <v>897</v>
      </c>
      <c r="I63" s="341">
        <v>919</v>
      </c>
      <c r="J63" s="341">
        <v>868</v>
      </c>
      <c r="K63" s="341">
        <v>846</v>
      </c>
      <c r="L63" s="341">
        <v>838</v>
      </c>
      <c r="M63" s="341">
        <v>865</v>
      </c>
      <c r="N63" s="341">
        <v>874</v>
      </c>
      <c r="O63" s="334">
        <v>854</v>
      </c>
      <c r="P63" s="331">
        <v>806</v>
      </c>
      <c r="Q63" s="341">
        <v>810</v>
      </c>
      <c r="R63" s="341">
        <v>817</v>
      </c>
      <c r="S63" s="341">
        <v>850</v>
      </c>
      <c r="T63" s="341">
        <v>897</v>
      </c>
      <c r="U63" s="341">
        <v>868</v>
      </c>
      <c r="V63" s="341">
        <v>872</v>
      </c>
      <c r="W63" s="341">
        <v>902</v>
      </c>
      <c r="X63" s="341">
        <v>930</v>
      </c>
      <c r="Y63" s="341">
        <v>923</v>
      </c>
      <c r="Z63" s="341">
        <v>898</v>
      </c>
      <c r="AA63" s="334">
        <v>869</v>
      </c>
      <c r="AB63" s="331">
        <v>829</v>
      </c>
      <c r="AC63" s="341">
        <v>833</v>
      </c>
      <c r="AD63" s="341">
        <v>838</v>
      </c>
      <c r="AE63" s="341">
        <v>827</v>
      </c>
      <c r="AF63" s="341">
        <v>827</v>
      </c>
      <c r="AG63" s="341">
        <v>817</v>
      </c>
      <c r="AH63" s="341">
        <v>848</v>
      </c>
      <c r="AI63" s="341">
        <v>862</v>
      </c>
      <c r="AJ63" s="341">
        <v>888</v>
      </c>
      <c r="AK63" s="341">
        <v>872</v>
      </c>
      <c r="AL63" s="341">
        <v>839</v>
      </c>
      <c r="AM63" s="334">
        <v>847</v>
      </c>
      <c r="AN63" s="331">
        <v>863</v>
      </c>
      <c r="AO63" s="341">
        <v>847</v>
      </c>
      <c r="AP63" s="341">
        <v>841</v>
      </c>
      <c r="AQ63" s="341">
        <v>895</v>
      </c>
      <c r="AR63" s="341">
        <v>922</v>
      </c>
      <c r="AS63" s="341">
        <v>1143</v>
      </c>
      <c r="AT63" s="341">
        <v>1070</v>
      </c>
      <c r="AU63" s="341">
        <v>1097</v>
      </c>
      <c r="AV63" s="341">
        <v>1076</v>
      </c>
      <c r="AW63" s="341">
        <v>1060</v>
      </c>
      <c r="AX63" s="341">
        <v>1049</v>
      </c>
      <c r="AY63" s="334">
        <v>1060</v>
      </c>
      <c r="AZ63" s="331">
        <v>1028</v>
      </c>
      <c r="BA63" s="341">
        <v>1004</v>
      </c>
      <c r="BB63" s="341">
        <v>1002</v>
      </c>
      <c r="BC63" s="341">
        <v>978</v>
      </c>
      <c r="BD63" s="341">
        <v>938</v>
      </c>
      <c r="BE63" s="341">
        <v>961</v>
      </c>
      <c r="BF63" s="341">
        <v>943</v>
      </c>
      <c r="BG63" s="341">
        <v>934</v>
      </c>
      <c r="BH63" s="341">
        <v>924</v>
      </c>
      <c r="BI63" s="341">
        <v>921</v>
      </c>
      <c r="BJ63" s="341">
        <v>937</v>
      </c>
      <c r="BK63" s="330">
        <v>968</v>
      </c>
      <c r="BL63" s="331">
        <v>973</v>
      </c>
      <c r="BM63" s="341">
        <v>950</v>
      </c>
      <c r="BN63" s="341">
        <v>1013</v>
      </c>
      <c r="BO63" s="341">
        <v>1041</v>
      </c>
      <c r="BP63" s="341">
        <v>1040</v>
      </c>
      <c r="BQ63" s="341">
        <v>1071</v>
      </c>
      <c r="BR63" s="341">
        <v>1073</v>
      </c>
      <c r="BS63" s="341">
        <v>1067</v>
      </c>
      <c r="BT63" s="341">
        <v>1034</v>
      </c>
      <c r="BU63" s="341">
        <v>1052</v>
      </c>
      <c r="BV63" s="341">
        <v>1034</v>
      </c>
      <c r="BW63" s="330">
        <v>1026</v>
      </c>
      <c r="BX63" s="331">
        <v>1019</v>
      </c>
      <c r="BY63" s="341">
        <v>994</v>
      </c>
      <c r="BZ63" s="341">
        <v>969</v>
      </c>
      <c r="CA63" s="341">
        <v>988</v>
      </c>
      <c r="CB63" s="341">
        <v>1027</v>
      </c>
      <c r="CC63" s="341">
        <v>1040</v>
      </c>
      <c r="CD63" s="341">
        <v>1060</v>
      </c>
      <c r="CE63" s="341">
        <v>1035</v>
      </c>
      <c r="CF63" s="341">
        <v>1008</v>
      </c>
      <c r="CG63" s="341">
        <v>1040</v>
      </c>
      <c r="CH63" s="341">
        <v>1023</v>
      </c>
      <c r="CI63" s="330">
        <v>1020</v>
      </c>
      <c r="CJ63" s="331">
        <v>991</v>
      </c>
      <c r="CK63" s="341">
        <v>1015</v>
      </c>
      <c r="CL63" s="341">
        <v>1035</v>
      </c>
      <c r="CM63" s="341">
        <v>1079</v>
      </c>
      <c r="CN63" s="341">
        <v>1057</v>
      </c>
      <c r="CO63" s="341">
        <v>1069</v>
      </c>
      <c r="CP63" s="341">
        <v>1070</v>
      </c>
      <c r="CQ63" s="341">
        <v>1086</v>
      </c>
      <c r="CR63" s="341">
        <v>1105</v>
      </c>
      <c r="CS63" s="341">
        <v>1117</v>
      </c>
      <c r="CT63" s="341">
        <v>1172</v>
      </c>
      <c r="CU63" s="330">
        <v>1209</v>
      </c>
      <c r="CV63" s="331">
        <v>1203</v>
      </c>
      <c r="CW63" s="341">
        <v>1193</v>
      </c>
      <c r="CX63" s="341">
        <v>1230</v>
      </c>
      <c r="CY63" s="341">
        <v>1244</v>
      </c>
      <c r="CZ63" s="341">
        <v>1256</v>
      </c>
      <c r="DA63" s="341">
        <v>1252</v>
      </c>
      <c r="DB63" s="341">
        <v>1236</v>
      </c>
      <c r="DC63" s="341">
        <v>1253</v>
      </c>
      <c r="DD63" s="341">
        <v>1169</v>
      </c>
      <c r="DE63" s="341">
        <v>1169</v>
      </c>
      <c r="DF63" s="341">
        <v>1166</v>
      </c>
      <c r="DG63" s="330">
        <v>1170</v>
      </c>
      <c r="DH63" s="331">
        <v>1174</v>
      </c>
      <c r="DI63" s="341">
        <v>1141</v>
      </c>
      <c r="DJ63" s="341">
        <v>1181</v>
      </c>
      <c r="DK63" s="341">
        <v>1178</v>
      </c>
      <c r="DL63" s="341">
        <v>1154</v>
      </c>
      <c r="DM63" s="341">
        <v>1213</v>
      </c>
      <c r="DN63" s="341">
        <v>1078</v>
      </c>
      <c r="DO63" s="341">
        <v>1063</v>
      </c>
      <c r="DP63" s="341">
        <v>1072</v>
      </c>
      <c r="DQ63" s="330">
        <v>1085</v>
      </c>
      <c r="DR63" s="330">
        <v>1090</v>
      </c>
      <c r="DS63" s="334">
        <v>1082</v>
      </c>
      <c r="DT63" s="330">
        <v>1039</v>
      </c>
      <c r="DU63" s="330">
        <v>902</v>
      </c>
      <c r="DV63" s="330">
        <v>1009</v>
      </c>
      <c r="DW63" s="330">
        <v>1068</v>
      </c>
      <c r="DX63" s="330">
        <v>1051</v>
      </c>
      <c r="DY63" s="330">
        <v>1069</v>
      </c>
      <c r="DZ63" s="341"/>
      <c r="EA63" s="341"/>
      <c r="EB63" s="341"/>
      <c r="EC63" s="341"/>
      <c r="ED63" s="341"/>
      <c r="EE63" s="341"/>
      <c r="EF63" s="105">
        <v>18</v>
      </c>
      <c r="EG63" s="86">
        <v>1.6838166510757719</v>
      </c>
      <c r="EH63" s="105">
        <v>-13</v>
      </c>
      <c r="EI63" s="86">
        <v>-1.1111111111111112</v>
      </c>
    </row>
    <row r="64" spans="1:148" ht="15" outlineLevel="2">
      <c r="A64" s="328">
        <v>86</v>
      </c>
      <c r="B64" s="328" t="s">
        <v>295</v>
      </c>
      <c r="C64" s="328" t="s">
        <v>368</v>
      </c>
      <c r="D64" s="331">
        <v>967</v>
      </c>
      <c r="E64" s="341">
        <v>969</v>
      </c>
      <c r="F64" s="341">
        <v>994</v>
      </c>
      <c r="G64" s="341">
        <v>993</v>
      </c>
      <c r="H64" s="341">
        <v>1007</v>
      </c>
      <c r="I64" s="341">
        <v>1051</v>
      </c>
      <c r="J64" s="341">
        <v>1035</v>
      </c>
      <c r="K64" s="341">
        <v>1003</v>
      </c>
      <c r="L64" s="341">
        <v>980</v>
      </c>
      <c r="M64" s="341">
        <v>993</v>
      </c>
      <c r="N64" s="341">
        <v>1028</v>
      </c>
      <c r="O64" s="334">
        <v>1032</v>
      </c>
      <c r="P64" s="331">
        <v>1041</v>
      </c>
      <c r="Q64" s="341">
        <v>1045</v>
      </c>
      <c r="R64" s="341">
        <v>1063</v>
      </c>
      <c r="S64" s="341">
        <v>1048</v>
      </c>
      <c r="T64" s="341">
        <v>1007</v>
      </c>
      <c r="U64" s="341">
        <v>1076</v>
      </c>
      <c r="V64" s="341">
        <v>1081</v>
      </c>
      <c r="W64" s="341">
        <v>1104</v>
      </c>
      <c r="X64" s="341">
        <v>1117</v>
      </c>
      <c r="Y64" s="341">
        <v>1140</v>
      </c>
      <c r="Z64" s="341">
        <v>1105</v>
      </c>
      <c r="AA64" s="334">
        <v>1066</v>
      </c>
      <c r="AB64" s="331">
        <v>1043</v>
      </c>
      <c r="AC64" s="341">
        <v>1022</v>
      </c>
      <c r="AD64" s="341">
        <v>1043</v>
      </c>
      <c r="AE64" s="341">
        <v>1065</v>
      </c>
      <c r="AF64" s="341">
        <v>1075</v>
      </c>
      <c r="AG64" s="341">
        <v>1095</v>
      </c>
      <c r="AH64" s="341">
        <v>1196</v>
      </c>
      <c r="AI64" s="341">
        <v>1237</v>
      </c>
      <c r="AJ64" s="341">
        <v>1251</v>
      </c>
      <c r="AK64" s="341">
        <v>1243</v>
      </c>
      <c r="AL64" s="341">
        <v>1197</v>
      </c>
      <c r="AM64" s="334">
        <v>1170</v>
      </c>
      <c r="AN64" s="331">
        <v>1138</v>
      </c>
      <c r="AO64" s="341">
        <v>1079</v>
      </c>
      <c r="AP64" s="341">
        <v>1100</v>
      </c>
      <c r="AQ64" s="341">
        <v>1123</v>
      </c>
      <c r="AR64" s="341">
        <v>1133</v>
      </c>
      <c r="AS64" s="341">
        <v>1154</v>
      </c>
      <c r="AT64" s="341">
        <v>1174</v>
      </c>
      <c r="AU64" s="341">
        <v>1219</v>
      </c>
      <c r="AV64" s="341">
        <v>1166</v>
      </c>
      <c r="AW64" s="341">
        <v>1231</v>
      </c>
      <c r="AX64" s="341">
        <v>1219</v>
      </c>
      <c r="AY64" s="334">
        <v>1205</v>
      </c>
      <c r="AZ64" s="331">
        <v>1152</v>
      </c>
      <c r="BA64" s="341">
        <v>1135</v>
      </c>
      <c r="BB64" s="341">
        <v>1101</v>
      </c>
      <c r="BC64" s="341">
        <v>1077</v>
      </c>
      <c r="BD64" s="341">
        <v>1076</v>
      </c>
      <c r="BE64" s="341">
        <v>1090</v>
      </c>
      <c r="BF64" s="341">
        <v>1088</v>
      </c>
      <c r="BG64" s="341">
        <v>1043</v>
      </c>
      <c r="BH64" s="341">
        <v>1045</v>
      </c>
      <c r="BI64" s="341">
        <v>1050</v>
      </c>
      <c r="BJ64" s="341">
        <v>1054</v>
      </c>
      <c r="BK64" s="330">
        <v>1043</v>
      </c>
      <c r="BL64" s="331">
        <v>1018</v>
      </c>
      <c r="BM64" s="341">
        <v>1007</v>
      </c>
      <c r="BN64" s="341">
        <v>1017</v>
      </c>
      <c r="BO64" s="341">
        <v>1034</v>
      </c>
      <c r="BP64" s="341">
        <v>1037</v>
      </c>
      <c r="BQ64" s="341">
        <v>1049</v>
      </c>
      <c r="BR64" s="341">
        <v>1051</v>
      </c>
      <c r="BS64" s="341">
        <v>1098</v>
      </c>
      <c r="BT64" s="341">
        <v>1100</v>
      </c>
      <c r="BU64" s="341">
        <v>1085</v>
      </c>
      <c r="BV64" s="341">
        <v>1095</v>
      </c>
      <c r="BW64" s="330">
        <v>1083</v>
      </c>
      <c r="BX64" s="331">
        <v>1073</v>
      </c>
      <c r="BY64" s="341">
        <v>1085</v>
      </c>
      <c r="BZ64" s="341">
        <v>1096</v>
      </c>
      <c r="CA64" s="341">
        <v>1106</v>
      </c>
      <c r="CB64" s="341">
        <v>1107</v>
      </c>
      <c r="CC64" s="341">
        <v>1121</v>
      </c>
      <c r="CD64" s="341">
        <v>1124</v>
      </c>
      <c r="CE64" s="341">
        <v>1178</v>
      </c>
      <c r="CF64" s="341">
        <v>1160</v>
      </c>
      <c r="CG64" s="341">
        <v>1164</v>
      </c>
      <c r="CH64" s="341">
        <v>1171</v>
      </c>
      <c r="CI64" s="330">
        <v>1140</v>
      </c>
      <c r="CJ64" s="331">
        <v>1103</v>
      </c>
      <c r="CK64" s="341">
        <v>1088</v>
      </c>
      <c r="CL64" s="341">
        <v>1097</v>
      </c>
      <c r="CM64" s="341">
        <v>1099</v>
      </c>
      <c r="CN64" s="341">
        <v>1078</v>
      </c>
      <c r="CO64" s="341">
        <v>1095</v>
      </c>
      <c r="CP64" s="341">
        <v>1127</v>
      </c>
      <c r="CQ64" s="341">
        <v>1161</v>
      </c>
      <c r="CR64" s="341">
        <v>1135</v>
      </c>
      <c r="CS64" s="341">
        <v>1150</v>
      </c>
      <c r="CT64" s="341">
        <v>1153</v>
      </c>
      <c r="CU64" s="330">
        <v>1123</v>
      </c>
      <c r="CV64" s="331">
        <v>1122</v>
      </c>
      <c r="CW64" s="341">
        <v>1147</v>
      </c>
      <c r="CX64" s="341">
        <v>1160</v>
      </c>
      <c r="CY64" s="341">
        <v>1188</v>
      </c>
      <c r="CZ64" s="341">
        <v>1190</v>
      </c>
      <c r="DA64" s="341">
        <v>1165</v>
      </c>
      <c r="DB64" s="341">
        <v>1154</v>
      </c>
      <c r="DC64" s="341">
        <v>1156</v>
      </c>
      <c r="DD64" s="341">
        <v>1131</v>
      </c>
      <c r="DE64" s="341">
        <v>1148</v>
      </c>
      <c r="DF64" s="341">
        <v>1174</v>
      </c>
      <c r="DG64" s="330">
        <v>1162</v>
      </c>
      <c r="DH64" s="331">
        <v>1171</v>
      </c>
      <c r="DI64" s="341">
        <v>1168</v>
      </c>
      <c r="DJ64" s="341">
        <v>1184</v>
      </c>
      <c r="DK64" s="341">
        <v>1192</v>
      </c>
      <c r="DL64" s="341">
        <v>1182</v>
      </c>
      <c r="DM64" s="341">
        <v>1204</v>
      </c>
      <c r="DN64" s="341">
        <v>1126</v>
      </c>
      <c r="DO64" s="341">
        <v>1127</v>
      </c>
      <c r="DP64" s="341">
        <v>1120</v>
      </c>
      <c r="DQ64" s="330">
        <v>1134</v>
      </c>
      <c r="DR64" s="330">
        <v>1142</v>
      </c>
      <c r="DS64" s="334">
        <v>1149</v>
      </c>
      <c r="DT64" s="330">
        <v>1131</v>
      </c>
      <c r="DU64" s="330">
        <v>1135</v>
      </c>
      <c r="DV64" s="330">
        <v>1171</v>
      </c>
      <c r="DW64" s="330">
        <v>1179</v>
      </c>
      <c r="DX64" s="330">
        <v>1199</v>
      </c>
      <c r="DY64" s="330">
        <v>1211</v>
      </c>
      <c r="DZ64" s="341"/>
      <c r="EA64" s="341"/>
      <c r="EB64" s="341"/>
      <c r="EC64" s="341"/>
      <c r="ED64" s="341"/>
      <c r="EE64" s="341"/>
      <c r="EF64" s="105">
        <v>12</v>
      </c>
      <c r="EG64" s="86">
        <v>0.990916597853014</v>
      </c>
      <c r="EH64" s="105">
        <v>62</v>
      </c>
      <c r="EI64" s="86">
        <v>5.3356282271944924</v>
      </c>
    </row>
    <row r="65" spans="1:139" ht="15" outlineLevel="2">
      <c r="A65" s="328">
        <v>107</v>
      </c>
      <c r="B65" s="328" t="s">
        <v>295</v>
      </c>
      <c r="C65" s="328" t="s">
        <v>369</v>
      </c>
      <c r="D65" s="331">
        <v>630</v>
      </c>
      <c r="E65" s="341">
        <v>649</v>
      </c>
      <c r="F65" s="341">
        <v>640</v>
      </c>
      <c r="G65" s="341">
        <v>637</v>
      </c>
      <c r="H65" s="341">
        <v>677</v>
      </c>
      <c r="I65" s="341">
        <v>723</v>
      </c>
      <c r="J65" s="341">
        <v>720</v>
      </c>
      <c r="K65" s="341">
        <v>707</v>
      </c>
      <c r="L65" s="341">
        <v>721</v>
      </c>
      <c r="M65" s="341">
        <v>715</v>
      </c>
      <c r="N65" s="341">
        <v>729</v>
      </c>
      <c r="O65" s="334">
        <v>745</v>
      </c>
      <c r="P65" s="331">
        <v>699</v>
      </c>
      <c r="Q65" s="341">
        <v>669</v>
      </c>
      <c r="R65" s="341">
        <v>671</v>
      </c>
      <c r="S65" s="341">
        <v>695</v>
      </c>
      <c r="T65" s="341">
        <v>677</v>
      </c>
      <c r="U65" s="341">
        <v>727</v>
      </c>
      <c r="V65" s="341">
        <v>724</v>
      </c>
      <c r="W65" s="341">
        <v>757</v>
      </c>
      <c r="X65" s="341">
        <v>763</v>
      </c>
      <c r="Y65" s="341">
        <v>779</v>
      </c>
      <c r="Z65" s="341">
        <v>754</v>
      </c>
      <c r="AA65" s="334">
        <v>739</v>
      </c>
      <c r="AB65" s="331">
        <v>707</v>
      </c>
      <c r="AC65" s="341">
        <v>662</v>
      </c>
      <c r="AD65" s="341">
        <v>691</v>
      </c>
      <c r="AE65" s="341">
        <v>718</v>
      </c>
      <c r="AF65" s="341">
        <v>731</v>
      </c>
      <c r="AG65" s="341">
        <v>780</v>
      </c>
      <c r="AH65" s="341">
        <v>915</v>
      </c>
      <c r="AI65" s="341">
        <v>942</v>
      </c>
      <c r="AJ65" s="341">
        <v>937</v>
      </c>
      <c r="AK65" s="341">
        <v>925</v>
      </c>
      <c r="AL65" s="341">
        <v>833</v>
      </c>
      <c r="AM65" s="334">
        <v>858</v>
      </c>
      <c r="AN65" s="331">
        <v>830</v>
      </c>
      <c r="AO65" s="341">
        <v>704</v>
      </c>
      <c r="AP65" s="341">
        <v>717</v>
      </c>
      <c r="AQ65" s="341">
        <v>741</v>
      </c>
      <c r="AR65" s="341">
        <v>726</v>
      </c>
      <c r="AS65" s="341">
        <v>809</v>
      </c>
      <c r="AT65" s="341">
        <v>784</v>
      </c>
      <c r="AU65" s="341">
        <v>809</v>
      </c>
      <c r="AV65" s="341">
        <v>809</v>
      </c>
      <c r="AW65" s="341">
        <v>832</v>
      </c>
      <c r="AX65" s="341">
        <v>850</v>
      </c>
      <c r="AY65" s="334">
        <v>904</v>
      </c>
      <c r="AZ65" s="331">
        <v>899</v>
      </c>
      <c r="BA65" s="341">
        <v>897</v>
      </c>
      <c r="BB65" s="341">
        <v>881</v>
      </c>
      <c r="BC65" s="341">
        <v>809</v>
      </c>
      <c r="BD65" s="341">
        <v>811</v>
      </c>
      <c r="BE65" s="341">
        <v>815</v>
      </c>
      <c r="BF65" s="341">
        <v>830</v>
      </c>
      <c r="BG65" s="341">
        <v>805</v>
      </c>
      <c r="BH65" s="341">
        <v>798</v>
      </c>
      <c r="BI65" s="341">
        <v>769</v>
      </c>
      <c r="BJ65" s="341">
        <v>794</v>
      </c>
      <c r="BK65" s="330">
        <v>814</v>
      </c>
      <c r="BL65" s="331">
        <v>811</v>
      </c>
      <c r="BM65" s="341">
        <v>792</v>
      </c>
      <c r="BN65" s="341">
        <v>831</v>
      </c>
      <c r="BO65" s="341">
        <v>820</v>
      </c>
      <c r="BP65" s="341">
        <v>802</v>
      </c>
      <c r="BQ65" s="341">
        <v>814</v>
      </c>
      <c r="BR65" s="341">
        <v>795</v>
      </c>
      <c r="BS65" s="341">
        <v>770</v>
      </c>
      <c r="BT65" s="341">
        <v>777</v>
      </c>
      <c r="BU65" s="341">
        <v>793</v>
      </c>
      <c r="BV65" s="341">
        <v>756</v>
      </c>
      <c r="BW65" s="330">
        <v>785</v>
      </c>
      <c r="BX65" s="331">
        <v>758</v>
      </c>
      <c r="BY65" s="341">
        <v>799</v>
      </c>
      <c r="BZ65" s="341">
        <v>770</v>
      </c>
      <c r="CA65" s="341">
        <v>763</v>
      </c>
      <c r="CB65" s="341">
        <v>697</v>
      </c>
      <c r="CC65" s="341">
        <v>697</v>
      </c>
      <c r="CD65" s="341">
        <v>699</v>
      </c>
      <c r="CE65" s="341">
        <v>704</v>
      </c>
      <c r="CF65" s="341">
        <v>662</v>
      </c>
      <c r="CG65" s="341">
        <v>682</v>
      </c>
      <c r="CH65" s="341">
        <v>698</v>
      </c>
      <c r="CI65" s="330">
        <v>701</v>
      </c>
      <c r="CJ65" s="331">
        <v>774</v>
      </c>
      <c r="CK65" s="341">
        <v>762</v>
      </c>
      <c r="CL65" s="341">
        <v>792</v>
      </c>
      <c r="CM65" s="341">
        <v>789</v>
      </c>
      <c r="CN65" s="341">
        <v>772</v>
      </c>
      <c r="CO65" s="341">
        <v>774</v>
      </c>
      <c r="CP65" s="341">
        <v>762</v>
      </c>
      <c r="CQ65" s="341">
        <v>786</v>
      </c>
      <c r="CR65" s="341">
        <v>829</v>
      </c>
      <c r="CS65" s="341">
        <v>788</v>
      </c>
      <c r="CT65" s="341">
        <v>842</v>
      </c>
      <c r="CU65" s="330">
        <v>847</v>
      </c>
      <c r="CV65" s="331">
        <v>831</v>
      </c>
      <c r="CW65" s="341">
        <v>816</v>
      </c>
      <c r="CX65" s="341">
        <v>828</v>
      </c>
      <c r="CY65" s="341">
        <v>836</v>
      </c>
      <c r="CZ65" s="341">
        <v>863</v>
      </c>
      <c r="DA65" s="341">
        <v>875</v>
      </c>
      <c r="DB65" s="341">
        <v>827</v>
      </c>
      <c r="DC65" s="341">
        <v>802</v>
      </c>
      <c r="DD65" s="341">
        <v>797</v>
      </c>
      <c r="DE65" s="341">
        <v>798</v>
      </c>
      <c r="DF65" s="341">
        <v>807</v>
      </c>
      <c r="DG65" s="330">
        <v>822</v>
      </c>
      <c r="DH65" s="331">
        <v>802</v>
      </c>
      <c r="DI65" s="341">
        <v>810</v>
      </c>
      <c r="DJ65" s="341">
        <v>884</v>
      </c>
      <c r="DK65" s="341">
        <v>896</v>
      </c>
      <c r="DL65" s="341">
        <v>903</v>
      </c>
      <c r="DM65" s="341">
        <v>875</v>
      </c>
      <c r="DN65" s="341">
        <v>753</v>
      </c>
      <c r="DO65" s="341">
        <v>705</v>
      </c>
      <c r="DP65" s="341">
        <v>727</v>
      </c>
      <c r="DQ65" s="330">
        <v>711</v>
      </c>
      <c r="DR65" s="330">
        <v>717</v>
      </c>
      <c r="DS65" s="334">
        <v>709</v>
      </c>
      <c r="DT65" s="330">
        <v>643</v>
      </c>
      <c r="DU65" s="330">
        <v>598</v>
      </c>
      <c r="DV65" s="330">
        <v>668</v>
      </c>
      <c r="DW65" s="330">
        <v>690</v>
      </c>
      <c r="DX65" s="330">
        <v>671</v>
      </c>
      <c r="DY65" s="330">
        <v>680</v>
      </c>
      <c r="DZ65" s="341"/>
      <c r="EA65" s="341"/>
      <c r="EB65" s="341"/>
      <c r="EC65" s="341"/>
      <c r="ED65" s="341"/>
      <c r="EE65" s="341"/>
      <c r="EF65" s="105">
        <v>9</v>
      </c>
      <c r="EG65" s="86">
        <v>1.3235294117647058</v>
      </c>
      <c r="EH65" s="105">
        <v>-29</v>
      </c>
      <c r="EI65" s="86">
        <v>-3.5279805352798053</v>
      </c>
    </row>
    <row r="66" spans="1:139" ht="15" outlineLevel="2">
      <c r="A66" s="328">
        <v>134</v>
      </c>
      <c r="B66" s="328" t="s">
        <v>295</v>
      </c>
      <c r="C66" s="328" t="s">
        <v>370</v>
      </c>
      <c r="D66" s="331">
        <v>558</v>
      </c>
      <c r="E66" s="341">
        <v>562</v>
      </c>
      <c r="F66" s="341">
        <v>587</v>
      </c>
      <c r="G66" s="341">
        <v>602</v>
      </c>
      <c r="H66" s="341">
        <v>616</v>
      </c>
      <c r="I66" s="341">
        <v>628</v>
      </c>
      <c r="J66" s="341">
        <v>628</v>
      </c>
      <c r="K66" s="341">
        <v>646</v>
      </c>
      <c r="L66" s="341">
        <v>643</v>
      </c>
      <c r="M66" s="341">
        <v>657</v>
      </c>
      <c r="N66" s="341">
        <v>670</v>
      </c>
      <c r="O66" s="334">
        <v>662</v>
      </c>
      <c r="P66" s="331">
        <v>666</v>
      </c>
      <c r="Q66" s="341">
        <v>693</v>
      </c>
      <c r="R66" s="341">
        <v>712</v>
      </c>
      <c r="S66" s="341">
        <v>620</v>
      </c>
      <c r="T66" s="341">
        <v>616</v>
      </c>
      <c r="U66" s="341">
        <v>712</v>
      </c>
      <c r="V66" s="341">
        <v>715</v>
      </c>
      <c r="W66" s="341">
        <v>742</v>
      </c>
      <c r="X66" s="341">
        <v>746</v>
      </c>
      <c r="Y66" s="341">
        <v>762</v>
      </c>
      <c r="Z66" s="341">
        <v>726</v>
      </c>
      <c r="AA66" s="334">
        <v>729</v>
      </c>
      <c r="AB66" s="331">
        <v>694</v>
      </c>
      <c r="AC66" s="341">
        <v>686</v>
      </c>
      <c r="AD66" s="341">
        <v>694</v>
      </c>
      <c r="AE66" s="341">
        <v>676</v>
      </c>
      <c r="AF66" s="341">
        <v>659</v>
      </c>
      <c r="AG66" s="341">
        <v>629</v>
      </c>
      <c r="AH66" s="341">
        <v>657</v>
      </c>
      <c r="AI66" s="341">
        <v>660</v>
      </c>
      <c r="AJ66" s="341">
        <v>676</v>
      </c>
      <c r="AK66" s="341">
        <v>670</v>
      </c>
      <c r="AL66" s="341">
        <v>643</v>
      </c>
      <c r="AM66" s="334">
        <v>636</v>
      </c>
      <c r="AN66" s="331">
        <v>622</v>
      </c>
      <c r="AO66" s="341">
        <v>597</v>
      </c>
      <c r="AP66" s="341">
        <v>614</v>
      </c>
      <c r="AQ66" s="341">
        <v>624</v>
      </c>
      <c r="AR66" s="341">
        <v>634</v>
      </c>
      <c r="AS66" s="341">
        <v>680</v>
      </c>
      <c r="AT66" s="341">
        <v>688</v>
      </c>
      <c r="AU66" s="341">
        <v>694</v>
      </c>
      <c r="AV66" s="341">
        <v>701</v>
      </c>
      <c r="AW66" s="341">
        <v>705</v>
      </c>
      <c r="AX66" s="341">
        <v>688</v>
      </c>
      <c r="AY66" s="334">
        <v>665</v>
      </c>
      <c r="AZ66" s="331">
        <v>664</v>
      </c>
      <c r="BA66" s="341">
        <v>668</v>
      </c>
      <c r="BB66" s="341">
        <v>661</v>
      </c>
      <c r="BC66" s="341">
        <v>639</v>
      </c>
      <c r="BD66" s="341">
        <v>638</v>
      </c>
      <c r="BE66" s="341">
        <v>642</v>
      </c>
      <c r="BF66" s="341">
        <v>619</v>
      </c>
      <c r="BG66" s="341">
        <v>602</v>
      </c>
      <c r="BH66" s="341">
        <v>600</v>
      </c>
      <c r="BI66" s="341">
        <v>575</v>
      </c>
      <c r="BJ66" s="341">
        <v>569</v>
      </c>
      <c r="BK66" s="330">
        <v>582</v>
      </c>
      <c r="BL66" s="331">
        <v>568</v>
      </c>
      <c r="BM66" s="341">
        <v>573</v>
      </c>
      <c r="BN66" s="341">
        <v>574</v>
      </c>
      <c r="BO66" s="341">
        <v>575</v>
      </c>
      <c r="BP66" s="341">
        <v>587</v>
      </c>
      <c r="BQ66" s="341">
        <v>606</v>
      </c>
      <c r="BR66" s="341">
        <v>577</v>
      </c>
      <c r="BS66" s="341">
        <v>568</v>
      </c>
      <c r="BT66" s="341">
        <v>568</v>
      </c>
      <c r="BU66" s="341">
        <v>564</v>
      </c>
      <c r="BV66" s="341">
        <v>560</v>
      </c>
      <c r="BW66" s="330">
        <v>558</v>
      </c>
      <c r="BX66" s="331">
        <v>527</v>
      </c>
      <c r="BY66" s="341">
        <v>523</v>
      </c>
      <c r="BZ66" s="341">
        <v>548</v>
      </c>
      <c r="CA66" s="341">
        <v>546</v>
      </c>
      <c r="CB66" s="341">
        <v>537</v>
      </c>
      <c r="CC66" s="341">
        <v>545</v>
      </c>
      <c r="CD66" s="341">
        <v>521</v>
      </c>
      <c r="CE66" s="341">
        <v>538</v>
      </c>
      <c r="CF66" s="341">
        <v>533</v>
      </c>
      <c r="CG66" s="341">
        <v>513</v>
      </c>
      <c r="CH66" s="341">
        <v>511</v>
      </c>
      <c r="CI66" s="330">
        <v>503</v>
      </c>
      <c r="CJ66" s="331">
        <v>449</v>
      </c>
      <c r="CK66" s="341">
        <v>459</v>
      </c>
      <c r="CL66" s="341">
        <v>436</v>
      </c>
      <c r="CM66" s="341">
        <v>424</v>
      </c>
      <c r="CN66" s="341">
        <v>427</v>
      </c>
      <c r="CO66" s="341">
        <v>447</v>
      </c>
      <c r="CP66" s="341">
        <v>449</v>
      </c>
      <c r="CQ66" s="341">
        <v>472</v>
      </c>
      <c r="CR66" s="341">
        <v>464</v>
      </c>
      <c r="CS66" s="341">
        <v>477</v>
      </c>
      <c r="CT66" s="341">
        <v>496</v>
      </c>
      <c r="CU66" s="330">
        <v>471</v>
      </c>
      <c r="CV66" s="331">
        <v>454</v>
      </c>
      <c r="CW66" s="341">
        <v>457</v>
      </c>
      <c r="CX66" s="341">
        <v>466</v>
      </c>
      <c r="CY66" s="341">
        <v>477</v>
      </c>
      <c r="CZ66" s="341">
        <v>507</v>
      </c>
      <c r="DA66" s="341">
        <v>510</v>
      </c>
      <c r="DB66" s="341">
        <v>489</v>
      </c>
      <c r="DC66" s="341">
        <v>501</v>
      </c>
      <c r="DD66" s="341">
        <v>519</v>
      </c>
      <c r="DE66" s="341">
        <v>510</v>
      </c>
      <c r="DF66" s="341">
        <v>525</v>
      </c>
      <c r="DG66" s="330">
        <v>523</v>
      </c>
      <c r="DH66" s="331">
        <v>531</v>
      </c>
      <c r="DI66" s="341">
        <v>536</v>
      </c>
      <c r="DJ66" s="341">
        <v>536</v>
      </c>
      <c r="DK66" s="341">
        <v>536</v>
      </c>
      <c r="DL66" s="341">
        <v>539</v>
      </c>
      <c r="DM66" s="341">
        <v>533</v>
      </c>
      <c r="DN66" s="341">
        <v>455</v>
      </c>
      <c r="DO66" s="341">
        <v>449</v>
      </c>
      <c r="DP66" s="341">
        <v>442</v>
      </c>
      <c r="DQ66" s="330">
        <v>435</v>
      </c>
      <c r="DR66" s="330">
        <v>470</v>
      </c>
      <c r="DS66" s="334">
        <v>461</v>
      </c>
      <c r="DT66" s="330">
        <v>438</v>
      </c>
      <c r="DU66" s="330">
        <v>429</v>
      </c>
      <c r="DV66" s="330">
        <v>435</v>
      </c>
      <c r="DW66" s="330">
        <v>441</v>
      </c>
      <c r="DX66" s="330">
        <v>451</v>
      </c>
      <c r="DY66" s="330">
        <v>470</v>
      </c>
      <c r="DZ66" s="341"/>
      <c r="EA66" s="341"/>
      <c r="EB66" s="341"/>
      <c r="EC66" s="341"/>
      <c r="ED66" s="341"/>
      <c r="EE66" s="341"/>
      <c r="EF66" s="105">
        <v>19</v>
      </c>
      <c r="EG66" s="86">
        <v>4.042553191489362</v>
      </c>
      <c r="EH66" s="105">
        <v>9</v>
      </c>
      <c r="EI66" s="86">
        <v>1.7208413001912046</v>
      </c>
    </row>
    <row r="67" spans="1:139" ht="15" outlineLevel="2">
      <c r="A67" s="328">
        <v>150</v>
      </c>
      <c r="B67" s="328" t="s">
        <v>295</v>
      </c>
      <c r="C67" s="328" t="s">
        <v>371</v>
      </c>
      <c r="D67" s="331">
        <v>1484</v>
      </c>
      <c r="E67" s="341">
        <v>1474</v>
      </c>
      <c r="F67" s="341">
        <v>1503</v>
      </c>
      <c r="G67" s="341">
        <v>1541</v>
      </c>
      <c r="H67" s="341">
        <v>1535</v>
      </c>
      <c r="I67" s="341">
        <v>1547</v>
      </c>
      <c r="J67" s="341">
        <v>1508</v>
      </c>
      <c r="K67" s="341">
        <v>1510</v>
      </c>
      <c r="L67" s="341">
        <v>1493</v>
      </c>
      <c r="M67" s="341">
        <v>1529</v>
      </c>
      <c r="N67" s="341">
        <v>1579</v>
      </c>
      <c r="O67" s="334">
        <v>1563</v>
      </c>
      <c r="P67" s="331">
        <v>1514</v>
      </c>
      <c r="Q67" s="341">
        <v>1524</v>
      </c>
      <c r="R67" s="341">
        <v>1547</v>
      </c>
      <c r="S67" s="341">
        <v>1531</v>
      </c>
      <c r="T67" s="341">
        <v>1535</v>
      </c>
      <c r="U67" s="341">
        <v>1579</v>
      </c>
      <c r="V67" s="341">
        <v>1602</v>
      </c>
      <c r="W67" s="341">
        <v>1637</v>
      </c>
      <c r="X67" s="341">
        <v>1611</v>
      </c>
      <c r="Y67" s="341">
        <v>1611</v>
      </c>
      <c r="Z67" s="341">
        <v>1553</v>
      </c>
      <c r="AA67" s="334">
        <v>1530</v>
      </c>
      <c r="AB67" s="331">
        <v>1448</v>
      </c>
      <c r="AC67" s="341">
        <v>1418</v>
      </c>
      <c r="AD67" s="341">
        <v>1441</v>
      </c>
      <c r="AE67" s="341">
        <v>1445</v>
      </c>
      <c r="AF67" s="341">
        <v>1436</v>
      </c>
      <c r="AG67" s="341">
        <v>1387</v>
      </c>
      <c r="AH67" s="341">
        <v>1584</v>
      </c>
      <c r="AI67" s="341">
        <v>1629</v>
      </c>
      <c r="AJ67" s="341">
        <v>1679</v>
      </c>
      <c r="AK67" s="341">
        <v>1676</v>
      </c>
      <c r="AL67" s="341">
        <v>1549</v>
      </c>
      <c r="AM67" s="334">
        <v>1504</v>
      </c>
      <c r="AN67" s="331">
        <v>1391</v>
      </c>
      <c r="AO67" s="341">
        <v>1236</v>
      </c>
      <c r="AP67" s="341">
        <v>1228</v>
      </c>
      <c r="AQ67" s="341">
        <v>1257</v>
      </c>
      <c r="AR67" s="341">
        <v>1280</v>
      </c>
      <c r="AS67" s="341">
        <v>1313</v>
      </c>
      <c r="AT67" s="341">
        <v>1307</v>
      </c>
      <c r="AU67" s="341">
        <v>1287</v>
      </c>
      <c r="AV67" s="341">
        <v>1274</v>
      </c>
      <c r="AW67" s="341">
        <v>1280</v>
      </c>
      <c r="AX67" s="341">
        <v>1278</v>
      </c>
      <c r="AY67" s="334">
        <v>1299</v>
      </c>
      <c r="AZ67" s="331">
        <v>1285</v>
      </c>
      <c r="BA67" s="341">
        <v>1258</v>
      </c>
      <c r="BB67" s="341">
        <v>1258</v>
      </c>
      <c r="BC67" s="341">
        <v>1232</v>
      </c>
      <c r="BD67" s="341">
        <v>1234</v>
      </c>
      <c r="BE67" s="341">
        <v>1224</v>
      </c>
      <c r="BF67" s="341">
        <v>1219</v>
      </c>
      <c r="BG67" s="341">
        <v>1215</v>
      </c>
      <c r="BH67" s="341">
        <v>1204</v>
      </c>
      <c r="BI67" s="341">
        <v>1189</v>
      </c>
      <c r="BJ67" s="341">
        <v>1148</v>
      </c>
      <c r="BK67" s="330">
        <v>1182</v>
      </c>
      <c r="BL67" s="331">
        <v>1164</v>
      </c>
      <c r="BM67" s="341">
        <v>1165</v>
      </c>
      <c r="BN67" s="341">
        <v>1143</v>
      </c>
      <c r="BO67" s="341">
        <v>1137</v>
      </c>
      <c r="BP67" s="341">
        <v>1116</v>
      </c>
      <c r="BQ67" s="341">
        <v>1133</v>
      </c>
      <c r="BR67" s="341">
        <v>1127</v>
      </c>
      <c r="BS67" s="341">
        <v>1112</v>
      </c>
      <c r="BT67" s="341">
        <v>1111</v>
      </c>
      <c r="BU67" s="341">
        <v>1122</v>
      </c>
      <c r="BV67" s="341">
        <v>1103</v>
      </c>
      <c r="BW67" s="330">
        <v>1108</v>
      </c>
      <c r="BX67" s="331">
        <v>1070</v>
      </c>
      <c r="BY67" s="341">
        <v>1072</v>
      </c>
      <c r="BZ67" s="341">
        <v>1107</v>
      </c>
      <c r="CA67" s="341">
        <v>1115</v>
      </c>
      <c r="CB67" s="341">
        <v>1108</v>
      </c>
      <c r="CC67" s="341">
        <v>1121</v>
      </c>
      <c r="CD67" s="341">
        <v>1128</v>
      </c>
      <c r="CE67" s="341">
        <v>1105</v>
      </c>
      <c r="CF67" s="341">
        <v>1093</v>
      </c>
      <c r="CG67" s="341">
        <v>1107</v>
      </c>
      <c r="CH67" s="341">
        <v>1109</v>
      </c>
      <c r="CI67" s="330">
        <v>1091</v>
      </c>
      <c r="CJ67" s="331">
        <v>1069</v>
      </c>
      <c r="CK67" s="341">
        <v>1069</v>
      </c>
      <c r="CL67" s="341">
        <v>1077</v>
      </c>
      <c r="CM67" s="341">
        <v>1077</v>
      </c>
      <c r="CN67" s="341">
        <v>1070</v>
      </c>
      <c r="CO67" s="341">
        <v>1087</v>
      </c>
      <c r="CP67" s="341">
        <v>1088</v>
      </c>
      <c r="CQ67" s="341">
        <v>1112</v>
      </c>
      <c r="CR67" s="341">
        <v>1112</v>
      </c>
      <c r="CS67" s="341">
        <v>1126</v>
      </c>
      <c r="CT67" s="341">
        <v>1138</v>
      </c>
      <c r="CU67" s="330">
        <v>1153</v>
      </c>
      <c r="CV67" s="331">
        <v>1110</v>
      </c>
      <c r="CW67" s="341">
        <v>1146</v>
      </c>
      <c r="CX67" s="341">
        <v>1171</v>
      </c>
      <c r="CY67" s="341">
        <v>1187</v>
      </c>
      <c r="CZ67" s="341">
        <v>1195</v>
      </c>
      <c r="DA67" s="341">
        <v>1179</v>
      </c>
      <c r="DB67" s="341">
        <v>1198</v>
      </c>
      <c r="DC67" s="341">
        <v>1210</v>
      </c>
      <c r="DD67" s="341">
        <v>1219</v>
      </c>
      <c r="DE67" s="341">
        <v>1229</v>
      </c>
      <c r="DF67" s="341">
        <v>1232</v>
      </c>
      <c r="DG67" s="330">
        <v>1221</v>
      </c>
      <c r="DH67" s="331">
        <v>1214</v>
      </c>
      <c r="DI67" s="341">
        <v>1224</v>
      </c>
      <c r="DJ67" s="341">
        <v>1235</v>
      </c>
      <c r="DK67" s="341">
        <v>1239</v>
      </c>
      <c r="DL67" s="341">
        <v>1228</v>
      </c>
      <c r="DM67" s="341">
        <v>1234</v>
      </c>
      <c r="DN67" s="341">
        <v>1106</v>
      </c>
      <c r="DO67" s="341">
        <v>1131</v>
      </c>
      <c r="DP67" s="341">
        <v>1132</v>
      </c>
      <c r="DQ67" s="330">
        <v>1127</v>
      </c>
      <c r="DR67" s="330">
        <v>1115</v>
      </c>
      <c r="DS67" s="334">
        <v>1100</v>
      </c>
      <c r="DT67" s="330">
        <v>1089</v>
      </c>
      <c r="DU67" s="330">
        <v>1084</v>
      </c>
      <c r="DV67" s="330">
        <v>1104</v>
      </c>
      <c r="DW67" s="330">
        <v>1118</v>
      </c>
      <c r="DX67" s="330">
        <v>1139</v>
      </c>
      <c r="DY67" s="330">
        <v>1147</v>
      </c>
      <c r="DZ67" s="341"/>
      <c r="EA67" s="341"/>
      <c r="EB67" s="341"/>
      <c r="EC67" s="341"/>
      <c r="ED67" s="341"/>
      <c r="EE67" s="341"/>
      <c r="EF67" s="105">
        <v>8</v>
      </c>
      <c r="EG67" s="86">
        <v>0.69747166521360071</v>
      </c>
      <c r="EH67" s="105">
        <v>47</v>
      </c>
      <c r="EI67" s="86">
        <v>3.8493038493038494</v>
      </c>
    </row>
    <row r="68" spans="1:139" ht="15" outlineLevel="2">
      <c r="A68" s="328">
        <v>237</v>
      </c>
      <c r="B68" s="328" t="s">
        <v>295</v>
      </c>
      <c r="C68" s="328" t="s">
        <v>372</v>
      </c>
      <c r="D68" s="331">
        <v>9674</v>
      </c>
      <c r="E68" s="341">
        <v>9965</v>
      </c>
      <c r="F68" s="341">
        <v>10308</v>
      </c>
      <c r="G68" s="341">
        <v>10414</v>
      </c>
      <c r="H68" s="341">
        <v>10537</v>
      </c>
      <c r="I68" s="341">
        <v>10627</v>
      </c>
      <c r="J68" s="341">
        <v>10664</v>
      </c>
      <c r="K68" s="341">
        <v>10639</v>
      </c>
      <c r="L68" s="341">
        <v>10487</v>
      </c>
      <c r="M68" s="341">
        <v>10592</v>
      </c>
      <c r="N68" s="341">
        <v>10655</v>
      </c>
      <c r="O68" s="334">
        <v>10545</v>
      </c>
      <c r="P68" s="331">
        <v>9885</v>
      </c>
      <c r="Q68" s="341">
        <v>10017</v>
      </c>
      <c r="R68" s="341">
        <v>10517</v>
      </c>
      <c r="S68" s="341">
        <v>10663</v>
      </c>
      <c r="T68" s="341">
        <v>10537</v>
      </c>
      <c r="U68" s="341">
        <v>10854</v>
      </c>
      <c r="V68" s="341">
        <v>10865</v>
      </c>
      <c r="W68" s="341">
        <v>11213</v>
      </c>
      <c r="X68" s="341">
        <v>11302</v>
      </c>
      <c r="Y68" s="341">
        <v>11295</v>
      </c>
      <c r="Z68" s="341">
        <v>11219</v>
      </c>
      <c r="AA68" s="334">
        <v>11058</v>
      </c>
      <c r="AB68" s="331">
        <v>10694</v>
      </c>
      <c r="AC68" s="341">
        <v>10771</v>
      </c>
      <c r="AD68" s="341">
        <v>10992</v>
      </c>
      <c r="AE68" s="341">
        <v>11175</v>
      </c>
      <c r="AF68" s="341">
        <v>11172</v>
      </c>
      <c r="AG68" s="341">
        <v>11347</v>
      </c>
      <c r="AH68" s="341">
        <v>11734</v>
      </c>
      <c r="AI68" s="341">
        <v>11868</v>
      </c>
      <c r="AJ68" s="341">
        <v>11932</v>
      </c>
      <c r="AK68" s="341">
        <v>11957</v>
      </c>
      <c r="AL68" s="341">
        <v>11775</v>
      </c>
      <c r="AM68" s="334">
        <v>11806</v>
      </c>
      <c r="AN68" s="331">
        <v>11400</v>
      </c>
      <c r="AO68" s="341">
        <v>11317</v>
      </c>
      <c r="AP68" s="341">
        <v>11636</v>
      </c>
      <c r="AQ68" s="341">
        <v>11870</v>
      </c>
      <c r="AR68" s="341">
        <v>11897</v>
      </c>
      <c r="AS68" s="341">
        <v>12103</v>
      </c>
      <c r="AT68" s="341">
        <v>12163</v>
      </c>
      <c r="AU68" s="341">
        <v>12237</v>
      </c>
      <c r="AV68" s="341">
        <v>12374</v>
      </c>
      <c r="AW68" s="341">
        <v>12863</v>
      </c>
      <c r="AX68" s="341">
        <v>13646</v>
      </c>
      <c r="AY68" s="334">
        <v>14352</v>
      </c>
      <c r="AZ68" s="331">
        <v>15108</v>
      </c>
      <c r="BA68" s="341">
        <v>15353</v>
      </c>
      <c r="BB68" s="341">
        <v>16949</v>
      </c>
      <c r="BC68" s="341">
        <v>17694</v>
      </c>
      <c r="BD68" s="341">
        <v>17009</v>
      </c>
      <c r="BE68" s="341">
        <v>12817</v>
      </c>
      <c r="BF68" s="341">
        <v>12803</v>
      </c>
      <c r="BG68" s="341">
        <v>13136</v>
      </c>
      <c r="BH68" s="341">
        <v>12854</v>
      </c>
      <c r="BI68" s="341">
        <v>12772</v>
      </c>
      <c r="BJ68" s="341">
        <v>12636</v>
      </c>
      <c r="BK68" s="330">
        <v>12583</v>
      </c>
      <c r="BL68" s="331">
        <v>12350</v>
      </c>
      <c r="BM68" s="341">
        <v>12310</v>
      </c>
      <c r="BN68" s="341">
        <v>12472</v>
      </c>
      <c r="BO68" s="341">
        <v>12512</v>
      </c>
      <c r="BP68" s="341">
        <v>12503</v>
      </c>
      <c r="BQ68" s="341">
        <v>12578</v>
      </c>
      <c r="BR68" s="341">
        <v>12598</v>
      </c>
      <c r="BS68" s="341">
        <v>12716</v>
      </c>
      <c r="BT68" s="341">
        <v>12856</v>
      </c>
      <c r="BU68" s="341">
        <v>12947</v>
      </c>
      <c r="BV68" s="341">
        <v>12935</v>
      </c>
      <c r="BW68" s="330">
        <v>12828</v>
      </c>
      <c r="BX68" s="331">
        <v>12628</v>
      </c>
      <c r="BY68" s="341">
        <v>12670</v>
      </c>
      <c r="BZ68" s="341">
        <v>12981</v>
      </c>
      <c r="CA68" s="341">
        <v>13168</v>
      </c>
      <c r="CB68" s="341">
        <v>13292</v>
      </c>
      <c r="CC68" s="341">
        <v>13395</v>
      </c>
      <c r="CD68" s="341">
        <v>13505</v>
      </c>
      <c r="CE68" s="341">
        <v>13603</v>
      </c>
      <c r="CF68" s="341">
        <v>13607</v>
      </c>
      <c r="CG68" s="341">
        <v>13646</v>
      </c>
      <c r="CH68" s="341">
        <v>13705</v>
      </c>
      <c r="CI68" s="330">
        <v>13594</v>
      </c>
      <c r="CJ68" s="331">
        <v>13277</v>
      </c>
      <c r="CK68" s="341">
        <v>13166</v>
      </c>
      <c r="CL68" s="341">
        <v>13367</v>
      </c>
      <c r="CM68" s="341">
        <v>13358</v>
      </c>
      <c r="CN68" s="341">
        <v>13375</v>
      </c>
      <c r="CO68" s="341">
        <v>13432</v>
      </c>
      <c r="CP68" s="341">
        <v>13630</v>
      </c>
      <c r="CQ68" s="341">
        <v>13911</v>
      </c>
      <c r="CR68" s="341">
        <v>14030</v>
      </c>
      <c r="CS68" s="341">
        <v>14146</v>
      </c>
      <c r="CT68" s="341">
        <v>14221</v>
      </c>
      <c r="CU68" s="330">
        <v>14153</v>
      </c>
      <c r="CV68" s="331">
        <v>14166</v>
      </c>
      <c r="CW68" s="341">
        <v>14471</v>
      </c>
      <c r="CX68" s="341">
        <v>14648</v>
      </c>
      <c r="CY68" s="341">
        <v>14842</v>
      </c>
      <c r="CZ68" s="341">
        <v>14987</v>
      </c>
      <c r="DA68" s="341">
        <v>15063</v>
      </c>
      <c r="DB68" s="341">
        <v>15141</v>
      </c>
      <c r="DC68" s="341">
        <v>15296</v>
      </c>
      <c r="DD68" s="341">
        <v>14925</v>
      </c>
      <c r="DE68" s="341">
        <v>15091</v>
      </c>
      <c r="DF68" s="341">
        <v>15086</v>
      </c>
      <c r="DG68" s="330">
        <v>15013</v>
      </c>
      <c r="DH68" s="331">
        <v>14974</v>
      </c>
      <c r="DI68" s="341">
        <v>14928</v>
      </c>
      <c r="DJ68" s="341">
        <v>14690</v>
      </c>
      <c r="DK68" s="341">
        <v>14771</v>
      </c>
      <c r="DL68" s="341">
        <v>14670</v>
      </c>
      <c r="DM68" s="341">
        <v>14684</v>
      </c>
      <c r="DN68" s="341">
        <v>13725</v>
      </c>
      <c r="DO68" s="341">
        <v>13799</v>
      </c>
      <c r="DP68" s="341">
        <v>13858</v>
      </c>
      <c r="DQ68" s="330">
        <v>13870</v>
      </c>
      <c r="DR68" s="330">
        <v>13803</v>
      </c>
      <c r="DS68" s="334">
        <v>13682</v>
      </c>
      <c r="DT68" s="330">
        <v>13310</v>
      </c>
      <c r="DU68" s="330">
        <v>13280</v>
      </c>
      <c r="DV68" s="330">
        <v>13475</v>
      </c>
      <c r="DW68" s="330">
        <v>13508</v>
      </c>
      <c r="DX68" s="330">
        <v>13394</v>
      </c>
      <c r="DY68" s="330">
        <v>13417</v>
      </c>
      <c r="DZ68" s="341"/>
      <c r="EA68" s="341"/>
      <c r="EB68" s="341"/>
      <c r="EC68" s="341"/>
      <c r="ED68" s="341"/>
      <c r="EE68" s="341"/>
      <c r="EF68" s="105">
        <v>23</v>
      </c>
      <c r="EG68" s="86">
        <v>0.17142431243944251</v>
      </c>
      <c r="EH68" s="105">
        <v>-265</v>
      </c>
      <c r="EI68" s="86">
        <v>-1.7651368813694797</v>
      </c>
    </row>
    <row r="69" spans="1:139" ht="15" outlineLevel="2">
      <c r="A69" s="328">
        <v>264</v>
      </c>
      <c r="B69" s="328" t="s">
        <v>295</v>
      </c>
      <c r="C69" s="328" t="s">
        <v>373</v>
      </c>
      <c r="D69" s="331">
        <v>5775</v>
      </c>
      <c r="E69" s="341">
        <v>5780</v>
      </c>
      <c r="F69" s="341">
        <v>5810</v>
      </c>
      <c r="G69" s="341">
        <v>5802</v>
      </c>
      <c r="H69" s="341">
        <v>5839</v>
      </c>
      <c r="I69" s="341">
        <v>5876</v>
      </c>
      <c r="J69" s="341">
        <v>5805</v>
      </c>
      <c r="K69" s="341">
        <v>5796</v>
      </c>
      <c r="L69" s="341">
        <v>5737</v>
      </c>
      <c r="M69" s="341">
        <v>5741</v>
      </c>
      <c r="N69" s="341">
        <v>5754</v>
      </c>
      <c r="O69" s="334">
        <v>5759</v>
      </c>
      <c r="P69" s="331">
        <v>5726</v>
      </c>
      <c r="Q69" s="341">
        <v>5651</v>
      </c>
      <c r="R69" s="341">
        <v>5690</v>
      </c>
      <c r="S69" s="341">
        <v>5722</v>
      </c>
      <c r="T69" s="341">
        <v>5839</v>
      </c>
      <c r="U69" s="341">
        <v>5753</v>
      </c>
      <c r="V69" s="341">
        <v>5679</v>
      </c>
      <c r="W69" s="341">
        <v>5884</v>
      </c>
      <c r="X69" s="341">
        <v>5896</v>
      </c>
      <c r="Y69" s="341">
        <v>5922</v>
      </c>
      <c r="Z69" s="341">
        <v>5936</v>
      </c>
      <c r="AA69" s="334">
        <v>5801</v>
      </c>
      <c r="AB69" s="331">
        <v>5714</v>
      </c>
      <c r="AC69" s="341">
        <v>5680</v>
      </c>
      <c r="AD69" s="341">
        <v>5717</v>
      </c>
      <c r="AE69" s="341">
        <v>5701</v>
      </c>
      <c r="AF69" s="341">
        <v>5704</v>
      </c>
      <c r="AG69" s="341">
        <v>5777</v>
      </c>
      <c r="AH69" s="341">
        <v>5877</v>
      </c>
      <c r="AI69" s="341">
        <v>5918</v>
      </c>
      <c r="AJ69" s="341">
        <v>6040</v>
      </c>
      <c r="AK69" s="341">
        <v>6015</v>
      </c>
      <c r="AL69" s="341">
        <v>5982</v>
      </c>
      <c r="AM69" s="334">
        <v>5967</v>
      </c>
      <c r="AN69" s="331">
        <v>5895</v>
      </c>
      <c r="AO69" s="341">
        <v>5897</v>
      </c>
      <c r="AP69" s="341">
        <v>5953</v>
      </c>
      <c r="AQ69" s="341">
        <v>6033</v>
      </c>
      <c r="AR69" s="341">
        <v>6032</v>
      </c>
      <c r="AS69" s="341">
        <v>6125</v>
      </c>
      <c r="AT69" s="341">
        <v>6092</v>
      </c>
      <c r="AU69" s="341">
        <v>6161</v>
      </c>
      <c r="AV69" s="341">
        <v>6197</v>
      </c>
      <c r="AW69" s="341">
        <v>6258</v>
      </c>
      <c r="AX69" s="341">
        <v>6176</v>
      </c>
      <c r="AY69" s="334">
        <v>6223</v>
      </c>
      <c r="AZ69" s="331">
        <v>6184</v>
      </c>
      <c r="BA69" s="341">
        <v>6193</v>
      </c>
      <c r="BB69" s="341">
        <v>6246</v>
      </c>
      <c r="BC69" s="341">
        <v>6209</v>
      </c>
      <c r="BD69" s="341">
        <v>6209</v>
      </c>
      <c r="BE69" s="341">
        <v>6172</v>
      </c>
      <c r="BF69" s="341">
        <v>6224</v>
      </c>
      <c r="BG69" s="341">
        <v>6528</v>
      </c>
      <c r="BH69" s="341">
        <v>6194</v>
      </c>
      <c r="BI69" s="341">
        <v>6239</v>
      </c>
      <c r="BJ69" s="341">
        <v>6149</v>
      </c>
      <c r="BK69" s="330">
        <v>6126</v>
      </c>
      <c r="BL69" s="331">
        <v>6093</v>
      </c>
      <c r="BM69" s="341">
        <v>6098</v>
      </c>
      <c r="BN69" s="341">
        <v>6096</v>
      </c>
      <c r="BO69" s="341">
        <v>6129</v>
      </c>
      <c r="BP69" s="341">
        <v>6132</v>
      </c>
      <c r="BQ69" s="341">
        <v>6145</v>
      </c>
      <c r="BR69" s="341">
        <v>6151</v>
      </c>
      <c r="BS69" s="341">
        <v>6205</v>
      </c>
      <c r="BT69" s="341">
        <v>6297</v>
      </c>
      <c r="BU69" s="341">
        <v>6294</v>
      </c>
      <c r="BV69" s="341">
        <v>6289</v>
      </c>
      <c r="BW69" s="330">
        <v>6323</v>
      </c>
      <c r="BX69" s="331">
        <v>6300</v>
      </c>
      <c r="BY69" s="341">
        <v>6269</v>
      </c>
      <c r="BZ69" s="341">
        <v>6341</v>
      </c>
      <c r="CA69" s="341">
        <v>6339</v>
      </c>
      <c r="CB69" s="341">
        <v>6357</v>
      </c>
      <c r="CC69" s="341">
        <v>6410</v>
      </c>
      <c r="CD69" s="341">
        <v>6439</v>
      </c>
      <c r="CE69" s="341">
        <v>6468</v>
      </c>
      <c r="CF69" s="341">
        <v>6461</v>
      </c>
      <c r="CG69" s="341">
        <v>6485</v>
      </c>
      <c r="CH69" s="341">
        <v>6506</v>
      </c>
      <c r="CI69" s="330">
        <v>6464</v>
      </c>
      <c r="CJ69" s="331">
        <v>6375</v>
      </c>
      <c r="CK69" s="341">
        <v>6437</v>
      </c>
      <c r="CL69" s="341">
        <v>6445</v>
      </c>
      <c r="CM69" s="341">
        <v>6503</v>
      </c>
      <c r="CN69" s="341">
        <v>6423</v>
      </c>
      <c r="CO69" s="341">
        <v>6364</v>
      </c>
      <c r="CP69" s="341">
        <v>6510</v>
      </c>
      <c r="CQ69" s="341">
        <v>6627</v>
      </c>
      <c r="CR69" s="341">
        <v>6682</v>
      </c>
      <c r="CS69" s="341">
        <v>6674</v>
      </c>
      <c r="CT69" s="341">
        <v>6728</v>
      </c>
      <c r="CU69" s="330">
        <v>6721</v>
      </c>
      <c r="CV69" s="331">
        <v>6729</v>
      </c>
      <c r="CW69" s="341">
        <v>6843</v>
      </c>
      <c r="CX69" s="341">
        <v>6934</v>
      </c>
      <c r="CY69" s="341">
        <v>6953</v>
      </c>
      <c r="CZ69" s="341">
        <v>7017</v>
      </c>
      <c r="DA69" s="341">
        <v>7007</v>
      </c>
      <c r="DB69" s="341">
        <v>6965</v>
      </c>
      <c r="DC69" s="341">
        <v>6991</v>
      </c>
      <c r="DD69" s="341">
        <v>6990</v>
      </c>
      <c r="DE69" s="341">
        <v>7005</v>
      </c>
      <c r="DF69" s="341">
        <v>6989</v>
      </c>
      <c r="DG69" s="330">
        <v>6990</v>
      </c>
      <c r="DH69" s="331">
        <v>6971</v>
      </c>
      <c r="DI69" s="341">
        <v>7023</v>
      </c>
      <c r="DJ69" s="341">
        <v>6853</v>
      </c>
      <c r="DK69" s="341">
        <v>6927</v>
      </c>
      <c r="DL69" s="341">
        <v>6965</v>
      </c>
      <c r="DM69" s="341">
        <v>6988</v>
      </c>
      <c r="DN69" s="341">
        <v>6577</v>
      </c>
      <c r="DO69" s="341">
        <v>6526</v>
      </c>
      <c r="DP69" s="341">
        <v>6546</v>
      </c>
      <c r="DQ69" s="330">
        <v>6537</v>
      </c>
      <c r="DR69" s="330">
        <v>6536</v>
      </c>
      <c r="DS69" s="334">
        <v>6537</v>
      </c>
      <c r="DT69" s="330">
        <v>6430</v>
      </c>
      <c r="DU69" s="330">
        <v>6442</v>
      </c>
      <c r="DV69" s="330">
        <v>6427</v>
      </c>
      <c r="DW69" s="330">
        <v>6457</v>
      </c>
      <c r="DX69" s="330">
        <v>6422</v>
      </c>
      <c r="DY69" s="330">
        <v>6430</v>
      </c>
      <c r="DZ69" s="341"/>
      <c r="EA69" s="341"/>
      <c r="EB69" s="341"/>
      <c r="EC69" s="341"/>
      <c r="ED69" s="341"/>
      <c r="EE69" s="341"/>
      <c r="EF69" s="105">
        <v>8</v>
      </c>
      <c r="EG69" s="86">
        <v>0.1244167962674961</v>
      </c>
      <c r="EH69" s="105">
        <v>-107</v>
      </c>
      <c r="EI69" s="86">
        <v>-1.5307582260371961</v>
      </c>
    </row>
    <row r="70" spans="1:139" ht="15" outlineLevel="2">
      <c r="A70" s="328">
        <v>310</v>
      </c>
      <c r="B70" s="328" t="s">
        <v>295</v>
      </c>
      <c r="C70" s="328" t="s">
        <v>374</v>
      </c>
      <c r="D70" s="331">
        <v>2459</v>
      </c>
      <c r="E70" s="341">
        <v>2505</v>
      </c>
      <c r="F70" s="341">
        <v>2554</v>
      </c>
      <c r="G70" s="341">
        <v>2550</v>
      </c>
      <c r="H70" s="341">
        <v>2592</v>
      </c>
      <c r="I70" s="341">
        <v>2612</v>
      </c>
      <c r="J70" s="341">
        <v>2567</v>
      </c>
      <c r="K70" s="341">
        <v>2556</v>
      </c>
      <c r="L70" s="341">
        <v>2567</v>
      </c>
      <c r="M70" s="341">
        <v>2546</v>
      </c>
      <c r="N70" s="341">
        <v>2550</v>
      </c>
      <c r="O70" s="334">
        <v>2589</v>
      </c>
      <c r="P70" s="331">
        <v>2515</v>
      </c>
      <c r="Q70" s="341">
        <v>2368</v>
      </c>
      <c r="R70" s="341">
        <v>2510</v>
      </c>
      <c r="S70" s="341">
        <v>2531</v>
      </c>
      <c r="T70" s="341">
        <v>2592</v>
      </c>
      <c r="U70" s="341">
        <v>2589</v>
      </c>
      <c r="V70" s="341">
        <v>2559</v>
      </c>
      <c r="W70" s="341">
        <v>2648</v>
      </c>
      <c r="X70" s="341">
        <v>2643</v>
      </c>
      <c r="Y70" s="341">
        <v>2686</v>
      </c>
      <c r="Z70" s="341">
        <v>2619</v>
      </c>
      <c r="AA70" s="334">
        <v>2550</v>
      </c>
      <c r="AB70" s="331">
        <v>2477</v>
      </c>
      <c r="AC70" s="341">
        <v>2434</v>
      </c>
      <c r="AD70" s="341">
        <v>2438</v>
      </c>
      <c r="AE70" s="341">
        <v>2429</v>
      </c>
      <c r="AF70" s="341">
        <v>2476</v>
      </c>
      <c r="AG70" s="341">
        <v>2558</v>
      </c>
      <c r="AH70" s="341">
        <v>2680</v>
      </c>
      <c r="AI70" s="341">
        <v>2686</v>
      </c>
      <c r="AJ70" s="341">
        <v>2697</v>
      </c>
      <c r="AK70" s="341">
        <v>2702</v>
      </c>
      <c r="AL70" s="341">
        <v>2585</v>
      </c>
      <c r="AM70" s="334">
        <v>2604</v>
      </c>
      <c r="AN70" s="331">
        <v>2594</v>
      </c>
      <c r="AO70" s="341">
        <v>2480</v>
      </c>
      <c r="AP70" s="341">
        <v>2516</v>
      </c>
      <c r="AQ70" s="341">
        <v>2570</v>
      </c>
      <c r="AR70" s="341">
        <v>2555</v>
      </c>
      <c r="AS70" s="341">
        <v>2621</v>
      </c>
      <c r="AT70" s="341">
        <v>2654</v>
      </c>
      <c r="AU70" s="341">
        <v>2658</v>
      </c>
      <c r="AV70" s="341">
        <v>2670</v>
      </c>
      <c r="AW70" s="341">
        <v>2683</v>
      </c>
      <c r="AX70" s="341">
        <v>2681</v>
      </c>
      <c r="AY70" s="334">
        <v>2702</v>
      </c>
      <c r="AZ70" s="331">
        <v>2668</v>
      </c>
      <c r="BA70" s="341">
        <v>2659</v>
      </c>
      <c r="BB70" s="341">
        <v>2691</v>
      </c>
      <c r="BC70" s="341">
        <v>2620</v>
      </c>
      <c r="BD70" s="341">
        <v>2600</v>
      </c>
      <c r="BE70" s="341">
        <v>2600</v>
      </c>
      <c r="BF70" s="341">
        <v>2586</v>
      </c>
      <c r="BG70" s="341">
        <v>2574</v>
      </c>
      <c r="BH70" s="341">
        <v>2474</v>
      </c>
      <c r="BI70" s="341">
        <v>2446</v>
      </c>
      <c r="BJ70" s="341">
        <v>2295</v>
      </c>
      <c r="BK70" s="330">
        <v>2306</v>
      </c>
      <c r="BL70" s="331">
        <v>2293</v>
      </c>
      <c r="BM70" s="341">
        <v>2271</v>
      </c>
      <c r="BN70" s="341">
        <v>2299</v>
      </c>
      <c r="BO70" s="341">
        <v>2312</v>
      </c>
      <c r="BP70" s="341">
        <v>2270</v>
      </c>
      <c r="BQ70" s="341">
        <v>2278</v>
      </c>
      <c r="BR70" s="341">
        <v>2246</v>
      </c>
      <c r="BS70" s="341">
        <v>2240</v>
      </c>
      <c r="BT70" s="341">
        <v>2289</v>
      </c>
      <c r="BU70" s="341">
        <v>2301</v>
      </c>
      <c r="BV70" s="341">
        <v>2261</v>
      </c>
      <c r="BW70" s="330">
        <v>2243</v>
      </c>
      <c r="BX70" s="331">
        <v>2185</v>
      </c>
      <c r="BY70" s="341">
        <v>2163</v>
      </c>
      <c r="BZ70" s="341">
        <v>2193</v>
      </c>
      <c r="CA70" s="341">
        <v>2223</v>
      </c>
      <c r="CB70" s="341">
        <v>2253</v>
      </c>
      <c r="CC70" s="341">
        <v>2263</v>
      </c>
      <c r="CD70" s="341">
        <v>2267</v>
      </c>
      <c r="CE70" s="341">
        <v>2300</v>
      </c>
      <c r="CF70" s="341">
        <v>2343</v>
      </c>
      <c r="CG70" s="341">
        <v>2360</v>
      </c>
      <c r="CH70" s="341">
        <v>2387</v>
      </c>
      <c r="CI70" s="330">
        <v>2367</v>
      </c>
      <c r="CJ70" s="331">
        <v>2256</v>
      </c>
      <c r="CK70" s="341">
        <v>2267</v>
      </c>
      <c r="CL70" s="341">
        <v>2292</v>
      </c>
      <c r="CM70" s="341">
        <v>2273</v>
      </c>
      <c r="CN70" s="341">
        <v>2229</v>
      </c>
      <c r="CO70" s="341">
        <v>2221</v>
      </c>
      <c r="CP70" s="341">
        <v>2256</v>
      </c>
      <c r="CQ70" s="341">
        <v>2314</v>
      </c>
      <c r="CR70" s="341">
        <v>2354</v>
      </c>
      <c r="CS70" s="341">
        <v>2413</v>
      </c>
      <c r="CT70" s="341">
        <v>2452</v>
      </c>
      <c r="CU70" s="330">
        <v>2464</v>
      </c>
      <c r="CV70" s="331">
        <v>2441</v>
      </c>
      <c r="CW70" s="341">
        <v>2503</v>
      </c>
      <c r="CX70" s="341">
        <v>2544</v>
      </c>
      <c r="CY70" s="341">
        <v>2595</v>
      </c>
      <c r="CZ70" s="341">
        <v>2600</v>
      </c>
      <c r="DA70" s="341">
        <v>2593</v>
      </c>
      <c r="DB70" s="341">
        <v>2578</v>
      </c>
      <c r="DC70" s="341">
        <v>2599</v>
      </c>
      <c r="DD70" s="341">
        <v>2551</v>
      </c>
      <c r="DE70" s="341">
        <v>2571</v>
      </c>
      <c r="DF70" s="341">
        <v>2571</v>
      </c>
      <c r="DG70" s="330">
        <v>2588</v>
      </c>
      <c r="DH70" s="331">
        <v>2565</v>
      </c>
      <c r="DI70" s="341">
        <v>2609</v>
      </c>
      <c r="DJ70" s="341">
        <v>2607</v>
      </c>
      <c r="DK70" s="341">
        <v>2637</v>
      </c>
      <c r="DL70" s="341">
        <v>2612</v>
      </c>
      <c r="DM70" s="341">
        <v>2597</v>
      </c>
      <c r="DN70" s="341">
        <v>2324</v>
      </c>
      <c r="DO70" s="341">
        <v>2334</v>
      </c>
      <c r="DP70" s="341">
        <v>2325</v>
      </c>
      <c r="DQ70" s="330">
        <v>2339</v>
      </c>
      <c r="DR70" s="330">
        <v>2330</v>
      </c>
      <c r="DS70" s="334">
        <v>2319</v>
      </c>
      <c r="DT70" s="330">
        <v>2265</v>
      </c>
      <c r="DU70" s="330">
        <v>2271</v>
      </c>
      <c r="DV70" s="330">
        <v>2273</v>
      </c>
      <c r="DW70" s="330">
        <v>2258</v>
      </c>
      <c r="DX70" s="330">
        <v>2262</v>
      </c>
      <c r="DY70" s="330">
        <v>2269</v>
      </c>
      <c r="DZ70" s="341"/>
      <c r="EA70" s="341"/>
      <c r="EB70" s="341"/>
      <c r="EC70" s="341"/>
      <c r="ED70" s="341"/>
      <c r="EE70" s="341"/>
      <c r="EF70" s="105">
        <v>7</v>
      </c>
      <c r="EG70" s="86">
        <v>0.30850594975760248</v>
      </c>
      <c r="EH70" s="105">
        <v>-50</v>
      </c>
      <c r="EI70" s="86">
        <v>-1.9319938176197835</v>
      </c>
    </row>
    <row r="71" spans="1:139" ht="15" outlineLevel="2">
      <c r="A71" s="328">
        <v>315</v>
      </c>
      <c r="B71" s="328" t="s">
        <v>295</v>
      </c>
      <c r="C71" s="328" t="s">
        <v>375</v>
      </c>
      <c r="D71" s="331">
        <v>1379</v>
      </c>
      <c r="E71" s="341">
        <v>1358</v>
      </c>
      <c r="F71" s="341">
        <v>1353</v>
      </c>
      <c r="G71" s="341">
        <v>1329</v>
      </c>
      <c r="H71" s="341">
        <v>1334</v>
      </c>
      <c r="I71" s="341">
        <v>1368</v>
      </c>
      <c r="J71" s="341">
        <v>1379</v>
      </c>
      <c r="K71" s="341">
        <v>1374</v>
      </c>
      <c r="L71" s="341">
        <v>1355</v>
      </c>
      <c r="M71" s="341">
        <v>1382</v>
      </c>
      <c r="N71" s="341">
        <v>1388</v>
      </c>
      <c r="O71" s="334">
        <v>1414</v>
      </c>
      <c r="P71" s="331">
        <v>1358</v>
      </c>
      <c r="Q71" s="341">
        <v>1198</v>
      </c>
      <c r="R71" s="341">
        <v>1258</v>
      </c>
      <c r="S71" s="341">
        <v>1253</v>
      </c>
      <c r="T71" s="341">
        <v>1334</v>
      </c>
      <c r="U71" s="341">
        <v>1312</v>
      </c>
      <c r="V71" s="341">
        <v>1317</v>
      </c>
      <c r="W71" s="341">
        <v>1339</v>
      </c>
      <c r="X71" s="341">
        <v>1361</v>
      </c>
      <c r="Y71" s="341">
        <v>1390</v>
      </c>
      <c r="Z71" s="341">
        <v>1337</v>
      </c>
      <c r="AA71" s="334">
        <v>1320</v>
      </c>
      <c r="AB71" s="331">
        <v>1305</v>
      </c>
      <c r="AC71" s="341">
        <v>1308</v>
      </c>
      <c r="AD71" s="341">
        <v>1291</v>
      </c>
      <c r="AE71" s="341">
        <v>1309</v>
      </c>
      <c r="AF71" s="341">
        <v>1298</v>
      </c>
      <c r="AG71" s="341">
        <v>1315</v>
      </c>
      <c r="AH71" s="341">
        <v>1417</v>
      </c>
      <c r="AI71" s="341">
        <v>1434</v>
      </c>
      <c r="AJ71" s="341">
        <v>1455</v>
      </c>
      <c r="AK71" s="341">
        <v>1433</v>
      </c>
      <c r="AL71" s="341">
        <v>1327</v>
      </c>
      <c r="AM71" s="334">
        <v>1365</v>
      </c>
      <c r="AN71" s="331">
        <v>1371</v>
      </c>
      <c r="AO71" s="341">
        <v>1318</v>
      </c>
      <c r="AP71" s="341">
        <v>1334</v>
      </c>
      <c r="AQ71" s="341">
        <v>1410</v>
      </c>
      <c r="AR71" s="341">
        <v>1427</v>
      </c>
      <c r="AS71" s="341">
        <v>1472</v>
      </c>
      <c r="AT71" s="341">
        <v>1492</v>
      </c>
      <c r="AU71" s="341">
        <v>1504</v>
      </c>
      <c r="AV71" s="341">
        <v>1533</v>
      </c>
      <c r="AW71" s="341">
        <v>1540</v>
      </c>
      <c r="AX71" s="341">
        <v>1560</v>
      </c>
      <c r="AY71" s="334">
        <v>1556</v>
      </c>
      <c r="AZ71" s="331">
        <v>1538</v>
      </c>
      <c r="BA71" s="341">
        <v>1514</v>
      </c>
      <c r="BB71" s="341">
        <v>1496</v>
      </c>
      <c r="BC71" s="341">
        <v>1443</v>
      </c>
      <c r="BD71" s="341">
        <v>1413</v>
      </c>
      <c r="BE71" s="341">
        <v>1413</v>
      </c>
      <c r="BF71" s="341">
        <v>1410</v>
      </c>
      <c r="BG71" s="341">
        <v>1357</v>
      </c>
      <c r="BH71" s="341">
        <v>1313</v>
      </c>
      <c r="BI71" s="341">
        <v>1315</v>
      </c>
      <c r="BJ71" s="341">
        <v>1284</v>
      </c>
      <c r="BK71" s="330">
        <v>1289</v>
      </c>
      <c r="BL71" s="331">
        <v>1279</v>
      </c>
      <c r="BM71" s="341">
        <v>1283</v>
      </c>
      <c r="BN71" s="341">
        <v>1291</v>
      </c>
      <c r="BO71" s="341">
        <v>1340</v>
      </c>
      <c r="BP71" s="341">
        <v>1331</v>
      </c>
      <c r="BQ71" s="341">
        <v>1325</v>
      </c>
      <c r="BR71" s="341">
        <v>1245</v>
      </c>
      <c r="BS71" s="341">
        <v>1244</v>
      </c>
      <c r="BT71" s="341">
        <v>1261</v>
      </c>
      <c r="BU71" s="341">
        <v>1217</v>
      </c>
      <c r="BV71" s="341">
        <v>1218</v>
      </c>
      <c r="BW71" s="330">
        <v>1210</v>
      </c>
      <c r="BX71" s="331">
        <v>1182</v>
      </c>
      <c r="BY71" s="341">
        <v>1210</v>
      </c>
      <c r="BZ71" s="341">
        <v>1211</v>
      </c>
      <c r="CA71" s="341">
        <v>1225</v>
      </c>
      <c r="CB71" s="341">
        <v>1234</v>
      </c>
      <c r="CC71" s="341">
        <v>1245</v>
      </c>
      <c r="CD71" s="341">
        <v>1287</v>
      </c>
      <c r="CE71" s="341">
        <v>1325</v>
      </c>
      <c r="CF71" s="341">
        <v>1269</v>
      </c>
      <c r="CG71" s="341">
        <v>1272</v>
      </c>
      <c r="CH71" s="341">
        <v>1318</v>
      </c>
      <c r="CI71" s="330">
        <v>1326</v>
      </c>
      <c r="CJ71" s="331">
        <v>1257</v>
      </c>
      <c r="CK71" s="341">
        <v>1218</v>
      </c>
      <c r="CL71" s="341">
        <v>1196</v>
      </c>
      <c r="CM71" s="341">
        <v>1148</v>
      </c>
      <c r="CN71" s="341">
        <v>1131</v>
      </c>
      <c r="CO71" s="341">
        <v>1116</v>
      </c>
      <c r="CP71" s="341">
        <v>1115</v>
      </c>
      <c r="CQ71" s="341">
        <v>1145</v>
      </c>
      <c r="CR71" s="341">
        <v>1137</v>
      </c>
      <c r="CS71" s="341">
        <v>1150</v>
      </c>
      <c r="CT71" s="341">
        <v>1161</v>
      </c>
      <c r="CU71" s="330">
        <v>1173</v>
      </c>
      <c r="CV71" s="331">
        <v>1182</v>
      </c>
      <c r="CW71" s="341">
        <v>1222</v>
      </c>
      <c r="CX71" s="341">
        <v>1265</v>
      </c>
      <c r="CY71" s="341">
        <v>1272</v>
      </c>
      <c r="CZ71" s="341">
        <v>1285</v>
      </c>
      <c r="DA71" s="341">
        <v>1249</v>
      </c>
      <c r="DB71" s="341">
        <v>1242</v>
      </c>
      <c r="DC71" s="341">
        <v>1247</v>
      </c>
      <c r="DD71" s="341">
        <v>1247</v>
      </c>
      <c r="DE71" s="341">
        <v>1267</v>
      </c>
      <c r="DF71" s="341">
        <v>1283</v>
      </c>
      <c r="DG71" s="330">
        <v>1273</v>
      </c>
      <c r="DH71" s="331">
        <v>1220</v>
      </c>
      <c r="DI71" s="341">
        <v>1246</v>
      </c>
      <c r="DJ71" s="341">
        <v>1257</v>
      </c>
      <c r="DK71" s="341">
        <v>1288</v>
      </c>
      <c r="DL71" s="341">
        <v>1284</v>
      </c>
      <c r="DM71" s="341">
        <v>1259</v>
      </c>
      <c r="DN71" s="341">
        <v>1154</v>
      </c>
      <c r="DO71" s="341">
        <v>1142</v>
      </c>
      <c r="DP71" s="341">
        <v>1149</v>
      </c>
      <c r="DQ71" s="330">
        <v>1157</v>
      </c>
      <c r="DR71" s="330">
        <v>1151</v>
      </c>
      <c r="DS71" s="334">
        <v>1130</v>
      </c>
      <c r="DT71" s="330">
        <v>1076</v>
      </c>
      <c r="DU71" s="330">
        <v>1025</v>
      </c>
      <c r="DV71" s="330">
        <v>1084</v>
      </c>
      <c r="DW71" s="330">
        <v>1107</v>
      </c>
      <c r="DX71" s="330">
        <v>1129</v>
      </c>
      <c r="DY71" s="330">
        <v>1166</v>
      </c>
      <c r="DZ71" s="341"/>
      <c r="EA71" s="341"/>
      <c r="EB71" s="341"/>
      <c r="EC71" s="341"/>
      <c r="ED71" s="341"/>
      <c r="EE71" s="341"/>
      <c r="EF71" s="105">
        <v>37</v>
      </c>
      <c r="EG71" s="86">
        <v>3.1732418524871351</v>
      </c>
      <c r="EH71" s="105">
        <v>36</v>
      </c>
      <c r="EI71" s="86">
        <v>2.8279654359780046</v>
      </c>
    </row>
    <row r="72" spans="1:139" ht="15" outlineLevel="2">
      <c r="A72" s="328">
        <v>361</v>
      </c>
      <c r="B72" s="328" t="s">
        <v>295</v>
      </c>
      <c r="C72" s="328" t="s">
        <v>376</v>
      </c>
      <c r="D72" s="331">
        <v>2195</v>
      </c>
      <c r="E72" s="341">
        <v>2216</v>
      </c>
      <c r="F72" s="341">
        <v>2296</v>
      </c>
      <c r="G72" s="341">
        <v>2380</v>
      </c>
      <c r="H72" s="341">
        <v>2393</v>
      </c>
      <c r="I72" s="341">
        <v>2542</v>
      </c>
      <c r="J72" s="341">
        <v>2566</v>
      </c>
      <c r="K72" s="341">
        <v>2634</v>
      </c>
      <c r="L72" s="341">
        <v>2647</v>
      </c>
      <c r="M72" s="341">
        <v>2549</v>
      </c>
      <c r="N72" s="341">
        <v>2500</v>
      </c>
      <c r="O72" s="334">
        <v>2409</v>
      </c>
      <c r="P72" s="331">
        <v>2247</v>
      </c>
      <c r="Q72" s="341">
        <v>2177</v>
      </c>
      <c r="R72" s="341">
        <v>2279</v>
      </c>
      <c r="S72" s="341">
        <v>2287</v>
      </c>
      <c r="T72" s="341">
        <v>2393</v>
      </c>
      <c r="U72" s="341">
        <v>2461</v>
      </c>
      <c r="V72" s="341">
        <v>2456</v>
      </c>
      <c r="W72" s="341">
        <v>2569</v>
      </c>
      <c r="X72" s="341">
        <v>2623</v>
      </c>
      <c r="Y72" s="341">
        <v>2680</v>
      </c>
      <c r="Z72" s="341">
        <v>2597</v>
      </c>
      <c r="AA72" s="334">
        <v>2559</v>
      </c>
      <c r="AB72" s="331">
        <v>2415</v>
      </c>
      <c r="AC72" s="341">
        <v>2307</v>
      </c>
      <c r="AD72" s="341">
        <v>2312</v>
      </c>
      <c r="AE72" s="341">
        <v>2341</v>
      </c>
      <c r="AF72" s="341">
        <v>2367</v>
      </c>
      <c r="AG72" s="341">
        <v>2450</v>
      </c>
      <c r="AH72" s="341">
        <v>2752</v>
      </c>
      <c r="AI72" s="341">
        <v>2829</v>
      </c>
      <c r="AJ72" s="341">
        <v>2872</v>
      </c>
      <c r="AK72" s="341">
        <v>2836</v>
      </c>
      <c r="AL72" s="341">
        <v>2627</v>
      </c>
      <c r="AM72" s="334">
        <v>2631</v>
      </c>
      <c r="AN72" s="331">
        <v>2624</v>
      </c>
      <c r="AO72" s="341">
        <v>2425</v>
      </c>
      <c r="AP72" s="341">
        <v>2394</v>
      </c>
      <c r="AQ72" s="341">
        <v>2580</v>
      </c>
      <c r="AR72" s="341">
        <v>2608</v>
      </c>
      <c r="AS72" s="341">
        <v>2686</v>
      </c>
      <c r="AT72" s="341">
        <v>2745</v>
      </c>
      <c r="AU72" s="341">
        <v>2755</v>
      </c>
      <c r="AV72" s="341">
        <v>2719</v>
      </c>
      <c r="AW72" s="341">
        <v>2731</v>
      </c>
      <c r="AX72" s="341">
        <v>2734</v>
      </c>
      <c r="AY72" s="334">
        <v>2739</v>
      </c>
      <c r="AZ72" s="331">
        <v>2660</v>
      </c>
      <c r="BA72" s="341">
        <v>2612</v>
      </c>
      <c r="BB72" s="341">
        <v>2625</v>
      </c>
      <c r="BC72" s="341">
        <v>2487</v>
      </c>
      <c r="BD72" s="341">
        <v>2527</v>
      </c>
      <c r="BE72" s="341">
        <v>2592</v>
      </c>
      <c r="BF72" s="341">
        <v>2559</v>
      </c>
      <c r="BG72" s="341">
        <v>2569</v>
      </c>
      <c r="BH72" s="341">
        <v>2564</v>
      </c>
      <c r="BI72" s="341">
        <v>2507</v>
      </c>
      <c r="BJ72" s="341">
        <v>2411</v>
      </c>
      <c r="BK72" s="330">
        <v>2458</v>
      </c>
      <c r="BL72" s="331">
        <v>2456</v>
      </c>
      <c r="BM72" s="341">
        <v>2486</v>
      </c>
      <c r="BN72" s="341">
        <v>2604</v>
      </c>
      <c r="BO72" s="341">
        <v>2682</v>
      </c>
      <c r="BP72" s="341">
        <v>2501</v>
      </c>
      <c r="BQ72" s="341">
        <v>2479</v>
      </c>
      <c r="BR72" s="341">
        <v>2386</v>
      </c>
      <c r="BS72" s="341">
        <v>2306</v>
      </c>
      <c r="BT72" s="341">
        <v>2342</v>
      </c>
      <c r="BU72" s="341">
        <v>2353</v>
      </c>
      <c r="BV72" s="341">
        <v>2359</v>
      </c>
      <c r="BW72" s="330">
        <v>2323</v>
      </c>
      <c r="BX72" s="331">
        <v>2240</v>
      </c>
      <c r="BY72" s="341">
        <v>2166</v>
      </c>
      <c r="BZ72" s="341">
        <v>2161</v>
      </c>
      <c r="CA72" s="341">
        <v>2159</v>
      </c>
      <c r="CB72" s="341">
        <v>2186</v>
      </c>
      <c r="CC72" s="341">
        <v>2261</v>
      </c>
      <c r="CD72" s="341">
        <v>2319</v>
      </c>
      <c r="CE72" s="341">
        <v>2343</v>
      </c>
      <c r="CF72" s="341">
        <v>2197</v>
      </c>
      <c r="CG72" s="341">
        <v>2208</v>
      </c>
      <c r="CH72" s="341">
        <v>2261</v>
      </c>
      <c r="CI72" s="330">
        <v>2239</v>
      </c>
      <c r="CJ72" s="331">
        <v>2077</v>
      </c>
      <c r="CK72" s="341">
        <v>2012</v>
      </c>
      <c r="CL72" s="341">
        <v>2090</v>
      </c>
      <c r="CM72" s="341">
        <v>2118</v>
      </c>
      <c r="CN72" s="341">
        <v>2091</v>
      </c>
      <c r="CO72" s="341">
        <v>2074</v>
      </c>
      <c r="CP72" s="341">
        <v>2062</v>
      </c>
      <c r="CQ72" s="341">
        <v>2131</v>
      </c>
      <c r="CR72" s="341">
        <v>2148</v>
      </c>
      <c r="CS72" s="341">
        <v>2217</v>
      </c>
      <c r="CT72" s="341">
        <v>2266</v>
      </c>
      <c r="CU72" s="330">
        <v>2286</v>
      </c>
      <c r="CV72" s="331">
        <v>2205</v>
      </c>
      <c r="CW72" s="341">
        <v>2264</v>
      </c>
      <c r="CX72" s="341">
        <v>2330</v>
      </c>
      <c r="CY72" s="341">
        <v>2420</v>
      </c>
      <c r="CZ72" s="341">
        <v>2478</v>
      </c>
      <c r="DA72" s="341">
        <v>2462</v>
      </c>
      <c r="DB72" s="341">
        <v>2434</v>
      </c>
      <c r="DC72" s="341">
        <v>2440</v>
      </c>
      <c r="DD72" s="341">
        <v>2468</v>
      </c>
      <c r="DE72" s="341">
        <v>2513</v>
      </c>
      <c r="DF72" s="341">
        <v>2536</v>
      </c>
      <c r="DG72" s="330">
        <v>2546</v>
      </c>
      <c r="DH72" s="331">
        <v>2485</v>
      </c>
      <c r="DI72" s="341">
        <v>2542</v>
      </c>
      <c r="DJ72" s="341">
        <v>2648</v>
      </c>
      <c r="DK72" s="341">
        <v>2694</v>
      </c>
      <c r="DL72" s="341">
        <v>2714</v>
      </c>
      <c r="DM72" s="341">
        <v>2749</v>
      </c>
      <c r="DN72" s="341">
        <v>2462</v>
      </c>
      <c r="DO72" s="341">
        <v>2433</v>
      </c>
      <c r="DP72" s="341">
        <v>2417</v>
      </c>
      <c r="DQ72" s="330">
        <v>2406</v>
      </c>
      <c r="DR72" s="330">
        <v>2390</v>
      </c>
      <c r="DS72" s="334">
        <v>2247</v>
      </c>
      <c r="DT72" s="330">
        <v>2113</v>
      </c>
      <c r="DU72" s="330">
        <v>1989</v>
      </c>
      <c r="DV72" s="330">
        <v>2138</v>
      </c>
      <c r="DW72" s="330">
        <v>2198</v>
      </c>
      <c r="DX72" s="330">
        <v>2171</v>
      </c>
      <c r="DY72" s="330">
        <v>2259</v>
      </c>
      <c r="DZ72" s="341"/>
      <c r="EA72" s="341"/>
      <c r="EB72" s="341"/>
      <c r="EC72" s="341"/>
      <c r="ED72" s="341"/>
      <c r="EE72" s="341"/>
      <c r="EF72" s="105">
        <v>88</v>
      </c>
      <c r="EG72" s="86">
        <v>3.8955289951305887</v>
      </c>
      <c r="EH72" s="105">
        <v>12</v>
      </c>
      <c r="EI72" s="86">
        <v>0.47132757266300079</v>
      </c>
    </row>
    <row r="73" spans="1:139" ht="15" outlineLevel="2">
      <c r="A73" s="328">
        <v>647</v>
      </c>
      <c r="B73" s="328" t="s">
        <v>295</v>
      </c>
      <c r="C73" s="328" t="s">
        <v>377</v>
      </c>
      <c r="D73" s="331">
        <v>1139</v>
      </c>
      <c r="E73" s="341">
        <v>1207</v>
      </c>
      <c r="F73" s="341">
        <v>1200</v>
      </c>
      <c r="G73" s="341">
        <v>1258</v>
      </c>
      <c r="H73" s="341">
        <v>1302</v>
      </c>
      <c r="I73" s="341">
        <v>1422</v>
      </c>
      <c r="J73" s="341">
        <v>1438</v>
      </c>
      <c r="K73" s="341">
        <v>1398</v>
      </c>
      <c r="L73" s="341">
        <v>1316</v>
      </c>
      <c r="M73" s="341">
        <v>1303</v>
      </c>
      <c r="N73" s="341">
        <v>1305</v>
      </c>
      <c r="O73" s="334">
        <v>1335</v>
      </c>
      <c r="P73" s="331">
        <v>1299</v>
      </c>
      <c r="Q73" s="341">
        <v>1302</v>
      </c>
      <c r="R73" s="341">
        <v>1352</v>
      </c>
      <c r="S73" s="341">
        <v>1376</v>
      </c>
      <c r="T73" s="341">
        <v>1302</v>
      </c>
      <c r="U73" s="341">
        <v>1418</v>
      </c>
      <c r="V73" s="341">
        <v>1443</v>
      </c>
      <c r="W73" s="341">
        <v>1457</v>
      </c>
      <c r="X73" s="341">
        <v>1466</v>
      </c>
      <c r="Y73" s="341">
        <v>1530</v>
      </c>
      <c r="Z73" s="341">
        <v>1447</v>
      </c>
      <c r="AA73" s="334">
        <v>1407</v>
      </c>
      <c r="AB73" s="331">
        <v>1349</v>
      </c>
      <c r="AC73" s="341">
        <v>1322</v>
      </c>
      <c r="AD73" s="341">
        <v>1277</v>
      </c>
      <c r="AE73" s="341">
        <v>1233</v>
      </c>
      <c r="AF73" s="341">
        <v>1195</v>
      </c>
      <c r="AG73" s="341">
        <v>1175</v>
      </c>
      <c r="AH73" s="341">
        <v>1221</v>
      </c>
      <c r="AI73" s="341">
        <v>1345</v>
      </c>
      <c r="AJ73" s="341">
        <v>1396</v>
      </c>
      <c r="AK73" s="341">
        <v>1418</v>
      </c>
      <c r="AL73" s="341">
        <v>1443</v>
      </c>
      <c r="AM73" s="334">
        <v>1373</v>
      </c>
      <c r="AN73" s="331">
        <v>1357</v>
      </c>
      <c r="AO73" s="341">
        <v>1316</v>
      </c>
      <c r="AP73" s="341">
        <v>1273</v>
      </c>
      <c r="AQ73" s="341">
        <v>1300</v>
      </c>
      <c r="AR73" s="341">
        <v>1326</v>
      </c>
      <c r="AS73" s="341">
        <v>1351</v>
      </c>
      <c r="AT73" s="341">
        <v>1416</v>
      </c>
      <c r="AU73" s="341">
        <v>1439</v>
      </c>
      <c r="AV73" s="341">
        <v>1484</v>
      </c>
      <c r="AW73" s="341">
        <v>1484</v>
      </c>
      <c r="AX73" s="341">
        <v>1463</v>
      </c>
      <c r="AY73" s="334">
        <v>1493</v>
      </c>
      <c r="AZ73" s="331">
        <v>1453</v>
      </c>
      <c r="BA73" s="341">
        <v>1447</v>
      </c>
      <c r="BB73" s="341">
        <v>1465</v>
      </c>
      <c r="BC73" s="341">
        <v>1420</v>
      </c>
      <c r="BD73" s="341">
        <v>1413</v>
      </c>
      <c r="BE73" s="341">
        <v>1402</v>
      </c>
      <c r="BF73" s="341">
        <v>1429</v>
      </c>
      <c r="BG73" s="341">
        <v>1410</v>
      </c>
      <c r="BH73" s="341">
        <v>1449</v>
      </c>
      <c r="BI73" s="341">
        <v>1408</v>
      </c>
      <c r="BJ73" s="341">
        <v>1373</v>
      </c>
      <c r="BK73" s="330">
        <v>1381</v>
      </c>
      <c r="BL73" s="331">
        <v>1354</v>
      </c>
      <c r="BM73" s="341">
        <v>1333</v>
      </c>
      <c r="BN73" s="341">
        <v>1371</v>
      </c>
      <c r="BO73" s="341">
        <v>1391</v>
      </c>
      <c r="BP73" s="341">
        <v>1412</v>
      </c>
      <c r="BQ73" s="341">
        <v>1399</v>
      </c>
      <c r="BR73" s="341">
        <v>1381</v>
      </c>
      <c r="BS73" s="341">
        <v>1389</v>
      </c>
      <c r="BT73" s="341">
        <v>1398</v>
      </c>
      <c r="BU73" s="341">
        <v>1379</v>
      </c>
      <c r="BV73" s="341">
        <v>1368</v>
      </c>
      <c r="BW73" s="330">
        <v>1367</v>
      </c>
      <c r="BX73" s="331">
        <v>1325</v>
      </c>
      <c r="BY73" s="341">
        <v>1295</v>
      </c>
      <c r="BZ73" s="341">
        <v>1345</v>
      </c>
      <c r="CA73" s="341">
        <v>1391</v>
      </c>
      <c r="CB73" s="341">
        <v>1414</v>
      </c>
      <c r="CC73" s="341">
        <v>1444</v>
      </c>
      <c r="CD73" s="341">
        <v>1446</v>
      </c>
      <c r="CE73" s="341">
        <v>1482</v>
      </c>
      <c r="CF73" s="341">
        <v>1450</v>
      </c>
      <c r="CG73" s="341">
        <v>1457</v>
      </c>
      <c r="CH73" s="341">
        <v>1449</v>
      </c>
      <c r="CI73" s="330">
        <v>1406</v>
      </c>
      <c r="CJ73" s="331">
        <v>1339</v>
      </c>
      <c r="CK73" s="341">
        <v>1360</v>
      </c>
      <c r="CL73" s="341">
        <v>1369</v>
      </c>
      <c r="CM73" s="341">
        <v>1367</v>
      </c>
      <c r="CN73" s="341">
        <v>1319</v>
      </c>
      <c r="CO73" s="341">
        <v>1322</v>
      </c>
      <c r="CP73" s="341">
        <v>1277</v>
      </c>
      <c r="CQ73" s="341">
        <v>1348</v>
      </c>
      <c r="CR73" s="341">
        <v>1351</v>
      </c>
      <c r="CS73" s="341">
        <v>1336</v>
      </c>
      <c r="CT73" s="341">
        <v>1342</v>
      </c>
      <c r="CU73" s="330">
        <v>1353</v>
      </c>
      <c r="CV73" s="331">
        <v>1324</v>
      </c>
      <c r="CW73" s="341">
        <v>1364</v>
      </c>
      <c r="CX73" s="341">
        <v>1376</v>
      </c>
      <c r="CY73" s="341">
        <v>1366</v>
      </c>
      <c r="CZ73" s="341">
        <v>1408</v>
      </c>
      <c r="DA73" s="341">
        <v>1421</v>
      </c>
      <c r="DB73" s="341">
        <v>1418</v>
      </c>
      <c r="DC73" s="341">
        <v>1438</v>
      </c>
      <c r="DD73" s="341">
        <v>1415</v>
      </c>
      <c r="DE73" s="341">
        <v>1417</v>
      </c>
      <c r="DF73" s="341">
        <v>1415</v>
      </c>
      <c r="DG73" s="330">
        <v>1431</v>
      </c>
      <c r="DH73" s="331">
        <v>1436</v>
      </c>
      <c r="DI73" s="341">
        <v>1439</v>
      </c>
      <c r="DJ73" s="341">
        <v>1489</v>
      </c>
      <c r="DK73" s="341">
        <v>1526</v>
      </c>
      <c r="DL73" s="341">
        <v>1506</v>
      </c>
      <c r="DM73" s="341">
        <v>1482</v>
      </c>
      <c r="DN73" s="341">
        <v>1304</v>
      </c>
      <c r="DO73" s="341">
        <v>1288</v>
      </c>
      <c r="DP73" s="341">
        <v>1317</v>
      </c>
      <c r="DQ73" s="330">
        <v>1311</v>
      </c>
      <c r="DR73" s="330">
        <v>1297</v>
      </c>
      <c r="DS73" s="334">
        <v>1256</v>
      </c>
      <c r="DT73" s="330">
        <v>1203</v>
      </c>
      <c r="DU73" s="330">
        <v>1130</v>
      </c>
      <c r="DV73" s="330">
        <v>1182</v>
      </c>
      <c r="DW73" s="330">
        <v>1245</v>
      </c>
      <c r="DX73" s="330">
        <v>1262</v>
      </c>
      <c r="DY73" s="330">
        <v>1256</v>
      </c>
      <c r="DZ73" s="341"/>
      <c r="EA73" s="341"/>
      <c r="EB73" s="341"/>
      <c r="EC73" s="341"/>
      <c r="ED73" s="341"/>
      <c r="EE73" s="341"/>
      <c r="EF73" s="105">
        <v>-6</v>
      </c>
      <c r="EG73" s="86">
        <v>-0.47770700636942676</v>
      </c>
      <c r="EH73" s="105">
        <v>0</v>
      </c>
      <c r="EI73" s="86">
        <v>0</v>
      </c>
    </row>
    <row r="74" spans="1:139" ht="15" outlineLevel="2">
      <c r="A74" s="328">
        <v>658</v>
      </c>
      <c r="B74" s="328" t="s">
        <v>295</v>
      </c>
      <c r="C74" s="328" t="s">
        <v>378</v>
      </c>
      <c r="D74" s="331">
        <v>1049</v>
      </c>
      <c r="E74" s="341">
        <v>1046</v>
      </c>
      <c r="F74" s="341">
        <v>1072</v>
      </c>
      <c r="G74" s="341">
        <v>1086</v>
      </c>
      <c r="H74" s="341">
        <v>1103</v>
      </c>
      <c r="I74" s="341">
        <v>1153</v>
      </c>
      <c r="J74" s="341">
        <v>1118</v>
      </c>
      <c r="K74" s="341">
        <v>1131</v>
      </c>
      <c r="L74" s="341">
        <v>1107</v>
      </c>
      <c r="M74" s="341">
        <v>1102</v>
      </c>
      <c r="N74" s="341">
        <v>1126</v>
      </c>
      <c r="O74" s="334">
        <v>1079</v>
      </c>
      <c r="P74" s="331">
        <v>1027</v>
      </c>
      <c r="Q74" s="341">
        <v>1018</v>
      </c>
      <c r="R74" s="341">
        <v>1067</v>
      </c>
      <c r="S74" s="341">
        <v>1092</v>
      </c>
      <c r="T74" s="341">
        <v>1103</v>
      </c>
      <c r="U74" s="341">
        <v>1070</v>
      </c>
      <c r="V74" s="341">
        <v>1045</v>
      </c>
      <c r="W74" s="341">
        <v>1102</v>
      </c>
      <c r="X74" s="341">
        <v>1098</v>
      </c>
      <c r="Y74" s="341">
        <v>1096</v>
      </c>
      <c r="Z74" s="341">
        <v>1074</v>
      </c>
      <c r="AA74" s="334">
        <v>1034</v>
      </c>
      <c r="AB74" s="331">
        <v>982</v>
      </c>
      <c r="AC74" s="341">
        <v>977</v>
      </c>
      <c r="AD74" s="341">
        <v>937</v>
      </c>
      <c r="AE74" s="341">
        <v>913</v>
      </c>
      <c r="AF74" s="341">
        <v>876</v>
      </c>
      <c r="AG74" s="341">
        <v>862</v>
      </c>
      <c r="AH74" s="341">
        <v>898</v>
      </c>
      <c r="AI74" s="341">
        <v>874</v>
      </c>
      <c r="AJ74" s="341">
        <v>884</v>
      </c>
      <c r="AK74" s="341">
        <v>872</v>
      </c>
      <c r="AL74" s="341">
        <v>885</v>
      </c>
      <c r="AM74" s="334">
        <v>934</v>
      </c>
      <c r="AN74" s="331">
        <v>990</v>
      </c>
      <c r="AO74" s="341">
        <v>934</v>
      </c>
      <c r="AP74" s="341">
        <v>919</v>
      </c>
      <c r="AQ74" s="341">
        <v>952</v>
      </c>
      <c r="AR74" s="341">
        <v>917</v>
      </c>
      <c r="AS74" s="341">
        <v>966</v>
      </c>
      <c r="AT74" s="341">
        <v>996</v>
      </c>
      <c r="AU74" s="341">
        <v>1005</v>
      </c>
      <c r="AV74" s="341">
        <v>1036</v>
      </c>
      <c r="AW74" s="341">
        <v>1058</v>
      </c>
      <c r="AX74" s="341">
        <v>1035</v>
      </c>
      <c r="AY74" s="334">
        <v>1029</v>
      </c>
      <c r="AZ74" s="331">
        <v>1006</v>
      </c>
      <c r="BA74" s="341">
        <v>1030</v>
      </c>
      <c r="BB74" s="341">
        <v>1055</v>
      </c>
      <c r="BC74" s="341">
        <v>1020</v>
      </c>
      <c r="BD74" s="341">
        <v>1012</v>
      </c>
      <c r="BE74" s="341">
        <v>1047</v>
      </c>
      <c r="BF74" s="341">
        <v>1009</v>
      </c>
      <c r="BG74" s="341">
        <v>1003</v>
      </c>
      <c r="BH74" s="341">
        <v>1041</v>
      </c>
      <c r="BI74" s="341">
        <v>1051</v>
      </c>
      <c r="BJ74" s="341">
        <v>1049</v>
      </c>
      <c r="BK74" s="330">
        <v>1071</v>
      </c>
      <c r="BL74" s="331">
        <v>1027</v>
      </c>
      <c r="BM74" s="341">
        <v>994</v>
      </c>
      <c r="BN74" s="341">
        <v>1011</v>
      </c>
      <c r="BO74" s="341">
        <v>1033</v>
      </c>
      <c r="BP74" s="341">
        <v>1004</v>
      </c>
      <c r="BQ74" s="341">
        <v>1032</v>
      </c>
      <c r="BR74" s="341">
        <v>1015</v>
      </c>
      <c r="BS74" s="341">
        <v>1033</v>
      </c>
      <c r="BT74" s="341">
        <v>1082</v>
      </c>
      <c r="BU74" s="341">
        <v>1068</v>
      </c>
      <c r="BV74" s="341">
        <v>1077</v>
      </c>
      <c r="BW74" s="330">
        <v>1095</v>
      </c>
      <c r="BX74" s="331">
        <v>1086</v>
      </c>
      <c r="BY74" s="341">
        <v>1101</v>
      </c>
      <c r="BZ74" s="341">
        <v>1123</v>
      </c>
      <c r="CA74" s="341">
        <v>1159</v>
      </c>
      <c r="CB74" s="341">
        <v>1146</v>
      </c>
      <c r="CC74" s="341">
        <v>1152</v>
      </c>
      <c r="CD74" s="341">
        <v>1166</v>
      </c>
      <c r="CE74" s="341">
        <v>1213</v>
      </c>
      <c r="CF74" s="341">
        <v>1214</v>
      </c>
      <c r="CG74" s="341">
        <v>1216</v>
      </c>
      <c r="CH74" s="341">
        <v>1214</v>
      </c>
      <c r="CI74" s="330">
        <v>1197</v>
      </c>
      <c r="CJ74" s="331">
        <v>1159</v>
      </c>
      <c r="CK74" s="341">
        <v>1153</v>
      </c>
      <c r="CL74" s="341">
        <v>1149</v>
      </c>
      <c r="CM74" s="341">
        <v>1146</v>
      </c>
      <c r="CN74" s="341">
        <v>1143</v>
      </c>
      <c r="CO74" s="341">
        <v>1141</v>
      </c>
      <c r="CP74" s="341">
        <v>1126</v>
      </c>
      <c r="CQ74" s="341">
        <v>1173</v>
      </c>
      <c r="CR74" s="341">
        <v>1186</v>
      </c>
      <c r="CS74" s="341">
        <v>1190</v>
      </c>
      <c r="CT74" s="341">
        <v>1189</v>
      </c>
      <c r="CU74" s="330">
        <v>1188</v>
      </c>
      <c r="CV74" s="331">
        <v>1165</v>
      </c>
      <c r="CW74" s="341">
        <v>1156</v>
      </c>
      <c r="CX74" s="341">
        <v>1167</v>
      </c>
      <c r="CY74" s="341">
        <v>1173</v>
      </c>
      <c r="CZ74" s="341">
        <v>1190</v>
      </c>
      <c r="DA74" s="341">
        <v>1176</v>
      </c>
      <c r="DB74" s="341">
        <v>1156</v>
      </c>
      <c r="DC74" s="341">
        <v>1157</v>
      </c>
      <c r="DD74" s="341">
        <v>1146</v>
      </c>
      <c r="DE74" s="341">
        <v>1161</v>
      </c>
      <c r="DF74" s="341">
        <v>1163</v>
      </c>
      <c r="DG74" s="330">
        <v>1153</v>
      </c>
      <c r="DH74" s="331">
        <v>1147</v>
      </c>
      <c r="DI74" s="341">
        <v>1145</v>
      </c>
      <c r="DJ74" s="341">
        <v>1125</v>
      </c>
      <c r="DK74" s="341">
        <v>1136</v>
      </c>
      <c r="DL74" s="341">
        <v>1126</v>
      </c>
      <c r="DM74" s="341">
        <v>1135</v>
      </c>
      <c r="DN74" s="341">
        <v>1071</v>
      </c>
      <c r="DO74" s="341">
        <v>1062</v>
      </c>
      <c r="DP74" s="341">
        <v>1066</v>
      </c>
      <c r="DQ74" s="330">
        <v>1063</v>
      </c>
      <c r="DR74" s="330">
        <v>1044</v>
      </c>
      <c r="DS74" s="334">
        <v>1005</v>
      </c>
      <c r="DT74" s="330">
        <v>980</v>
      </c>
      <c r="DU74" s="330">
        <v>984</v>
      </c>
      <c r="DV74" s="330">
        <v>988</v>
      </c>
      <c r="DW74" s="330">
        <v>987</v>
      </c>
      <c r="DX74" s="330">
        <v>1001</v>
      </c>
      <c r="DY74" s="330">
        <v>998</v>
      </c>
      <c r="DZ74" s="341"/>
      <c r="EA74" s="341"/>
      <c r="EB74" s="341"/>
      <c r="EC74" s="341"/>
      <c r="ED74" s="341"/>
      <c r="EE74" s="341"/>
      <c r="EF74" s="105">
        <v>-3</v>
      </c>
      <c r="EG74" s="86">
        <v>-0.30060120240480964</v>
      </c>
      <c r="EH74" s="105">
        <v>-7</v>
      </c>
      <c r="EI74" s="86">
        <v>-0.60711188204683442</v>
      </c>
    </row>
    <row r="75" spans="1:139" ht="15" outlineLevel="2">
      <c r="A75" s="328">
        <v>664</v>
      </c>
      <c r="B75" s="328" t="s">
        <v>295</v>
      </c>
      <c r="C75" s="328" t="s">
        <v>379</v>
      </c>
      <c r="D75" s="331">
        <v>11751</v>
      </c>
      <c r="E75" s="341">
        <v>11741</v>
      </c>
      <c r="F75" s="341">
        <v>11767</v>
      </c>
      <c r="G75" s="341">
        <v>11783</v>
      </c>
      <c r="H75" s="341">
        <v>11929</v>
      </c>
      <c r="I75" s="341">
        <v>12007</v>
      </c>
      <c r="J75" s="341">
        <v>11942</v>
      </c>
      <c r="K75" s="341">
        <v>12076</v>
      </c>
      <c r="L75" s="341">
        <v>11953</v>
      </c>
      <c r="M75" s="341">
        <v>12021</v>
      </c>
      <c r="N75" s="341">
        <v>12037</v>
      </c>
      <c r="O75" s="334">
        <v>11981</v>
      </c>
      <c r="P75" s="331">
        <v>11939</v>
      </c>
      <c r="Q75" s="341">
        <v>10974</v>
      </c>
      <c r="R75" s="341">
        <v>11751</v>
      </c>
      <c r="S75" s="341">
        <v>11750</v>
      </c>
      <c r="T75" s="341">
        <v>11929</v>
      </c>
      <c r="U75" s="341">
        <v>12148</v>
      </c>
      <c r="V75" s="341">
        <v>11976</v>
      </c>
      <c r="W75" s="341">
        <v>12349</v>
      </c>
      <c r="X75" s="341">
        <v>12447</v>
      </c>
      <c r="Y75" s="341">
        <v>12711</v>
      </c>
      <c r="Z75" s="341">
        <v>12753</v>
      </c>
      <c r="AA75" s="334">
        <v>12551</v>
      </c>
      <c r="AB75" s="331">
        <v>12347</v>
      </c>
      <c r="AC75" s="341">
        <v>12186</v>
      </c>
      <c r="AD75" s="341">
        <v>12269</v>
      </c>
      <c r="AE75" s="341">
        <v>12351</v>
      </c>
      <c r="AF75" s="341">
        <v>12278</v>
      </c>
      <c r="AG75" s="341">
        <v>12498</v>
      </c>
      <c r="AH75" s="341">
        <v>12871</v>
      </c>
      <c r="AI75" s="341">
        <v>13050</v>
      </c>
      <c r="AJ75" s="341">
        <v>13235</v>
      </c>
      <c r="AK75" s="341">
        <v>13342</v>
      </c>
      <c r="AL75" s="341">
        <v>13090</v>
      </c>
      <c r="AM75" s="334">
        <v>13183</v>
      </c>
      <c r="AN75" s="331">
        <v>13004</v>
      </c>
      <c r="AO75" s="341">
        <v>12928</v>
      </c>
      <c r="AP75" s="341">
        <v>13035</v>
      </c>
      <c r="AQ75" s="341">
        <v>13281</v>
      </c>
      <c r="AR75" s="341">
        <v>13219</v>
      </c>
      <c r="AS75" s="341">
        <v>13382</v>
      </c>
      <c r="AT75" s="341">
        <v>13555</v>
      </c>
      <c r="AU75" s="341">
        <v>13651</v>
      </c>
      <c r="AV75" s="341">
        <v>13768</v>
      </c>
      <c r="AW75" s="341">
        <v>13945</v>
      </c>
      <c r="AX75" s="341">
        <v>13854</v>
      </c>
      <c r="AY75" s="334">
        <v>13810</v>
      </c>
      <c r="AZ75" s="331">
        <v>13657</v>
      </c>
      <c r="BA75" s="341">
        <v>13669</v>
      </c>
      <c r="BB75" s="341">
        <v>13836</v>
      </c>
      <c r="BC75" s="341">
        <v>13671</v>
      </c>
      <c r="BD75" s="341">
        <v>13701</v>
      </c>
      <c r="BE75" s="341">
        <v>13764</v>
      </c>
      <c r="BF75" s="341">
        <v>13730</v>
      </c>
      <c r="BG75" s="341">
        <v>13836</v>
      </c>
      <c r="BH75" s="341">
        <v>13914</v>
      </c>
      <c r="BI75" s="341">
        <v>13893</v>
      </c>
      <c r="BJ75" s="341">
        <v>13847</v>
      </c>
      <c r="BK75" s="330">
        <v>13930</v>
      </c>
      <c r="BL75" s="331">
        <v>13735</v>
      </c>
      <c r="BM75" s="341">
        <v>13733</v>
      </c>
      <c r="BN75" s="341">
        <v>13881</v>
      </c>
      <c r="BO75" s="341">
        <v>14012</v>
      </c>
      <c r="BP75" s="341">
        <v>13996</v>
      </c>
      <c r="BQ75" s="341">
        <v>14010</v>
      </c>
      <c r="BR75" s="341">
        <v>14045</v>
      </c>
      <c r="BS75" s="341">
        <v>14115</v>
      </c>
      <c r="BT75" s="341">
        <v>14123</v>
      </c>
      <c r="BU75" s="341">
        <v>14224</v>
      </c>
      <c r="BV75" s="341">
        <v>14284</v>
      </c>
      <c r="BW75" s="330">
        <v>14262</v>
      </c>
      <c r="BX75" s="331">
        <v>14035</v>
      </c>
      <c r="BY75" s="341">
        <v>14010</v>
      </c>
      <c r="BZ75" s="341">
        <v>14190</v>
      </c>
      <c r="CA75" s="341">
        <v>14232</v>
      </c>
      <c r="CB75" s="341">
        <v>14280</v>
      </c>
      <c r="CC75" s="341">
        <v>14419</v>
      </c>
      <c r="CD75" s="341">
        <v>14446</v>
      </c>
      <c r="CE75" s="341">
        <v>14568</v>
      </c>
      <c r="CF75" s="341">
        <v>14548</v>
      </c>
      <c r="CG75" s="341">
        <v>14575</v>
      </c>
      <c r="CH75" s="341">
        <v>14623</v>
      </c>
      <c r="CI75" s="330">
        <v>14604</v>
      </c>
      <c r="CJ75" s="331">
        <v>14373</v>
      </c>
      <c r="CK75" s="341">
        <v>14293</v>
      </c>
      <c r="CL75" s="341">
        <v>14267</v>
      </c>
      <c r="CM75" s="341">
        <v>14163</v>
      </c>
      <c r="CN75" s="341">
        <v>14150</v>
      </c>
      <c r="CO75" s="341">
        <v>14227</v>
      </c>
      <c r="CP75" s="341">
        <v>14331</v>
      </c>
      <c r="CQ75" s="341">
        <v>14520</v>
      </c>
      <c r="CR75" s="341">
        <v>14560</v>
      </c>
      <c r="CS75" s="341">
        <v>14690</v>
      </c>
      <c r="CT75" s="341">
        <v>14817</v>
      </c>
      <c r="CU75" s="330">
        <v>14749</v>
      </c>
      <c r="CV75" s="331">
        <v>14643</v>
      </c>
      <c r="CW75" s="341">
        <v>14742</v>
      </c>
      <c r="CX75" s="341">
        <v>14895</v>
      </c>
      <c r="CY75" s="341">
        <v>15018</v>
      </c>
      <c r="CZ75" s="341">
        <v>15047</v>
      </c>
      <c r="DA75" s="341">
        <v>15002</v>
      </c>
      <c r="DB75" s="341">
        <v>14939</v>
      </c>
      <c r="DC75" s="341">
        <v>15036</v>
      </c>
      <c r="DD75" s="341">
        <v>15012</v>
      </c>
      <c r="DE75" s="341">
        <v>15047</v>
      </c>
      <c r="DF75" s="341">
        <v>15009</v>
      </c>
      <c r="DG75" s="330">
        <v>15139</v>
      </c>
      <c r="DH75" s="331">
        <v>15091</v>
      </c>
      <c r="DI75" s="341">
        <v>15126</v>
      </c>
      <c r="DJ75" s="341">
        <v>14768</v>
      </c>
      <c r="DK75" s="341">
        <v>14984</v>
      </c>
      <c r="DL75" s="341">
        <v>15067</v>
      </c>
      <c r="DM75" s="341">
        <v>15040</v>
      </c>
      <c r="DN75" s="341">
        <v>14021</v>
      </c>
      <c r="DO75" s="341">
        <v>14117</v>
      </c>
      <c r="DP75" s="341">
        <v>14123</v>
      </c>
      <c r="DQ75" s="330">
        <v>14118</v>
      </c>
      <c r="DR75" s="330">
        <v>14244</v>
      </c>
      <c r="DS75" s="334">
        <v>14292</v>
      </c>
      <c r="DT75" s="330">
        <v>14103</v>
      </c>
      <c r="DU75" s="330">
        <v>14150</v>
      </c>
      <c r="DV75" s="330">
        <v>14235</v>
      </c>
      <c r="DW75" s="330">
        <v>14273</v>
      </c>
      <c r="DX75" s="330">
        <v>14307</v>
      </c>
      <c r="DY75" s="330">
        <v>14343</v>
      </c>
      <c r="DZ75" s="341"/>
      <c r="EA75" s="341"/>
      <c r="EB75" s="341"/>
      <c r="EC75" s="341"/>
      <c r="ED75" s="341"/>
      <c r="EE75" s="341"/>
      <c r="EF75" s="105">
        <v>36</v>
      </c>
      <c r="EG75" s="86">
        <v>0.25099351600083664</v>
      </c>
      <c r="EH75" s="105">
        <v>51</v>
      </c>
      <c r="EI75" s="86">
        <v>0.33687826144395266</v>
      </c>
    </row>
    <row r="76" spans="1:139" ht="15" outlineLevel="2">
      <c r="A76" s="328">
        <v>686</v>
      </c>
      <c r="B76" s="328" t="s">
        <v>295</v>
      </c>
      <c r="C76" s="328" t="s">
        <v>380</v>
      </c>
      <c r="D76" s="331">
        <v>14339</v>
      </c>
      <c r="E76" s="341">
        <v>14363</v>
      </c>
      <c r="F76" s="341">
        <v>14456</v>
      </c>
      <c r="G76" s="341">
        <v>14662</v>
      </c>
      <c r="H76" s="341">
        <v>14991</v>
      </c>
      <c r="I76" s="341">
        <v>15240</v>
      </c>
      <c r="J76" s="341">
        <v>15204</v>
      </c>
      <c r="K76" s="341">
        <v>15240</v>
      </c>
      <c r="L76" s="341">
        <v>15050</v>
      </c>
      <c r="M76" s="341">
        <v>15188</v>
      </c>
      <c r="N76" s="341">
        <v>15248</v>
      </c>
      <c r="O76" s="334">
        <v>15187</v>
      </c>
      <c r="P76" s="331">
        <v>15045</v>
      </c>
      <c r="Q76" s="341">
        <v>14790</v>
      </c>
      <c r="R76" s="341">
        <v>15105</v>
      </c>
      <c r="S76" s="341">
        <v>15201</v>
      </c>
      <c r="T76" s="341">
        <v>14991</v>
      </c>
      <c r="U76" s="341">
        <v>15571</v>
      </c>
      <c r="V76" s="341">
        <v>15462</v>
      </c>
      <c r="W76" s="341">
        <v>15944</v>
      </c>
      <c r="X76" s="341">
        <v>15970</v>
      </c>
      <c r="Y76" s="341">
        <v>16184</v>
      </c>
      <c r="Z76" s="341">
        <v>16206</v>
      </c>
      <c r="AA76" s="334">
        <v>15920</v>
      </c>
      <c r="AB76" s="331">
        <v>15658</v>
      </c>
      <c r="AC76" s="341">
        <v>15371</v>
      </c>
      <c r="AD76" s="341">
        <v>15267</v>
      </c>
      <c r="AE76" s="341">
        <v>15503</v>
      </c>
      <c r="AF76" s="341">
        <v>15624</v>
      </c>
      <c r="AG76" s="341">
        <v>15795</v>
      </c>
      <c r="AH76" s="341">
        <v>16280</v>
      </c>
      <c r="AI76" s="341">
        <v>16440</v>
      </c>
      <c r="AJ76" s="341">
        <v>16604</v>
      </c>
      <c r="AK76" s="341">
        <v>16743</v>
      </c>
      <c r="AL76" s="341">
        <v>16528</v>
      </c>
      <c r="AM76" s="334">
        <v>16592</v>
      </c>
      <c r="AN76" s="331">
        <v>16299</v>
      </c>
      <c r="AO76" s="341">
        <v>16184</v>
      </c>
      <c r="AP76" s="341">
        <v>16489</v>
      </c>
      <c r="AQ76" s="341">
        <v>16658</v>
      </c>
      <c r="AR76" s="341">
        <v>16740</v>
      </c>
      <c r="AS76" s="341">
        <v>17027</v>
      </c>
      <c r="AT76" s="341">
        <v>17155</v>
      </c>
      <c r="AU76" s="341">
        <v>17243</v>
      </c>
      <c r="AV76" s="341">
        <v>17248</v>
      </c>
      <c r="AW76" s="341">
        <v>17497</v>
      </c>
      <c r="AX76" s="341">
        <v>17389</v>
      </c>
      <c r="AY76" s="334">
        <v>17224</v>
      </c>
      <c r="AZ76" s="331">
        <v>16970</v>
      </c>
      <c r="BA76" s="341">
        <v>16800</v>
      </c>
      <c r="BB76" s="341">
        <v>17257</v>
      </c>
      <c r="BC76" s="341">
        <v>17259</v>
      </c>
      <c r="BD76" s="341">
        <v>17247</v>
      </c>
      <c r="BE76" s="341">
        <v>17485</v>
      </c>
      <c r="BF76" s="341">
        <v>17550</v>
      </c>
      <c r="BG76" s="341">
        <v>17534</v>
      </c>
      <c r="BH76" s="341">
        <v>17748</v>
      </c>
      <c r="BI76" s="341">
        <v>17765</v>
      </c>
      <c r="BJ76" s="341">
        <v>17806</v>
      </c>
      <c r="BK76" s="330">
        <v>17915</v>
      </c>
      <c r="BL76" s="331">
        <v>17646</v>
      </c>
      <c r="BM76" s="341">
        <v>17750</v>
      </c>
      <c r="BN76" s="341">
        <v>18023</v>
      </c>
      <c r="BO76" s="341">
        <v>18214</v>
      </c>
      <c r="BP76" s="341">
        <v>18277</v>
      </c>
      <c r="BQ76" s="341">
        <v>18391</v>
      </c>
      <c r="BR76" s="341">
        <v>18332</v>
      </c>
      <c r="BS76" s="341">
        <v>18363</v>
      </c>
      <c r="BT76" s="341">
        <v>18525</v>
      </c>
      <c r="BU76" s="341">
        <v>18670</v>
      </c>
      <c r="BV76" s="341">
        <v>18815</v>
      </c>
      <c r="BW76" s="330">
        <v>18682</v>
      </c>
      <c r="BX76" s="331">
        <v>18435</v>
      </c>
      <c r="BY76" s="341">
        <v>18632</v>
      </c>
      <c r="BZ76" s="341">
        <v>18969</v>
      </c>
      <c r="CA76" s="341">
        <v>19167</v>
      </c>
      <c r="CB76" s="341">
        <v>19325</v>
      </c>
      <c r="CC76" s="341">
        <v>19419</v>
      </c>
      <c r="CD76" s="341">
        <v>19645</v>
      </c>
      <c r="CE76" s="341">
        <v>19861</v>
      </c>
      <c r="CF76" s="341">
        <v>19914</v>
      </c>
      <c r="CG76" s="341">
        <v>20030</v>
      </c>
      <c r="CH76" s="341">
        <v>20098</v>
      </c>
      <c r="CI76" s="330">
        <v>20046</v>
      </c>
      <c r="CJ76" s="331">
        <v>19792</v>
      </c>
      <c r="CK76" s="341">
        <v>19791</v>
      </c>
      <c r="CL76" s="341">
        <v>19774</v>
      </c>
      <c r="CM76" s="341">
        <v>19647</v>
      </c>
      <c r="CN76" s="341">
        <v>19516</v>
      </c>
      <c r="CO76" s="341">
        <v>19623</v>
      </c>
      <c r="CP76" s="341">
        <v>19713</v>
      </c>
      <c r="CQ76" s="341">
        <v>20139</v>
      </c>
      <c r="CR76" s="341">
        <v>20300</v>
      </c>
      <c r="CS76" s="341">
        <v>20569</v>
      </c>
      <c r="CT76" s="341">
        <v>20927</v>
      </c>
      <c r="CU76" s="330">
        <v>21120</v>
      </c>
      <c r="CV76" s="331">
        <v>20963</v>
      </c>
      <c r="CW76" s="341">
        <v>21384</v>
      </c>
      <c r="CX76" s="341">
        <v>21650</v>
      </c>
      <c r="CY76" s="341">
        <v>21975</v>
      </c>
      <c r="CZ76" s="341">
        <v>22202</v>
      </c>
      <c r="DA76" s="341">
        <v>22353</v>
      </c>
      <c r="DB76" s="341">
        <v>22397</v>
      </c>
      <c r="DC76" s="341">
        <v>22589</v>
      </c>
      <c r="DD76" s="341">
        <v>22149</v>
      </c>
      <c r="DE76" s="341">
        <v>22261</v>
      </c>
      <c r="DF76" s="341">
        <v>22329</v>
      </c>
      <c r="DG76" s="330">
        <v>22254</v>
      </c>
      <c r="DH76" s="331">
        <v>22266</v>
      </c>
      <c r="DI76" s="341">
        <v>22191</v>
      </c>
      <c r="DJ76" s="341">
        <v>21751</v>
      </c>
      <c r="DK76" s="341">
        <v>21886</v>
      </c>
      <c r="DL76" s="341">
        <v>21822</v>
      </c>
      <c r="DM76" s="341">
        <v>21968</v>
      </c>
      <c r="DN76" s="341">
        <v>20816</v>
      </c>
      <c r="DO76" s="341">
        <v>20810</v>
      </c>
      <c r="DP76" s="341">
        <v>20856</v>
      </c>
      <c r="DQ76" s="330">
        <v>20861</v>
      </c>
      <c r="DR76" s="330">
        <v>20940</v>
      </c>
      <c r="DS76" s="334">
        <v>20894</v>
      </c>
      <c r="DT76" s="330">
        <v>20619</v>
      </c>
      <c r="DU76" s="330">
        <v>20731</v>
      </c>
      <c r="DV76" s="330">
        <v>21001</v>
      </c>
      <c r="DW76" s="330">
        <v>21065</v>
      </c>
      <c r="DX76" s="330">
        <v>21035</v>
      </c>
      <c r="DY76" s="330">
        <v>20924</v>
      </c>
      <c r="DZ76" s="341"/>
      <c r="EA76" s="341"/>
      <c r="EB76" s="341"/>
      <c r="EC76" s="341"/>
      <c r="ED76" s="341"/>
      <c r="EE76" s="341"/>
      <c r="EF76" s="105">
        <v>-111</v>
      </c>
      <c r="EG76" s="86">
        <v>-0.53049130185432991</v>
      </c>
      <c r="EH76" s="105">
        <v>30</v>
      </c>
      <c r="EI76" s="86">
        <v>0.13480722566729578</v>
      </c>
    </row>
    <row r="77" spans="1:139" ht="15" outlineLevel="2">
      <c r="A77" s="328">
        <v>819</v>
      </c>
      <c r="B77" s="328" t="s">
        <v>295</v>
      </c>
      <c r="C77" s="328" t="s">
        <v>381</v>
      </c>
      <c r="D77" s="331">
        <v>773</v>
      </c>
      <c r="E77" s="341">
        <v>778</v>
      </c>
      <c r="F77" s="341">
        <v>813</v>
      </c>
      <c r="G77" s="341">
        <v>848</v>
      </c>
      <c r="H77" s="341">
        <v>969</v>
      </c>
      <c r="I77" s="341">
        <v>1097</v>
      </c>
      <c r="J77" s="341">
        <v>1136</v>
      </c>
      <c r="K77" s="341">
        <v>1197</v>
      </c>
      <c r="L77" s="341">
        <v>1255</v>
      </c>
      <c r="M77" s="341">
        <v>1414</v>
      </c>
      <c r="N77" s="341">
        <v>1508</v>
      </c>
      <c r="O77" s="334">
        <v>1565</v>
      </c>
      <c r="P77" s="331">
        <v>1563</v>
      </c>
      <c r="Q77" s="341">
        <v>1571</v>
      </c>
      <c r="R77" s="341">
        <v>1546</v>
      </c>
      <c r="S77" s="341">
        <v>1541</v>
      </c>
      <c r="T77" s="341">
        <v>969</v>
      </c>
      <c r="U77" s="341">
        <v>1366</v>
      </c>
      <c r="V77" s="341">
        <v>1369</v>
      </c>
      <c r="W77" s="341">
        <v>1375</v>
      </c>
      <c r="X77" s="341">
        <v>1400</v>
      </c>
      <c r="Y77" s="341">
        <v>1425</v>
      </c>
      <c r="Z77" s="341">
        <v>1387</v>
      </c>
      <c r="AA77" s="334">
        <v>1317</v>
      </c>
      <c r="AB77" s="331">
        <v>1264</v>
      </c>
      <c r="AC77" s="341">
        <v>1164</v>
      </c>
      <c r="AD77" s="341">
        <v>1126</v>
      </c>
      <c r="AE77" s="341">
        <v>1094</v>
      </c>
      <c r="AF77" s="341">
        <v>1073</v>
      </c>
      <c r="AG77" s="341">
        <v>1079</v>
      </c>
      <c r="AH77" s="341">
        <v>1151</v>
      </c>
      <c r="AI77" s="341">
        <v>1154</v>
      </c>
      <c r="AJ77" s="341">
        <v>1177</v>
      </c>
      <c r="AK77" s="341">
        <v>1179</v>
      </c>
      <c r="AL77" s="341">
        <v>1126</v>
      </c>
      <c r="AM77" s="334">
        <v>1105</v>
      </c>
      <c r="AN77" s="331">
        <v>1045</v>
      </c>
      <c r="AO77" s="341">
        <v>1016</v>
      </c>
      <c r="AP77" s="341">
        <v>996</v>
      </c>
      <c r="AQ77" s="341">
        <v>1015</v>
      </c>
      <c r="AR77" s="341">
        <v>1053</v>
      </c>
      <c r="AS77" s="341">
        <v>1091</v>
      </c>
      <c r="AT77" s="341">
        <v>1135</v>
      </c>
      <c r="AU77" s="341">
        <v>1112</v>
      </c>
      <c r="AV77" s="341">
        <v>1116</v>
      </c>
      <c r="AW77" s="341">
        <v>1108</v>
      </c>
      <c r="AX77" s="341">
        <v>1101</v>
      </c>
      <c r="AY77" s="334">
        <v>1077</v>
      </c>
      <c r="AZ77" s="331">
        <v>1008</v>
      </c>
      <c r="BA77" s="341">
        <v>991</v>
      </c>
      <c r="BB77" s="341">
        <v>980</v>
      </c>
      <c r="BC77" s="341">
        <v>910</v>
      </c>
      <c r="BD77" s="341">
        <v>960</v>
      </c>
      <c r="BE77" s="341">
        <v>957</v>
      </c>
      <c r="BF77" s="341">
        <v>959</v>
      </c>
      <c r="BG77" s="341">
        <v>974</v>
      </c>
      <c r="BH77" s="341">
        <v>988</v>
      </c>
      <c r="BI77" s="341">
        <v>976</v>
      </c>
      <c r="BJ77" s="341">
        <v>958</v>
      </c>
      <c r="BK77" s="330">
        <v>1011</v>
      </c>
      <c r="BL77" s="331">
        <v>1031</v>
      </c>
      <c r="BM77" s="341">
        <v>1037</v>
      </c>
      <c r="BN77" s="341">
        <v>1011</v>
      </c>
      <c r="BO77" s="341">
        <v>1006</v>
      </c>
      <c r="BP77" s="341">
        <v>994</v>
      </c>
      <c r="BQ77" s="341">
        <v>982</v>
      </c>
      <c r="BR77" s="341">
        <v>948</v>
      </c>
      <c r="BS77" s="341">
        <v>931</v>
      </c>
      <c r="BT77" s="341">
        <v>943</v>
      </c>
      <c r="BU77" s="341">
        <v>951</v>
      </c>
      <c r="BV77" s="341">
        <v>935</v>
      </c>
      <c r="BW77" s="330">
        <v>906</v>
      </c>
      <c r="BX77" s="331">
        <v>835</v>
      </c>
      <c r="BY77" s="341">
        <v>834</v>
      </c>
      <c r="BZ77" s="341">
        <v>878</v>
      </c>
      <c r="CA77" s="341">
        <v>878</v>
      </c>
      <c r="CB77" s="341">
        <v>866</v>
      </c>
      <c r="CC77" s="341">
        <v>874</v>
      </c>
      <c r="CD77" s="341">
        <v>880</v>
      </c>
      <c r="CE77" s="341">
        <v>891</v>
      </c>
      <c r="CF77" s="341">
        <v>918</v>
      </c>
      <c r="CG77" s="341">
        <v>935</v>
      </c>
      <c r="CH77" s="341">
        <v>928</v>
      </c>
      <c r="CI77" s="330">
        <v>935</v>
      </c>
      <c r="CJ77" s="331">
        <v>895</v>
      </c>
      <c r="CK77" s="341">
        <v>830</v>
      </c>
      <c r="CL77" s="341">
        <v>861</v>
      </c>
      <c r="CM77" s="341">
        <v>825</v>
      </c>
      <c r="CN77" s="341">
        <v>806</v>
      </c>
      <c r="CO77" s="341">
        <v>819</v>
      </c>
      <c r="CP77" s="341">
        <v>822</v>
      </c>
      <c r="CQ77" s="341">
        <v>837</v>
      </c>
      <c r="CR77" s="341">
        <v>855</v>
      </c>
      <c r="CS77" s="341">
        <v>874</v>
      </c>
      <c r="CT77" s="341">
        <v>900</v>
      </c>
      <c r="CU77" s="330">
        <v>914</v>
      </c>
      <c r="CV77" s="331">
        <v>889</v>
      </c>
      <c r="CW77" s="341">
        <v>907</v>
      </c>
      <c r="CX77" s="341">
        <v>966</v>
      </c>
      <c r="CY77" s="341">
        <v>966</v>
      </c>
      <c r="CZ77" s="341">
        <v>974</v>
      </c>
      <c r="DA77" s="341">
        <v>942</v>
      </c>
      <c r="DB77" s="341">
        <v>943</v>
      </c>
      <c r="DC77" s="341">
        <v>954</v>
      </c>
      <c r="DD77" s="341">
        <v>947</v>
      </c>
      <c r="DE77" s="341">
        <v>949</v>
      </c>
      <c r="DF77" s="341">
        <v>942</v>
      </c>
      <c r="DG77" s="330">
        <v>917</v>
      </c>
      <c r="DH77" s="331">
        <v>891</v>
      </c>
      <c r="DI77" s="341">
        <v>918</v>
      </c>
      <c r="DJ77" s="341">
        <v>950</v>
      </c>
      <c r="DK77" s="341">
        <v>994</v>
      </c>
      <c r="DL77" s="341">
        <v>1007</v>
      </c>
      <c r="DM77" s="341">
        <v>971</v>
      </c>
      <c r="DN77" s="341">
        <v>887</v>
      </c>
      <c r="DO77" s="341">
        <v>894</v>
      </c>
      <c r="DP77" s="341">
        <v>894</v>
      </c>
      <c r="DQ77" s="330">
        <v>871</v>
      </c>
      <c r="DR77" s="330">
        <v>855</v>
      </c>
      <c r="DS77" s="334">
        <v>840</v>
      </c>
      <c r="DT77" s="330">
        <v>805</v>
      </c>
      <c r="DU77" s="330">
        <v>778</v>
      </c>
      <c r="DV77" s="330">
        <v>764</v>
      </c>
      <c r="DW77" s="330">
        <v>791</v>
      </c>
      <c r="DX77" s="330">
        <v>787</v>
      </c>
      <c r="DY77" s="330">
        <v>801</v>
      </c>
      <c r="DZ77" s="341"/>
      <c r="EA77" s="341"/>
      <c r="EB77" s="341"/>
      <c r="EC77" s="341"/>
      <c r="ED77" s="341"/>
      <c r="EE77" s="341"/>
      <c r="EF77" s="105">
        <v>14</v>
      </c>
      <c r="EG77" s="86">
        <v>1.7478152309612984</v>
      </c>
      <c r="EH77" s="105">
        <v>-39</v>
      </c>
      <c r="EI77" s="86">
        <v>-4.2529989094874594</v>
      </c>
    </row>
    <row r="78" spans="1:139" ht="15" outlineLevel="2">
      <c r="A78" s="328">
        <v>854</v>
      </c>
      <c r="B78" s="328" t="s">
        <v>295</v>
      </c>
      <c r="C78" s="328" t="s">
        <v>382</v>
      </c>
      <c r="D78" s="331">
        <v>916</v>
      </c>
      <c r="E78" s="341">
        <v>950</v>
      </c>
      <c r="F78" s="341">
        <v>964</v>
      </c>
      <c r="G78" s="341">
        <v>987</v>
      </c>
      <c r="H78" s="341">
        <v>1034</v>
      </c>
      <c r="I78" s="341">
        <v>1103</v>
      </c>
      <c r="J78" s="341">
        <v>1067</v>
      </c>
      <c r="K78" s="341">
        <v>1073</v>
      </c>
      <c r="L78" s="341">
        <v>1064</v>
      </c>
      <c r="M78" s="341">
        <v>1072</v>
      </c>
      <c r="N78" s="341">
        <v>1065</v>
      </c>
      <c r="O78" s="334">
        <v>978</v>
      </c>
      <c r="P78" s="331">
        <v>957</v>
      </c>
      <c r="Q78" s="341">
        <v>996</v>
      </c>
      <c r="R78" s="341">
        <v>1042</v>
      </c>
      <c r="S78" s="341">
        <v>1095</v>
      </c>
      <c r="T78" s="341">
        <v>1034</v>
      </c>
      <c r="U78" s="341">
        <v>1205</v>
      </c>
      <c r="V78" s="341">
        <v>1240</v>
      </c>
      <c r="W78" s="341">
        <v>1314</v>
      </c>
      <c r="X78" s="341">
        <v>1401</v>
      </c>
      <c r="Y78" s="341">
        <v>1440</v>
      </c>
      <c r="Z78" s="341">
        <v>1393</v>
      </c>
      <c r="AA78" s="334">
        <v>1319</v>
      </c>
      <c r="AB78" s="331">
        <v>1255</v>
      </c>
      <c r="AC78" s="341">
        <v>1142</v>
      </c>
      <c r="AD78" s="341">
        <v>1202</v>
      </c>
      <c r="AE78" s="341">
        <v>1188</v>
      </c>
      <c r="AF78" s="341">
        <v>1186</v>
      </c>
      <c r="AG78" s="341">
        <v>1174</v>
      </c>
      <c r="AH78" s="341">
        <v>1191</v>
      </c>
      <c r="AI78" s="341">
        <v>1192</v>
      </c>
      <c r="AJ78" s="341">
        <v>1201</v>
      </c>
      <c r="AK78" s="341">
        <v>1198</v>
      </c>
      <c r="AL78" s="341">
        <v>1123</v>
      </c>
      <c r="AM78" s="334">
        <v>1223</v>
      </c>
      <c r="AN78" s="331">
        <v>1316</v>
      </c>
      <c r="AO78" s="341">
        <v>1240</v>
      </c>
      <c r="AP78" s="341">
        <v>1162</v>
      </c>
      <c r="AQ78" s="341">
        <v>1218</v>
      </c>
      <c r="AR78" s="341">
        <v>1265</v>
      </c>
      <c r="AS78" s="341">
        <v>1542</v>
      </c>
      <c r="AT78" s="341">
        <v>1490</v>
      </c>
      <c r="AU78" s="341">
        <v>1484</v>
      </c>
      <c r="AV78" s="341">
        <v>1459</v>
      </c>
      <c r="AW78" s="341">
        <v>1481</v>
      </c>
      <c r="AX78" s="341">
        <v>1470</v>
      </c>
      <c r="AY78" s="334">
        <v>1513</v>
      </c>
      <c r="AZ78" s="331">
        <v>1487</v>
      </c>
      <c r="BA78" s="341">
        <v>1483</v>
      </c>
      <c r="BB78" s="341">
        <v>1447</v>
      </c>
      <c r="BC78" s="341">
        <v>1347</v>
      </c>
      <c r="BD78" s="341">
        <v>1384</v>
      </c>
      <c r="BE78" s="341">
        <v>1419</v>
      </c>
      <c r="BF78" s="341">
        <v>1431</v>
      </c>
      <c r="BG78" s="341">
        <v>1391</v>
      </c>
      <c r="BH78" s="341">
        <v>1355</v>
      </c>
      <c r="BI78" s="341">
        <v>1351</v>
      </c>
      <c r="BJ78" s="341">
        <v>1345</v>
      </c>
      <c r="BK78" s="330">
        <v>1351</v>
      </c>
      <c r="BL78" s="331">
        <v>1351</v>
      </c>
      <c r="BM78" s="341">
        <v>1264</v>
      </c>
      <c r="BN78" s="341">
        <v>1284</v>
      </c>
      <c r="BO78" s="341">
        <v>1255</v>
      </c>
      <c r="BP78" s="341">
        <v>1281</v>
      </c>
      <c r="BQ78" s="341">
        <v>1307</v>
      </c>
      <c r="BR78" s="341">
        <v>1289</v>
      </c>
      <c r="BS78" s="341">
        <v>1259</v>
      </c>
      <c r="BT78" s="341">
        <v>1271</v>
      </c>
      <c r="BU78" s="341">
        <v>1307</v>
      </c>
      <c r="BV78" s="341">
        <v>1288</v>
      </c>
      <c r="BW78" s="330">
        <v>1285</v>
      </c>
      <c r="BX78" s="331">
        <v>1262</v>
      </c>
      <c r="BY78" s="341">
        <v>1169</v>
      </c>
      <c r="BZ78" s="341">
        <v>1148</v>
      </c>
      <c r="CA78" s="341">
        <v>1213</v>
      </c>
      <c r="CB78" s="341">
        <v>1235</v>
      </c>
      <c r="CC78" s="341">
        <v>1229</v>
      </c>
      <c r="CD78" s="341">
        <v>1252</v>
      </c>
      <c r="CE78" s="341">
        <v>1185</v>
      </c>
      <c r="CF78" s="341">
        <v>1139</v>
      </c>
      <c r="CG78" s="341">
        <v>1147</v>
      </c>
      <c r="CH78" s="341">
        <v>1155</v>
      </c>
      <c r="CI78" s="330">
        <v>1157</v>
      </c>
      <c r="CJ78" s="331">
        <v>1125</v>
      </c>
      <c r="CK78" s="341">
        <v>1070</v>
      </c>
      <c r="CL78" s="341">
        <v>1077</v>
      </c>
      <c r="CM78" s="341">
        <v>1125</v>
      </c>
      <c r="CN78" s="341">
        <v>1083</v>
      </c>
      <c r="CO78" s="341">
        <v>1108</v>
      </c>
      <c r="CP78" s="341">
        <v>1104</v>
      </c>
      <c r="CQ78" s="341">
        <v>1109</v>
      </c>
      <c r="CR78" s="341">
        <v>1122</v>
      </c>
      <c r="CS78" s="341">
        <v>1147</v>
      </c>
      <c r="CT78" s="341">
        <v>1213</v>
      </c>
      <c r="CU78" s="330">
        <v>1262</v>
      </c>
      <c r="CV78" s="331">
        <v>1236</v>
      </c>
      <c r="CW78" s="341">
        <v>1235</v>
      </c>
      <c r="CX78" s="341">
        <v>1219</v>
      </c>
      <c r="CY78" s="341">
        <v>1228</v>
      </c>
      <c r="CZ78" s="341">
        <v>1258</v>
      </c>
      <c r="DA78" s="341">
        <v>1280</v>
      </c>
      <c r="DB78" s="341">
        <v>1300</v>
      </c>
      <c r="DC78" s="341">
        <v>1288</v>
      </c>
      <c r="DD78" s="341">
        <v>1183</v>
      </c>
      <c r="DE78" s="341">
        <v>1195</v>
      </c>
      <c r="DF78" s="341">
        <v>1223</v>
      </c>
      <c r="DG78" s="330">
        <v>1233</v>
      </c>
      <c r="DH78" s="331">
        <v>1164</v>
      </c>
      <c r="DI78" s="341">
        <v>1167</v>
      </c>
      <c r="DJ78" s="341">
        <v>1281</v>
      </c>
      <c r="DK78" s="341">
        <v>1283</v>
      </c>
      <c r="DL78" s="341">
        <v>1297</v>
      </c>
      <c r="DM78" s="341">
        <v>1299</v>
      </c>
      <c r="DN78" s="341">
        <v>1170</v>
      </c>
      <c r="DO78" s="341">
        <v>1176</v>
      </c>
      <c r="DP78" s="341">
        <v>1215</v>
      </c>
      <c r="DQ78" s="330">
        <v>1173</v>
      </c>
      <c r="DR78" s="330">
        <v>1165</v>
      </c>
      <c r="DS78" s="334">
        <v>1163</v>
      </c>
      <c r="DT78" s="330">
        <v>1109</v>
      </c>
      <c r="DU78" s="330">
        <v>1015</v>
      </c>
      <c r="DV78" s="330">
        <v>1094</v>
      </c>
      <c r="DW78" s="330">
        <v>1097</v>
      </c>
      <c r="DX78" s="330">
        <v>1061</v>
      </c>
      <c r="DY78" s="330">
        <v>1105</v>
      </c>
      <c r="DZ78" s="341"/>
      <c r="EA78" s="341"/>
      <c r="EB78" s="341"/>
      <c r="EC78" s="341"/>
      <c r="ED78" s="341"/>
      <c r="EE78" s="341"/>
      <c r="EF78" s="105">
        <v>44</v>
      </c>
      <c r="EG78" s="86">
        <v>3.9819004524886874</v>
      </c>
      <c r="EH78" s="105">
        <v>-58</v>
      </c>
      <c r="EI78" s="86">
        <v>-4.7039740470397406</v>
      </c>
    </row>
    <row r="79" spans="1:139" ht="15" outlineLevel="2">
      <c r="A79" s="328">
        <v>887</v>
      </c>
      <c r="B79" s="328" t="s">
        <v>295</v>
      </c>
      <c r="C79" s="328" t="s">
        <v>383</v>
      </c>
      <c r="D79" s="331">
        <v>12247</v>
      </c>
      <c r="E79" s="341">
        <v>12416</v>
      </c>
      <c r="F79" s="341">
        <v>12475</v>
      </c>
      <c r="G79" s="341">
        <v>12529</v>
      </c>
      <c r="H79" s="341">
        <v>12682</v>
      </c>
      <c r="I79" s="341">
        <v>12898</v>
      </c>
      <c r="J79" s="341">
        <v>12847</v>
      </c>
      <c r="K79" s="341">
        <v>13017</v>
      </c>
      <c r="L79" s="341">
        <v>13013</v>
      </c>
      <c r="M79" s="341">
        <v>13118</v>
      </c>
      <c r="N79" s="341">
        <v>13163</v>
      </c>
      <c r="O79" s="334">
        <v>13207</v>
      </c>
      <c r="P79" s="331">
        <v>12796</v>
      </c>
      <c r="Q79" s="341">
        <v>12414</v>
      </c>
      <c r="R79" s="341">
        <v>12869</v>
      </c>
      <c r="S79" s="341">
        <v>12804</v>
      </c>
      <c r="T79" s="341">
        <v>12682</v>
      </c>
      <c r="U79" s="341">
        <v>13252</v>
      </c>
      <c r="V79" s="341">
        <v>13152</v>
      </c>
      <c r="W79" s="341">
        <v>13624</v>
      </c>
      <c r="X79" s="341">
        <v>13819</v>
      </c>
      <c r="Y79" s="341">
        <v>14105</v>
      </c>
      <c r="Z79" s="341">
        <v>13985</v>
      </c>
      <c r="AA79" s="334">
        <v>13709</v>
      </c>
      <c r="AB79" s="331">
        <v>13109</v>
      </c>
      <c r="AC79" s="341">
        <v>12839</v>
      </c>
      <c r="AD79" s="341">
        <v>13008</v>
      </c>
      <c r="AE79" s="341">
        <v>13099</v>
      </c>
      <c r="AF79" s="341">
        <v>13173</v>
      </c>
      <c r="AG79" s="341">
        <v>13335</v>
      </c>
      <c r="AH79" s="341">
        <v>13790</v>
      </c>
      <c r="AI79" s="341">
        <v>13950</v>
      </c>
      <c r="AJ79" s="341">
        <v>14253</v>
      </c>
      <c r="AK79" s="341">
        <v>14292</v>
      </c>
      <c r="AL79" s="341">
        <v>14018</v>
      </c>
      <c r="AM79" s="334">
        <v>14026</v>
      </c>
      <c r="AN79" s="331">
        <v>13859</v>
      </c>
      <c r="AO79" s="341">
        <v>13601</v>
      </c>
      <c r="AP79" s="341">
        <v>13862</v>
      </c>
      <c r="AQ79" s="341">
        <v>14240</v>
      </c>
      <c r="AR79" s="341">
        <v>14341</v>
      </c>
      <c r="AS79" s="341">
        <v>14819</v>
      </c>
      <c r="AT79" s="341">
        <v>14875</v>
      </c>
      <c r="AU79" s="341">
        <v>14923</v>
      </c>
      <c r="AV79" s="341">
        <v>15058</v>
      </c>
      <c r="AW79" s="341">
        <v>15340</v>
      </c>
      <c r="AX79" s="341">
        <v>15380</v>
      </c>
      <c r="AY79" s="334">
        <v>15435</v>
      </c>
      <c r="AZ79" s="331">
        <v>15284</v>
      </c>
      <c r="BA79" s="341">
        <v>15237</v>
      </c>
      <c r="BB79" s="341">
        <v>15442</v>
      </c>
      <c r="BC79" s="341">
        <v>15317</v>
      </c>
      <c r="BD79" s="341">
        <v>15383</v>
      </c>
      <c r="BE79" s="341">
        <v>15542</v>
      </c>
      <c r="BF79" s="341">
        <v>15562</v>
      </c>
      <c r="BG79" s="341">
        <v>15578</v>
      </c>
      <c r="BH79" s="341">
        <v>15570</v>
      </c>
      <c r="BI79" s="341">
        <v>15461</v>
      </c>
      <c r="BJ79" s="341">
        <v>15287</v>
      </c>
      <c r="BK79" s="330">
        <v>15341</v>
      </c>
      <c r="BL79" s="331">
        <v>15051</v>
      </c>
      <c r="BM79" s="341">
        <v>14903</v>
      </c>
      <c r="BN79" s="341">
        <v>15030</v>
      </c>
      <c r="BO79" s="341">
        <v>15117</v>
      </c>
      <c r="BP79" s="341">
        <v>15077</v>
      </c>
      <c r="BQ79" s="341">
        <v>15263</v>
      </c>
      <c r="BR79" s="341">
        <v>15120</v>
      </c>
      <c r="BS79" s="341">
        <v>15059</v>
      </c>
      <c r="BT79" s="341">
        <v>15119</v>
      </c>
      <c r="BU79" s="341">
        <v>15065</v>
      </c>
      <c r="BV79" s="341">
        <v>15023</v>
      </c>
      <c r="BW79" s="330">
        <v>14908</v>
      </c>
      <c r="BX79" s="331">
        <v>14684</v>
      </c>
      <c r="BY79" s="341">
        <v>14753</v>
      </c>
      <c r="BZ79" s="341">
        <v>14902</v>
      </c>
      <c r="CA79" s="341">
        <v>15095</v>
      </c>
      <c r="CB79" s="341">
        <v>15162</v>
      </c>
      <c r="CC79" s="341">
        <v>15202</v>
      </c>
      <c r="CD79" s="341">
        <v>15294</v>
      </c>
      <c r="CE79" s="341">
        <v>15451</v>
      </c>
      <c r="CF79" s="341">
        <v>15419</v>
      </c>
      <c r="CG79" s="341">
        <v>15473</v>
      </c>
      <c r="CH79" s="341">
        <v>15450</v>
      </c>
      <c r="CI79" s="330">
        <v>15439</v>
      </c>
      <c r="CJ79" s="331">
        <v>15223</v>
      </c>
      <c r="CK79" s="341">
        <v>15042</v>
      </c>
      <c r="CL79" s="341">
        <v>15067</v>
      </c>
      <c r="CM79" s="341">
        <v>14959</v>
      </c>
      <c r="CN79" s="341">
        <v>14856</v>
      </c>
      <c r="CO79" s="341">
        <v>14880</v>
      </c>
      <c r="CP79" s="341">
        <v>15026</v>
      </c>
      <c r="CQ79" s="341">
        <v>15353</v>
      </c>
      <c r="CR79" s="341">
        <v>15511</v>
      </c>
      <c r="CS79" s="341">
        <v>15741</v>
      </c>
      <c r="CT79" s="341">
        <v>15959</v>
      </c>
      <c r="CU79" s="330">
        <v>16049</v>
      </c>
      <c r="CV79" s="331">
        <v>16020</v>
      </c>
      <c r="CW79" s="341">
        <v>16140</v>
      </c>
      <c r="CX79" s="341">
        <v>16402</v>
      </c>
      <c r="CY79" s="341">
        <v>16658</v>
      </c>
      <c r="CZ79" s="341">
        <v>16758</v>
      </c>
      <c r="DA79" s="341">
        <v>16914</v>
      </c>
      <c r="DB79" s="341">
        <v>16984</v>
      </c>
      <c r="DC79" s="341">
        <v>17101</v>
      </c>
      <c r="DD79" s="341">
        <v>16745</v>
      </c>
      <c r="DE79" s="341">
        <v>16844</v>
      </c>
      <c r="DF79" s="341">
        <v>16890</v>
      </c>
      <c r="DG79" s="330">
        <v>16928</v>
      </c>
      <c r="DH79" s="331">
        <v>16874</v>
      </c>
      <c r="DI79" s="341">
        <v>16827</v>
      </c>
      <c r="DJ79" s="341">
        <v>16630</v>
      </c>
      <c r="DK79" s="341">
        <v>16773</v>
      </c>
      <c r="DL79" s="341">
        <v>16731</v>
      </c>
      <c r="DM79" s="341">
        <v>16867</v>
      </c>
      <c r="DN79" s="341">
        <v>16063</v>
      </c>
      <c r="DO79" s="341">
        <v>16102</v>
      </c>
      <c r="DP79" s="341">
        <v>16253</v>
      </c>
      <c r="DQ79" s="330">
        <v>16315</v>
      </c>
      <c r="DR79" s="330">
        <v>16335</v>
      </c>
      <c r="DS79" s="334">
        <v>16146</v>
      </c>
      <c r="DT79" s="330">
        <v>15814</v>
      </c>
      <c r="DU79" s="330">
        <v>15629</v>
      </c>
      <c r="DV79" s="330">
        <v>15916</v>
      </c>
      <c r="DW79" s="330">
        <v>15975</v>
      </c>
      <c r="DX79" s="330">
        <v>15935</v>
      </c>
      <c r="DY79" s="330">
        <v>15988</v>
      </c>
      <c r="DZ79" s="341"/>
      <c r="EA79" s="341"/>
      <c r="EB79" s="341"/>
      <c r="EC79" s="341"/>
      <c r="ED79" s="341"/>
      <c r="EE79" s="341"/>
      <c r="EF79" s="105">
        <v>53</v>
      </c>
      <c r="EG79" s="86">
        <v>0.33149862396797597</v>
      </c>
      <c r="EH79" s="105">
        <v>-158</v>
      </c>
      <c r="EI79" s="86">
        <v>-0.93336483931947078</v>
      </c>
    </row>
    <row r="80" spans="1:139" ht="15" outlineLevel="1">
      <c r="A80" s="125" t="s">
        <v>296</v>
      </c>
      <c r="B80" s="24"/>
      <c r="C80" s="25"/>
      <c r="D80" s="42">
        <v>255743</v>
      </c>
      <c r="E80" s="43">
        <v>256001</v>
      </c>
      <c r="F80" s="43">
        <v>257430</v>
      </c>
      <c r="G80" s="43">
        <v>258403</v>
      </c>
      <c r="H80" s="43">
        <v>262196</v>
      </c>
      <c r="I80" s="43">
        <v>263410</v>
      </c>
      <c r="J80" s="43">
        <v>263726</v>
      </c>
      <c r="K80" s="43">
        <v>265497</v>
      </c>
      <c r="L80" s="43">
        <v>262282</v>
      </c>
      <c r="M80" s="43">
        <v>264452</v>
      </c>
      <c r="N80" s="43">
        <v>266963</v>
      </c>
      <c r="O80" s="233">
        <v>267536</v>
      </c>
      <c r="P80" s="42">
        <v>264413</v>
      </c>
      <c r="Q80" s="43">
        <v>242679</v>
      </c>
      <c r="R80" s="43">
        <v>267657</v>
      </c>
      <c r="S80" s="43">
        <v>270549</v>
      </c>
      <c r="T80" s="43">
        <v>262196</v>
      </c>
      <c r="U80" s="43">
        <v>277058</v>
      </c>
      <c r="V80" s="43">
        <v>276434</v>
      </c>
      <c r="W80" s="43">
        <v>282173</v>
      </c>
      <c r="X80" s="43">
        <v>282983</v>
      </c>
      <c r="Y80" s="43">
        <v>287464</v>
      </c>
      <c r="Z80" s="43">
        <v>288164</v>
      </c>
      <c r="AA80" s="233">
        <v>286034</v>
      </c>
      <c r="AB80" s="42">
        <v>282664</v>
      </c>
      <c r="AC80" s="43">
        <v>282982</v>
      </c>
      <c r="AD80" s="43">
        <v>283290</v>
      </c>
      <c r="AE80" s="43">
        <v>285656</v>
      </c>
      <c r="AF80" s="43">
        <v>286928</v>
      </c>
      <c r="AG80" s="43">
        <v>289257</v>
      </c>
      <c r="AH80" s="43">
        <v>295521</v>
      </c>
      <c r="AI80" s="43">
        <v>297898</v>
      </c>
      <c r="AJ80" s="43">
        <v>301303</v>
      </c>
      <c r="AK80" s="43">
        <v>303099</v>
      </c>
      <c r="AL80" s="43">
        <v>301045</v>
      </c>
      <c r="AM80" s="233">
        <v>302792</v>
      </c>
      <c r="AN80" s="42">
        <v>299834</v>
      </c>
      <c r="AO80" s="43">
        <v>298731</v>
      </c>
      <c r="AP80" s="43">
        <v>302254</v>
      </c>
      <c r="AQ80" s="43">
        <v>306744</v>
      </c>
      <c r="AR80" s="43">
        <v>309607</v>
      </c>
      <c r="AS80" s="43">
        <v>329778</v>
      </c>
      <c r="AT80" s="43">
        <v>341451</v>
      </c>
      <c r="AU80" s="43">
        <v>320534</v>
      </c>
      <c r="AV80" s="43">
        <v>323065</v>
      </c>
      <c r="AW80" s="43">
        <v>324367</v>
      </c>
      <c r="AX80" s="43">
        <v>324233</v>
      </c>
      <c r="AY80" s="233">
        <v>325080</v>
      </c>
      <c r="AZ80" s="42">
        <v>321254</v>
      </c>
      <c r="BA80" s="43">
        <v>319164</v>
      </c>
      <c r="BB80" s="43">
        <v>325383</v>
      </c>
      <c r="BC80" s="43">
        <v>324751</v>
      </c>
      <c r="BD80" s="43">
        <v>323335</v>
      </c>
      <c r="BE80" s="43">
        <v>325374</v>
      </c>
      <c r="BF80" s="43">
        <v>326446</v>
      </c>
      <c r="BG80" s="43">
        <v>329908</v>
      </c>
      <c r="BH80" s="43">
        <v>330623</v>
      </c>
      <c r="BI80" s="43">
        <v>331690</v>
      </c>
      <c r="BJ80" s="43">
        <v>332007</v>
      </c>
      <c r="BK80" s="55">
        <v>333154</v>
      </c>
      <c r="BL80" s="42">
        <v>331480</v>
      </c>
      <c r="BM80" s="43">
        <v>332193</v>
      </c>
      <c r="BN80" s="43">
        <v>335349</v>
      </c>
      <c r="BO80" s="43">
        <v>336622</v>
      </c>
      <c r="BP80" s="43">
        <v>337922</v>
      </c>
      <c r="BQ80" s="43">
        <v>339144</v>
      </c>
      <c r="BR80" s="43">
        <v>339429</v>
      </c>
      <c r="BS80" s="43">
        <v>341779</v>
      </c>
      <c r="BT80" s="43">
        <v>344471</v>
      </c>
      <c r="BU80" s="43">
        <v>346101</v>
      </c>
      <c r="BV80" s="43">
        <v>347460</v>
      </c>
      <c r="BW80" s="55">
        <v>342522</v>
      </c>
      <c r="BX80" s="42">
        <v>340503</v>
      </c>
      <c r="BY80" s="43">
        <v>341430</v>
      </c>
      <c r="BZ80" s="43">
        <v>345824</v>
      </c>
      <c r="CA80" s="43">
        <v>349544</v>
      </c>
      <c r="CB80" s="43">
        <v>353397</v>
      </c>
      <c r="CC80" s="43">
        <v>355343</v>
      </c>
      <c r="CD80" s="43">
        <v>356817</v>
      </c>
      <c r="CE80" s="43">
        <v>360058</v>
      </c>
      <c r="CF80" s="43">
        <v>360494</v>
      </c>
      <c r="CG80" s="43">
        <v>363276</v>
      </c>
      <c r="CH80" s="43">
        <v>365044</v>
      </c>
      <c r="CI80" s="55">
        <v>364827</v>
      </c>
      <c r="CJ80" s="42">
        <v>361482</v>
      </c>
      <c r="CK80" s="43">
        <v>361750</v>
      </c>
      <c r="CL80" s="43">
        <v>362983</v>
      </c>
      <c r="CM80" s="43">
        <v>357868</v>
      </c>
      <c r="CN80" s="43">
        <v>352059</v>
      </c>
      <c r="CO80" s="43">
        <v>351583</v>
      </c>
      <c r="CP80" s="43">
        <v>356805</v>
      </c>
      <c r="CQ80" s="43">
        <v>365738</v>
      </c>
      <c r="CR80" s="43">
        <v>369450</v>
      </c>
      <c r="CS80" s="43">
        <v>373281</v>
      </c>
      <c r="CT80" s="43">
        <v>377574</v>
      </c>
      <c r="CU80" s="55">
        <v>380776</v>
      </c>
      <c r="CV80" s="42">
        <v>381481</v>
      </c>
      <c r="CW80" s="43">
        <v>386731</v>
      </c>
      <c r="CX80" s="43">
        <v>391376</v>
      </c>
      <c r="CY80" s="43">
        <v>395779</v>
      </c>
      <c r="CZ80" s="43">
        <v>399489</v>
      </c>
      <c r="DA80" s="43">
        <v>402524</v>
      </c>
      <c r="DB80" s="43">
        <v>404955</v>
      </c>
      <c r="DC80" s="43">
        <v>408233</v>
      </c>
      <c r="DD80" s="43">
        <v>405751</v>
      </c>
      <c r="DE80" s="43">
        <v>408827</v>
      </c>
      <c r="DF80" s="43">
        <v>411410</v>
      </c>
      <c r="DG80" s="55">
        <v>412856</v>
      </c>
      <c r="DH80" s="42">
        <v>413408</v>
      </c>
      <c r="DI80" s="43">
        <v>415554</v>
      </c>
      <c r="DJ80" s="43">
        <v>414325</v>
      </c>
      <c r="DK80" s="43">
        <v>417101</v>
      </c>
      <c r="DL80" s="43">
        <v>418481</v>
      </c>
      <c r="DM80" s="43">
        <v>420682</v>
      </c>
      <c r="DN80" s="43">
        <v>402374</v>
      </c>
      <c r="DO80" s="43">
        <v>405229</v>
      </c>
      <c r="DP80" s="43">
        <v>409208</v>
      </c>
      <c r="DQ80" s="55">
        <v>411380</v>
      </c>
      <c r="DR80" s="55">
        <v>413205</v>
      </c>
      <c r="DS80" s="233">
        <v>412583</v>
      </c>
      <c r="DT80" s="55">
        <v>409550</v>
      </c>
      <c r="DU80" s="55">
        <v>410974</v>
      </c>
      <c r="DV80" s="55">
        <v>415188</v>
      </c>
      <c r="DW80" s="55">
        <v>416797</v>
      </c>
      <c r="DX80" s="55">
        <v>418620</v>
      </c>
      <c r="DY80" s="55">
        <v>419823</v>
      </c>
      <c r="DZ80" s="43"/>
      <c r="EA80" s="43"/>
      <c r="EB80" s="43"/>
      <c r="EC80" s="43"/>
      <c r="ED80" s="43"/>
      <c r="EE80" s="43"/>
      <c r="EF80" s="105">
        <v>1203</v>
      </c>
      <c r="EG80" s="86">
        <v>0.28654933150399098</v>
      </c>
      <c r="EH80" s="105">
        <v>7240</v>
      </c>
      <c r="EI80" s="86">
        <v>1.7536380723545255</v>
      </c>
    </row>
    <row r="81" spans="1:139" ht="15" outlineLevel="2">
      <c r="A81" s="328">
        <v>2</v>
      </c>
      <c r="B81" s="328" t="s">
        <v>296</v>
      </c>
      <c r="C81" s="328" t="s">
        <v>384</v>
      </c>
      <c r="D81" s="331">
        <v>2470</v>
      </c>
      <c r="E81" s="341">
        <v>2405</v>
      </c>
      <c r="F81" s="341">
        <v>2452</v>
      </c>
      <c r="G81" s="341">
        <v>2463</v>
      </c>
      <c r="H81" s="341">
        <v>2508</v>
      </c>
      <c r="I81" s="341">
        <v>2531</v>
      </c>
      <c r="J81" s="341">
        <v>2535</v>
      </c>
      <c r="K81" s="341">
        <v>2521</v>
      </c>
      <c r="L81" s="341">
        <v>2481</v>
      </c>
      <c r="M81" s="341">
        <v>2512</v>
      </c>
      <c r="N81" s="341">
        <v>2561</v>
      </c>
      <c r="O81" s="334">
        <v>2565</v>
      </c>
      <c r="P81" s="331">
        <v>2515</v>
      </c>
      <c r="Q81" s="341">
        <v>2295</v>
      </c>
      <c r="R81" s="341">
        <v>2438</v>
      </c>
      <c r="S81" s="341">
        <v>2444</v>
      </c>
      <c r="T81" s="341">
        <v>2508</v>
      </c>
      <c r="U81" s="341">
        <v>2498</v>
      </c>
      <c r="V81" s="341">
        <v>2486</v>
      </c>
      <c r="W81" s="341">
        <v>2612</v>
      </c>
      <c r="X81" s="341">
        <v>2559</v>
      </c>
      <c r="Y81" s="341">
        <v>2574</v>
      </c>
      <c r="Z81" s="341">
        <v>2582</v>
      </c>
      <c r="AA81" s="334">
        <v>2552</v>
      </c>
      <c r="AB81" s="331">
        <v>2493</v>
      </c>
      <c r="AC81" s="341">
        <v>2391</v>
      </c>
      <c r="AD81" s="341">
        <v>2454</v>
      </c>
      <c r="AE81" s="341">
        <v>2504</v>
      </c>
      <c r="AF81" s="341">
        <v>2498</v>
      </c>
      <c r="AG81" s="341">
        <v>2462</v>
      </c>
      <c r="AH81" s="341">
        <v>2538</v>
      </c>
      <c r="AI81" s="341">
        <v>2584</v>
      </c>
      <c r="AJ81" s="341">
        <v>2557</v>
      </c>
      <c r="AK81" s="341">
        <v>2640</v>
      </c>
      <c r="AL81" s="341">
        <v>2614</v>
      </c>
      <c r="AM81" s="334">
        <v>2655</v>
      </c>
      <c r="AN81" s="331">
        <v>3207</v>
      </c>
      <c r="AO81" s="341">
        <v>3222</v>
      </c>
      <c r="AP81" s="341">
        <v>3271</v>
      </c>
      <c r="AQ81" s="341">
        <v>3243</v>
      </c>
      <c r="AR81" s="341">
        <v>3477</v>
      </c>
      <c r="AS81" s="341">
        <v>19548</v>
      </c>
      <c r="AT81" s="341">
        <v>28941</v>
      </c>
      <c r="AU81" s="341">
        <v>6746</v>
      </c>
      <c r="AV81" s="341">
        <v>6091</v>
      </c>
      <c r="AW81" s="341">
        <v>3398</v>
      </c>
      <c r="AX81" s="341">
        <v>3406</v>
      </c>
      <c r="AY81" s="334">
        <v>3320</v>
      </c>
      <c r="AZ81" s="331">
        <v>3163</v>
      </c>
      <c r="BA81" s="341">
        <v>3083</v>
      </c>
      <c r="BB81" s="341">
        <v>3047</v>
      </c>
      <c r="BC81" s="341">
        <v>2980</v>
      </c>
      <c r="BD81" s="341">
        <v>3081</v>
      </c>
      <c r="BE81" s="341">
        <v>3058</v>
      </c>
      <c r="BF81" s="341">
        <v>3019</v>
      </c>
      <c r="BG81" s="341">
        <v>3640</v>
      </c>
      <c r="BH81" s="341">
        <v>3356</v>
      </c>
      <c r="BI81" s="341">
        <v>3348</v>
      </c>
      <c r="BJ81" s="341">
        <v>3296</v>
      </c>
      <c r="BK81" s="330">
        <v>3351</v>
      </c>
      <c r="BL81" s="331">
        <v>3446</v>
      </c>
      <c r="BM81" s="341">
        <v>3147</v>
      </c>
      <c r="BN81" s="341">
        <v>2584</v>
      </c>
      <c r="BO81" s="341">
        <v>2440</v>
      </c>
      <c r="BP81" s="341">
        <v>2429</v>
      </c>
      <c r="BQ81" s="341">
        <v>2453</v>
      </c>
      <c r="BR81" s="341">
        <v>2458</v>
      </c>
      <c r="BS81" s="341">
        <v>2492</v>
      </c>
      <c r="BT81" s="341">
        <v>2501</v>
      </c>
      <c r="BU81" s="341">
        <v>2508</v>
      </c>
      <c r="BV81" s="341">
        <v>2522</v>
      </c>
      <c r="BW81" s="330">
        <v>2464</v>
      </c>
      <c r="BX81" s="331">
        <v>2372</v>
      </c>
      <c r="BY81" s="341">
        <v>2384</v>
      </c>
      <c r="BZ81" s="341">
        <v>2439</v>
      </c>
      <c r="CA81" s="341">
        <v>2432</v>
      </c>
      <c r="CB81" s="341">
        <v>2445</v>
      </c>
      <c r="CC81" s="341">
        <v>2650</v>
      </c>
      <c r="CD81" s="341">
        <v>2642</v>
      </c>
      <c r="CE81" s="341">
        <v>2655</v>
      </c>
      <c r="CF81" s="341">
        <v>2619</v>
      </c>
      <c r="CG81" s="341">
        <v>2620</v>
      </c>
      <c r="CH81" s="341">
        <v>2631</v>
      </c>
      <c r="CI81" s="330">
        <v>2611</v>
      </c>
      <c r="CJ81" s="331">
        <v>2575</v>
      </c>
      <c r="CK81" s="341">
        <v>2566</v>
      </c>
      <c r="CL81" s="341">
        <v>2623</v>
      </c>
      <c r="CM81" s="341">
        <v>2588</v>
      </c>
      <c r="CN81" s="341">
        <v>2525</v>
      </c>
      <c r="CO81" s="341">
        <v>2530</v>
      </c>
      <c r="CP81" s="341">
        <v>2539</v>
      </c>
      <c r="CQ81" s="341">
        <v>2590</v>
      </c>
      <c r="CR81" s="341">
        <v>2591</v>
      </c>
      <c r="CS81" s="341">
        <v>2570</v>
      </c>
      <c r="CT81" s="341">
        <v>2657</v>
      </c>
      <c r="CU81" s="330">
        <v>2673</v>
      </c>
      <c r="CV81" s="331">
        <v>2641</v>
      </c>
      <c r="CW81" s="341">
        <v>2670</v>
      </c>
      <c r="CX81" s="341">
        <v>2731</v>
      </c>
      <c r="CY81" s="341">
        <v>2768</v>
      </c>
      <c r="CZ81" s="341">
        <v>2826</v>
      </c>
      <c r="DA81" s="341">
        <v>2817</v>
      </c>
      <c r="DB81" s="341">
        <v>2765</v>
      </c>
      <c r="DC81" s="341">
        <v>2793</v>
      </c>
      <c r="DD81" s="341">
        <v>2808</v>
      </c>
      <c r="DE81" s="341">
        <v>2829</v>
      </c>
      <c r="DF81" s="341">
        <v>2825</v>
      </c>
      <c r="DG81" s="330">
        <v>2873</v>
      </c>
      <c r="DH81" s="331">
        <v>2896</v>
      </c>
      <c r="DI81" s="341">
        <v>2918</v>
      </c>
      <c r="DJ81" s="341">
        <v>2946</v>
      </c>
      <c r="DK81" s="341">
        <v>3009</v>
      </c>
      <c r="DL81" s="341">
        <v>3021</v>
      </c>
      <c r="DM81" s="341">
        <v>3032</v>
      </c>
      <c r="DN81" s="341">
        <v>2867</v>
      </c>
      <c r="DO81" s="341">
        <v>2868</v>
      </c>
      <c r="DP81" s="341">
        <v>2926</v>
      </c>
      <c r="DQ81" s="330">
        <v>2882</v>
      </c>
      <c r="DR81" s="330">
        <v>2912</v>
      </c>
      <c r="DS81" s="334">
        <v>2958</v>
      </c>
      <c r="DT81" s="330">
        <v>2933</v>
      </c>
      <c r="DU81" s="330">
        <v>2890</v>
      </c>
      <c r="DV81" s="330">
        <v>2979</v>
      </c>
      <c r="DW81" s="330">
        <v>3041</v>
      </c>
      <c r="DX81" s="330">
        <v>3067</v>
      </c>
      <c r="DY81" s="330">
        <v>3041</v>
      </c>
      <c r="DZ81" s="341"/>
      <c r="EA81" s="341"/>
      <c r="EB81" s="341"/>
      <c r="EC81" s="341"/>
      <c r="ED81" s="341"/>
      <c r="EE81" s="341"/>
      <c r="EF81" s="105">
        <v>-26</v>
      </c>
      <c r="EG81" s="86">
        <v>-0.85498191384413025</v>
      </c>
      <c r="EH81" s="105">
        <v>83</v>
      </c>
      <c r="EI81" s="86">
        <v>2.8889662373825269</v>
      </c>
    </row>
    <row r="82" spans="1:139" ht="15" outlineLevel="2">
      <c r="A82" s="328">
        <v>21</v>
      </c>
      <c r="B82" s="328" t="s">
        <v>296</v>
      </c>
      <c r="C82" s="328" t="s">
        <v>385</v>
      </c>
      <c r="D82" s="331">
        <v>720</v>
      </c>
      <c r="E82" s="341">
        <v>623</v>
      </c>
      <c r="F82" s="341">
        <v>645</v>
      </c>
      <c r="G82" s="341">
        <v>618</v>
      </c>
      <c r="H82" s="341">
        <v>592</v>
      </c>
      <c r="I82" s="341">
        <v>590</v>
      </c>
      <c r="J82" s="341">
        <v>576</v>
      </c>
      <c r="K82" s="341">
        <v>575</v>
      </c>
      <c r="L82" s="341">
        <v>560</v>
      </c>
      <c r="M82" s="341">
        <v>575</v>
      </c>
      <c r="N82" s="341">
        <v>600</v>
      </c>
      <c r="O82" s="334">
        <v>624</v>
      </c>
      <c r="P82" s="331">
        <v>624</v>
      </c>
      <c r="Q82" s="341">
        <v>636</v>
      </c>
      <c r="R82" s="341">
        <v>699</v>
      </c>
      <c r="S82" s="341">
        <v>675</v>
      </c>
      <c r="T82" s="341">
        <v>592</v>
      </c>
      <c r="U82" s="341">
        <v>632</v>
      </c>
      <c r="V82" s="341">
        <v>639</v>
      </c>
      <c r="W82" s="341">
        <v>649</v>
      </c>
      <c r="X82" s="341">
        <v>666</v>
      </c>
      <c r="Y82" s="341">
        <v>689</v>
      </c>
      <c r="Z82" s="341">
        <v>689</v>
      </c>
      <c r="AA82" s="334">
        <v>663</v>
      </c>
      <c r="AB82" s="331">
        <v>634</v>
      </c>
      <c r="AC82" s="341">
        <v>624</v>
      </c>
      <c r="AD82" s="341">
        <v>625</v>
      </c>
      <c r="AE82" s="341">
        <v>644</v>
      </c>
      <c r="AF82" s="341">
        <v>633</v>
      </c>
      <c r="AG82" s="341">
        <v>662</v>
      </c>
      <c r="AH82" s="341">
        <v>747</v>
      </c>
      <c r="AI82" s="341">
        <v>775</v>
      </c>
      <c r="AJ82" s="341">
        <v>791</v>
      </c>
      <c r="AK82" s="341">
        <v>795</v>
      </c>
      <c r="AL82" s="341">
        <v>737</v>
      </c>
      <c r="AM82" s="334">
        <v>747</v>
      </c>
      <c r="AN82" s="331">
        <v>708</v>
      </c>
      <c r="AO82" s="341">
        <v>584</v>
      </c>
      <c r="AP82" s="341">
        <v>615</v>
      </c>
      <c r="AQ82" s="341">
        <v>626</v>
      </c>
      <c r="AR82" s="341">
        <v>668</v>
      </c>
      <c r="AS82" s="341">
        <v>678</v>
      </c>
      <c r="AT82" s="341">
        <v>686</v>
      </c>
      <c r="AU82" s="341">
        <v>678</v>
      </c>
      <c r="AV82" s="341">
        <v>654</v>
      </c>
      <c r="AW82" s="341">
        <v>654</v>
      </c>
      <c r="AX82" s="341">
        <v>645</v>
      </c>
      <c r="AY82" s="334">
        <v>649</v>
      </c>
      <c r="AZ82" s="331">
        <v>624</v>
      </c>
      <c r="BA82" s="341">
        <v>611</v>
      </c>
      <c r="BB82" s="341">
        <v>621</v>
      </c>
      <c r="BC82" s="341">
        <v>567</v>
      </c>
      <c r="BD82" s="341">
        <v>579</v>
      </c>
      <c r="BE82" s="341">
        <v>558</v>
      </c>
      <c r="BF82" s="341">
        <v>560</v>
      </c>
      <c r="BG82" s="341">
        <v>571</v>
      </c>
      <c r="BH82" s="341">
        <v>556</v>
      </c>
      <c r="BI82" s="341">
        <v>551</v>
      </c>
      <c r="BJ82" s="341">
        <v>534</v>
      </c>
      <c r="BK82" s="330">
        <v>561</v>
      </c>
      <c r="BL82" s="331">
        <v>561</v>
      </c>
      <c r="BM82" s="341">
        <v>537</v>
      </c>
      <c r="BN82" s="341">
        <v>528</v>
      </c>
      <c r="BO82" s="341">
        <v>527</v>
      </c>
      <c r="BP82" s="341">
        <v>523</v>
      </c>
      <c r="BQ82" s="341">
        <v>534</v>
      </c>
      <c r="BR82" s="341">
        <v>539</v>
      </c>
      <c r="BS82" s="341">
        <v>535</v>
      </c>
      <c r="BT82" s="341">
        <v>523</v>
      </c>
      <c r="BU82" s="341">
        <v>515</v>
      </c>
      <c r="BV82" s="341">
        <v>523</v>
      </c>
      <c r="BW82" s="330">
        <v>517</v>
      </c>
      <c r="BX82" s="331">
        <v>494</v>
      </c>
      <c r="BY82" s="341">
        <v>487</v>
      </c>
      <c r="BZ82" s="341">
        <v>530</v>
      </c>
      <c r="CA82" s="341">
        <v>510</v>
      </c>
      <c r="CB82" s="341">
        <v>498</v>
      </c>
      <c r="CC82" s="341">
        <v>505</v>
      </c>
      <c r="CD82" s="341">
        <v>518</v>
      </c>
      <c r="CE82" s="341">
        <v>564</v>
      </c>
      <c r="CF82" s="341">
        <v>587</v>
      </c>
      <c r="CG82" s="341">
        <v>589</v>
      </c>
      <c r="CH82" s="341">
        <v>594</v>
      </c>
      <c r="CI82" s="330">
        <v>562</v>
      </c>
      <c r="CJ82" s="331">
        <v>502</v>
      </c>
      <c r="CK82" s="341">
        <v>489</v>
      </c>
      <c r="CL82" s="341">
        <v>483</v>
      </c>
      <c r="CM82" s="341">
        <v>501</v>
      </c>
      <c r="CN82" s="341">
        <v>488</v>
      </c>
      <c r="CO82" s="341">
        <v>476</v>
      </c>
      <c r="CP82" s="341">
        <v>478</v>
      </c>
      <c r="CQ82" s="341">
        <v>499</v>
      </c>
      <c r="CR82" s="341">
        <v>511</v>
      </c>
      <c r="CS82" s="341">
        <v>491</v>
      </c>
      <c r="CT82" s="341">
        <v>502</v>
      </c>
      <c r="CU82" s="330">
        <v>496</v>
      </c>
      <c r="CV82" s="331">
        <v>476</v>
      </c>
      <c r="CW82" s="341">
        <v>476</v>
      </c>
      <c r="CX82" s="341">
        <v>490</v>
      </c>
      <c r="CY82" s="341">
        <v>512</v>
      </c>
      <c r="CZ82" s="341">
        <v>531</v>
      </c>
      <c r="DA82" s="341">
        <v>526</v>
      </c>
      <c r="DB82" s="341">
        <v>518</v>
      </c>
      <c r="DC82" s="341">
        <v>527</v>
      </c>
      <c r="DD82" s="341">
        <v>518</v>
      </c>
      <c r="DE82" s="341">
        <v>541</v>
      </c>
      <c r="DF82" s="341">
        <v>529</v>
      </c>
      <c r="DG82" s="330">
        <v>526</v>
      </c>
      <c r="DH82" s="331">
        <v>508</v>
      </c>
      <c r="DI82" s="341">
        <v>529</v>
      </c>
      <c r="DJ82" s="341">
        <v>533</v>
      </c>
      <c r="DK82" s="341">
        <v>540</v>
      </c>
      <c r="DL82" s="341">
        <v>556</v>
      </c>
      <c r="DM82" s="341">
        <v>580</v>
      </c>
      <c r="DN82" s="341">
        <v>522</v>
      </c>
      <c r="DO82" s="341">
        <v>523</v>
      </c>
      <c r="DP82" s="341">
        <v>512</v>
      </c>
      <c r="DQ82" s="330">
        <v>492</v>
      </c>
      <c r="DR82" s="330">
        <v>485</v>
      </c>
      <c r="DS82" s="334">
        <v>498</v>
      </c>
      <c r="DT82" s="330">
        <v>463</v>
      </c>
      <c r="DU82" s="330">
        <v>495</v>
      </c>
      <c r="DV82" s="330">
        <v>514</v>
      </c>
      <c r="DW82" s="330">
        <v>534</v>
      </c>
      <c r="DX82" s="330">
        <v>541</v>
      </c>
      <c r="DY82" s="330">
        <v>548</v>
      </c>
      <c r="DZ82" s="341"/>
      <c r="EA82" s="341"/>
      <c r="EB82" s="341"/>
      <c r="EC82" s="341"/>
      <c r="ED82" s="341"/>
      <c r="EE82" s="341"/>
      <c r="EF82" s="105">
        <v>7</v>
      </c>
      <c r="EG82" s="86">
        <v>1.2773722627737227</v>
      </c>
      <c r="EH82" s="105">
        <v>50</v>
      </c>
      <c r="EI82" s="86">
        <v>9.5057034220532319</v>
      </c>
    </row>
    <row r="83" spans="1:139" ht="15" outlineLevel="2">
      <c r="A83" s="328">
        <v>55</v>
      </c>
      <c r="B83" s="328" t="s">
        <v>296</v>
      </c>
      <c r="C83" s="328" t="s">
        <v>386</v>
      </c>
      <c r="D83" s="331">
        <v>575</v>
      </c>
      <c r="E83" s="341">
        <v>507</v>
      </c>
      <c r="F83" s="341">
        <v>531</v>
      </c>
      <c r="G83" s="341">
        <v>550</v>
      </c>
      <c r="H83" s="341">
        <v>545</v>
      </c>
      <c r="I83" s="341">
        <v>533</v>
      </c>
      <c r="J83" s="341">
        <v>535</v>
      </c>
      <c r="K83" s="341">
        <v>524</v>
      </c>
      <c r="L83" s="341">
        <v>512</v>
      </c>
      <c r="M83" s="341">
        <v>546</v>
      </c>
      <c r="N83" s="341">
        <v>566</v>
      </c>
      <c r="O83" s="334">
        <v>590</v>
      </c>
      <c r="P83" s="331">
        <v>560</v>
      </c>
      <c r="Q83" s="341">
        <v>494</v>
      </c>
      <c r="R83" s="341">
        <v>609</v>
      </c>
      <c r="S83" s="341">
        <v>600</v>
      </c>
      <c r="T83" s="341">
        <v>545</v>
      </c>
      <c r="U83" s="341">
        <v>630</v>
      </c>
      <c r="V83" s="341">
        <v>620</v>
      </c>
      <c r="W83" s="341">
        <v>663</v>
      </c>
      <c r="X83" s="341">
        <v>704</v>
      </c>
      <c r="Y83" s="341">
        <v>788</v>
      </c>
      <c r="Z83" s="341">
        <v>738</v>
      </c>
      <c r="AA83" s="334">
        <v>730</v>
      </c>
      <c r="AB83" s="331">
        <v>623</v>
      </c>
      <c r="AC83" s="341">
        <v>559</v>
      </c>
      <c r="AD83" s="341">
        <v>558</v>
      </c>
      <c r="AE83" s="341">
        <v>588</v>
      </c>
      <c r="AF83" s="341">
        <v>589</v>
      </c>
      <c r="AG83" s="341">
        <v>648</v>
      </c>
      <c r="AH83" s="341">
        <v>681</v>
      </c>
      <c r="AI83" s="341">
        <v>697</v>
      </c>
      <c r="AJ83" s="341">
        <v>687</v>
      </c>
      <c r="AK83" s="341">
        <v>654</v>
      </c>
      <c r="AL83" s="341">
        <v>577</v>
      </c>
      <c r="AM83" s="334">
        <v>593</v>
      </c>
      <c r="AN83" s="331">
        <v>586</v>
      </c>
      <c r="AO83" s="341">
        <v>489</v>
      </c>
      <c r="AP83" s="341">
        <v>490</v>
      </c>
      <c r="AQ83" s="341">
        <v>520</v>
      </c>
      <c r="AR83" s="341">
        <v>585</v>
      </c>
      <c r="AS83" s="341">
        <v>630</v>
      </c>
      <c r="AT83" s="341">
        <v>662</v>
      </c>
      <c r="AU83" s="341">
        <v>665</v>
      </c>
      <c r="AV83" s="341">
        <v>673</v>
      </c>
      <c r="AW83" s="341">
        <v>674</v>
      </c>
      <c r="AX83" s="341">
        <v>671</v>
      </c>
      <c r="AY83" s="334">
        <v>665</v>
      </c>
      <c r="AZ83" s="331">
        <v>631</v>
      </c>
      <c r="BA83" s="341">
        <v>613</v>
      </c>
      <c r="BB83" s="341">
        <v>579</v>
      </c>
      <c r="BC83" s="341">
        <v>495</v>
      </c>
      <c r="BD83" s="341">
        <v>502</v>
      </c>
      <c r="BE83" s="341">
        <v>525</v>
      </c>
      <c r="BF83" s="341">
        <v>507</v>
      </c>
      <c r="BG83" s="341">
        <v>507</v>
      </c>
      <c r="BH83" s="341">
        <v>516</v>
      </c>
      <c r="BI83" s="341">
        <v>544</v>
      </c>
      <c r="BJ83" s="341">
        <v>527</v>
      </c>
      <c r="BK83" s="330">
        <v>540</v>
      </c>
      <c r="BL83" s="331">
        <v>524</v>
      </c>
      <c r="BM83" s="341">
        <v>489</v>
      </c>
      <c r="BN83" s="341">
        <v>512</v>
      </c>
      <c r="BO83" s="341">
        <v>508</v>
      </c>
      <c r="BP83" s="341">
        <v>491</v>
      </c>
      <c r="BQ83" s="341">
        <v>498</v>
      </c>
      <c r="BR83" s="341">
        <v>514</v>
      </c>
      <c r="BS83" s="341">
        <v>537</v>
      </c>
      <c r="BT83" s="341">
        <v>542</v>
      </c>
      <c r="BU83" s="341">
        <v>536</v>
      </c>
      <c r="BV83" s="341">
        <v>581</v>
      </c>
      <c r="BW83" s="330">
        <v>569</v>
      </c>
      <c r="BX83" s="331">
        <v>466</v>
      </c>
      <c r="BY83" s="341">
        <v>483</v>
      </c>
      <c r="BZ83" s="341">
        <v>485</v>
      </c>
      <c r="CA83" s="341">
        <v>493</v>
      </c>
      <c r="CB83" s="341">
        <v>464</v>
      </c>
      <c r="CC83" s="341">
        <v>453</v>
      </c>
      <c r="CD83" s="341">
        <v>443</v>
      </c>
      <c r="CE83" s="341">
        <v>456</v>
      </c>
      <c r="CF83" s="341">
        <v>452</v>
      </c>
      <c r="CG83" s="341">
        <v>476</v>
      </c>
      <c r="CH83" s="341">
        <v>505</v>
      </c>
      <c r="CI83" s="330">
        <v>500</v>
      </c>
      <c r="CJ83" s="331">
        <v>434</v>
      </c>
      <c r="CK83" s="341">
        <v>421</v>
      </c>
      <c r="CL83" s="341">
        <v>481</v>
      </c>
      <c r="CM83" s="341">
        <v>478</v>
      </c>
      <c r="CN83" s="341">
        <v>447</v>
      </c>
      <c r="CO83" s="341">
        <v>436</v>
      </c>
      <c r="CP83" s="341">
        <v>442</v>
      </c>
      <c r="CQ83" s="341">
        <v>498</v>
      </c>
      <c r="CR83" s="341">
        <v>518</v>
      </c>
      <c r="CS83" s="341">
        <v>523</v>
      </c>
      <c r="CT83" s="341">
        <v>538</v>
      </c>
      <c r="CU83" s="330">
        <v>517</v>
      </c>
      <c r="CV83" s="331">
        <v>497</v>
      </c>
      <c r="CW83" s="341">
        <v>513</v>
      </c>
      <c r="CX83" s="341">
        <v>508</v>
      </c>
      <c r="CY83" s="341">
        <v>533</v>
      </c>
      <c r="CZ83" s="341">
        <v>539</v>
      </c>
      <c r="DA83" s="341">
        <v>531</v>
      </c>
      <c r="DB83" s="341">
        <v>526</v>
      </c>
      <c r="DC83" s="341">
        <v>522</v>
      </c>
      <c r="DD83" s="341">
        <v>544</v>
      </c>
      <c r="DE83" s="341">
        <v>558</v>
      </c>
      <c r="DF83" s="341">
        <v>540</v>
      </c>
      <c r="DG83" s="330">
        <v>533</v>
      </c>
      <c r="DH83" s="331">
        <v>503</v>
      </c>
      <c r="DI83" s="341">
        <v>522</v>
      </c>
      <c r="DJ83" s="341">
        <v>544</v>
      </c>
      <c r="DK83" s="341">
        <v>568</v>
      </c>
      <c r="DL83" s="341">
        <v>563</v>
      </c>
      <c r="DM83" s="341">
        <v>568</v>
      </c>
      <c r="DN83" s="341">
        <v>544</v>
      </c>
      <c r="DO83" s="341">
        <v>520</v>
      </c>
      <c r="DP83" s="341">
        <v>520</v>
      </c>
      <c r="DQ83" s="330">
        <v>523</v>
      </c>
      <c r="DR83" s="330">
        <v>535</v>
      </c>
      <c r="DS83" s="334">
        <v>506</v>
      </c>
      <c r="DT83" s="330">
        <v>469</v>
      </c>
      <c r="DU83" s="330">
        <v>476</v>
      </c>
      <c r="DV83" s="330">
        <v>515</v>
      </c>
      <c r="DW83" s="330">
        <v>529</v>
      </c>
      <c r="DX83" s="330">
        <v>569</v>
      </c>
      <c r="DY83" s="330">
        <v>577</v>
      </c>
      <c r="DZ83" s="341"/>
      <c r="EA83" s="341"/>
      <c r="EB83" s="341"/>
      <c r="EC83" s="341"/>
      <c r="ED83" s="341"/>
      <c r="EE83" s="341"/>
      <c r="EF83" s="105">
        <v>8</v>
      </c>
      <c r="EG83" s="86">
        <v>1.386481802426343</v>
      </c>
      <c r="EH83" s="105">
        <v>71</v>
      </c>
      <c r="EI83" s="86">
        <v>13.320825515947469</v>
      </c>
    </row>
    <row r="84" spans="1:139" ht="15" outlineLevel="2">
      <c r="A84" s="328">
        <v>148</v>
      </c>
      <c r="B84" s="328" t="s">
        <v>296</v>
      </c>
      <c r="C84" s="328" t="s">
        <v>387</v>
      </c>
      <c r="D84" s="331">
        <v>18936</v>
      </c>
      <c r="E84" s="341">
        <v>18892</v>
      </c>
      <c r="F84" s="341">
        <v>18840</v>
      </c>
      <c r="G84" s="341">
        <v>18914</v>
      </c>
      <c r="H84" s="341">
        <v>19029</v>
      </c>
      <c r="I84" s="341">
        <v>19132</v>
      </c>
      <c r="J84" s="341">
        <v>19155</v>
      </c>
      <c r="K84" s="341">
        <v>19288</v>
      </c>
      <c r="L84" s="341">
        <v>19236</v>
      </c>
      <c r="M84" s="341">
        <v>19398</v>
      </c>
      <c r="N84" s="341">
        <v>19501</v>
      </c>
      <c r="O84" s="334">
        <v>19643</v>
      </c>
      <c r="P84" s="331">
        <v>19600</v>
      </c>
      <c r="Q84" s="341">
        <v>17318</v>
      </c>
      <c r="R84" s="341">
        <v>19314</v>
      </c>
      <c r="S84" s="341">
        <v>19394</v>
      </c>
      <c r="T84" s="341">
        <v>19029</v>
      </c>
      <c r="U84" s="341">
        <v>19925</v>
      </c>
      <c r="V84" s="341">
        <v>20008</v>
      </c>
      <c r="W84" s="341">
        <v>20304</v>
      </c>
      <c r="X84" s="341">
        <v>20430</v>
      </c>
      <c r="Y84" s="341">
        <v>20591</v>
      </c>
      <c r="Z84" s="341">
        <v>20752</v>
      </c>
      <c r="AA84" s="334">
        <v>20625</v>
      </c>
      <c r="AB84" s="331">
        <v>20365</v>
      </c>
      <c r="AC84" s="341">
        <v>20248</v>
      </c>
      <c r="AD84" s="341">
        <v>20327</v>
      </c>
      <c r="AE84" s="341">
        <v>20550</v>
      </c>
      <c r="AF84" s="341">
        <v>20623</v>
      </c>
      <c r="AG84" s="341">
        <v>20809</v>
      </c>
      <c r="AH84" s="341">
        <v>21417</v>
      </c>
      <c r="AI84" s="341">
        <v>21696</v>
      </c>
      <c r="AJ84" s="341">
        <v>21961</v>
      </c>
      <c r="AK84" s="341">
        <v>22074</v>
      </c>
      <c r="AL84" s="341">
        <v>21769</v>
      </c>
      <c r="AM84" s="334">
        <v>21971</v>
      </c>
      <c r="AN84" s="331">
        <v>21691</v>
      </c>
      <c r="AO84" s="341">
        <v>21854</v>
      </c>
      <c r="AP84" s="341">
        <v>21976</v>
      </c>
      <c r="AQ84" s="341">
        <v>22092</v>
      </c>
      <c r="AR84" s="341">
        <v>22234</v>
      </c>
      <c r="AS84" s="341">
        <v>22429</v>
      </c>
      <c r="AT84" s="341">
        <v>22573</v>
      </c>
      <c r="AU84" s="341">
        <v>22629</v>
      </c>
      <c r="AV84" s="341">
        <v>22508</v>
      </c>
      <c r="AW84" s="341">
        <v>22762</v>
      </c>
      <c r="AX84" s="341">
        <v>22631</v>
      </c>
      <c r="AY84" s="334">
        <v>22497</v>
      </c>
      <c r="AZ84" s="331">
        <v>22266</v>
      </c>
      <c r="BA84" s="341">
        <v>22167</v>
      </c>
      <c r="BB84" s="341">
        <v>22459</v>
      </c>
      <c r="BC84" s="341">
        <v>22421</v>
      </c>
      <c r="BD84" s="341">
        <v>22458</v>
      </c>
      <c r="BE84" s="341">
        <v>22504</v>
      </c>
      <c r="BF84" s="341">
        <v>22562</v>
      </c>
      <c r="BG84" s="341">
        <v>22733</v>
      </c>
      <c r="BH84" s="341">
        <v>22834</v>
      </c>
      <c r="BI84" s="341">
        <v>22810</v>
      </c>
      <c r="BJ84" s="341">
        <v>22697</v>
      </c>
      <c r="BK84" s="330">
        <v>22630</v>
      </c>
      <c r="BL84" s="331">
        <v>22295</v>
      </c>
      <c r="BM84" s="341">
        <v>22312</v>
      </c>
      <c r="BN84" s="341">
        <v>22501</v>
      </c>
      <c r="BO84" s="341">
        <v>22674</v>
      </c>
      <c r="BP84" s="341">
        <v>22763</v>
      </c>
      <c r="BQ84" s="341">
        <v>22709</v>
      </c>
      <c r="BR84" s="341">
        <v>22558</v>
      </c>
      <c r="BS84" s="341">
        <v>22562</v>
      </c>
      <c r="BT84" s="341">
        <v>22554</v>
      </c>
      <c r="BU84" s="341">
        <v>22497</v>
      </c>
      <c r="BV84" s="341">
        <v>22443</v>
      </c>
      <c r="BW84" s="330">
        <v>26091</v>
      </c>
      <c r="BX84" s="331">
        <v>26585</v>
      </c>
      <c r="BY84" s="341">
        <v>27481</v>
      </c>
      <c r="BZ84" s="341">
        <v>27744</v>
      </c>
      <c r="CA84" s="341">
        <v>28643</v>
      </c>
      <c r="CB84" s="341">
        <v>29126</v>
      </c>
      <c r="CC84" s="341">
        <v>29356</v>
      </c>
      <c r="CD84" s="341">
        <v>29574</v>
      </c>
      <c r="CE84" s="341">
        <v>29918</v>
      </c>
      <c r="CF84" s="341">
        <v>30028</v>
      </c>
      <c r="CG84" s="341">
        <v>30353</v>
      </c>
      <c r="CH84" s="341">
        <v>30590</v>
      </c>
      <c r="CI84" s="330">
        <v>30632</v>
      </c>
      <c r="CJ84" s="331">
        <v>30398</v>
      </c>
      <c r="CK84" s="341">
        <v>30613</v>
      </c>
      <c r="CL84" s="341">
        <v>30765</v>
      </c>
      <c r="CM84" s="341">
        <v>30314</v>
      </c>
      <c r="CN84" s="341">
        <v>29756</v>
      </c>
      <c r="CO84" s="341">
        <v>29755</v>
      </c>
      <c r="CP84" s="341">
        <v>30042</v>
      </c>
      <c r="CQ84" s="341">
        <v>30859</v>
      </c>
      <c r="CR84" s="341">
        <v>31193</v>
      </c>
      <c r="CS84" s="341">
        <v>31559</v>
      </c>
      <c r="CT84" s="341">
        <v>31978</v>
      </c>
      <c r="CU84" s="330">
        <v>32288</v>
      </c>
      <c r="CV84" s="331">
        <v>32360</v>
      </c>
      <c r="CW84" s="341">
        <v>32904</v>
      </c>
      <c r="CX84" s="341">
        <v>33273</v>
      </c>
      <c r="CY84" s="341">
        <v>33784</v>
      </c>
      <c r="CZ84" s="341">
        <v>34093</v>
      </c>
      <c r="DA84" s="341">
        <v>34361</v>
      </c>
      <c r="DB84" s="341">
        <v>34524</v>
      </c>
      <c r="DC84" s="341">
        <v>34810</v>
      </c>
      <c r="DD84" s="341">
        <v>34585</v>
      </c>
      <c r="DE84" s="341">
        <v>34930</v>
      </c>
      <c r="DF84" s="341">
        <v>35152</v>
      </c>
      <c r="DG84" s="330">
        <v>35272</v>
      </c>
      <c r="DH84" s="331">
        <v>35343</v>
      </c>
      <c r="DI84" s="341">
        <v>35475</v>
      </c>
      <c r="DJ84" s="341">
        <v>35562</v>
      </c>
      <c r="DK84" s="341">
        <v>35857</v>
      </c>
      <c r="DL84" s="341">
        <v>36035</v>
      </c>
      <c r="DM84" s="341">
        <v>36342</v>
      </c>
      <c r="DN84" s="341">
        <v>34934</v>
      </c>
      <c r="DO84" s="341">
        <v>35268</v>
      </c>
      <c r="DP84" s="341">
        <v>35655</v>
      </c>
      <c r="DQ84" s="330">
        <v>35909</v>
      </c>
      <c r="DR84" s="330">
        <v>36303</v>
      </c>
      <c r="DS84" s="334">
        <v>36291</v>
      </c>
      <c r="DT84" s="330">
        <v>36036</v>
      </c>
      <c r="DU84" s="330">
        <v>36250</v>
      </c>
      <c r="DV84" s="330">
        <v>36538</v>
      </c>
      <c r="DW84" s="330">
        <v>36745</v>
      </c>
      <c r="DX84" s="330">
        <v>36849</v>
      </c>
      <c r="DY84" s="330">
        <v>36997</v>
      </c>
      <c r="DZ84" s="341"/>
      <c r="EA84" s="341"/>
      <c r="EB84" s="341"/>
      <c r="EC84" s="341"/>
      <c r="ED84" s="341"/>
      <c r="EE84" s="341"/>
      <c r="EF84" s="105">
        <v>148</v>
      </c>
      <c r="EG84" s="86">
        <v>0.40003243506230235</v>
      </c>
      <c r="EH84" s="105">
        <v>706</v>
      </c>
      <c r="EI84" s="86">
        <v>2.00158766160127</v>
      </c>
    </row>
    <row r="85" spans="1:139" ht="15" outlineLevel="2">
      <c r="A85" s="328">
        <v>197</v>
      </c>
      <c r="B85" s="328" t="s">
        <v>296</v>
      </c>
      <c r="C85" s="328" t="s">
        <v>388</v>
      </c>
      <c r="D85" s="331">
        <v>2253</v>
      </c>
      <c r="E85" s="341">
        <v>2239</v>
      </c>
      <c r="F85" s="341">
        <v>2230</v>
      </c>
      <c r="G85" s="341">
        <v>2248</v>
      </c>
      <c r="H85" s="341">
        <v>2330</v>
      </c>
      <c r="I85" s="341">
        <v>2369</v>
      </c>
      <c r="J85" s="341">
        <v>2347</v>
      </c>
      <c r="K85" s="341">
        <v>2356</v>
      </c>
      <c r="L85" s="341">
        <v>2310</v>
      </c>
      <c r="M85" s="341">
        <v>2343</v>
      </c>
      <c r="N85" s="341">
        <v>2407</v>
      </c>
      <c r="O85" s="334">
        <v>2426</v>
      </c>
      <c r="P85" s="331">
        <v>2261</v>
      </c>
      <c r="Q85" s="341">
        <v>2261</v>
      </c>
      <c r="R85" s="341">
        <v>2340</v>
      </c>
      <c r="S85" s="341">
        <v>2361</v>
      </c>
      <c r="T85" s="341">
        <v>2330</v>
      </c>
      <c r="U85" s="341">
        <v>2526</v>
      </c>
      <c r="V85" s="341">
        <v>2529</v>
      </c>
      <c r="W85" s="341">
        <v>2543</v>
      </c>
      <c r="X85" s="341">
        <v>2589</v>
      </c>
      <c r="Y85" s="341">
        <v>2624</v>
      </c>
      <c r="Z85" s="341">
        <v>2595</v>
      </c>
      <c r="AA85" s="334">
        <v>2539</v>
      </c>
      <c r="AB85" s="331">
        <v>2431</v>
      </c>
      <c r="AC85" s="341">
        <v>2450</v>
      </c>
      <c r="AD85" s="341">
        <v>2411</v>
      </c>
      <c r="AE85" s="341">
        <v>2475</v>
      </c>
      <c r="AF85" s="341">
        <v>2426</v>
      </c>
      <c r="AG85" s="341">
        <v>2354</v>
      </c>
      <c r="AH85" s="341">
        <v>2548</v>
      </c>
      <c r="AI85" s="341">
        <v>2637</v>
      </c>
      <c r="AJ85" s="341">
        <v>2676</v>
      </c>
      <c r="AK85" s="341">
        <v>2712</v>
      </c>
      <c r="AL85" s="341">
        <v>2586</v>
      </c>
      <c r="AM85" s="334">
        <v>2638</v>
      </c>
      <c r="AN85" s="331">
        <v>2622</v>
      </c>
      <c r="AO85" s="341">
        <v>2631</v>
      </c>
      <c r="AP85" s="341">
        <v>2627</v>
      </c>
      <c r="AQ85" s="341">
        <v>2670</v>
      </c>
      <c r="AR85" s="341">
        <v>2682</v>
      </c>
      <c r="AS85" s="341">
        <v>2731</v>
      </c>
      <c r="AT85" s="341">
        <v>2709</v>
      </c>
      <c r="AU85" s="341">
        <v>2738</v>
      </c>
      <c r="AV85" s="341">
        <v>2730</v>
      </c>
      <c r="AW85" s="341">
        <v>2808</v>
      </c>
      <c r="AX85" s="341">
        <v>2797</v>
      </c>
      <c r="AY85" s="334">
        <v>2833</v>
      </c>
      <c r="AZ85" s="331">
        <v>2792</v>
      </c>
      <c r="BA85" s="341">
        <v>2769</v>
      </c>
      <c r="BB85" s="341">
        <v>2745</v>
      </c>
      <c r="BC85" s="341">
        <v>2631</v>
      </c>
      <c r="BD85" s="341">
        <v>2588</v>
      </c>
      <c r="BE85" s="341">
        <v>2626</v>
      </c>
      <c r="BF85" s="341">
        <v>2644</v>
      </c>
      <c r="BG85" s="341">
        <v>2537</v>
      </c>
      <c r="BH85" s="341">
        <v>2475</v>
      </c>
      <c r="BI85" s="341">
        <v>2442</v>
      </c>
      <c r="BJ85" s="341">
        <v>2443</v>
      </c>
      <c r="BK85" s="330">
        <v>2483</v>
      </c>
      <c r="BL85" s="331">
        <v>2472</v>
      </c>
      <c r="BM85" s="341">
        <v>2417</v>
      </c>
      <c r="BN85" s="341">
        <v>2402</v>
      </c>
      <c r="BO85" s="341">
        <v>2385</v>
      </c>
      <c r="BP85" s="341">
        <v>2369</v>
      </c>
      <c r="BQ85" s="341">
        <v>2397</v>
      </c>
      <c r="BR85" s="341">
        <v>2406</v>
      </c>
      <c r="BS85" s="341">
        <v>2422</v>
      </c>
      <c r="BT85" s="341">
        <v>2421</v>
      </c>
      <c r="BU85" s="341">
        <v>2425</v>
      </c>
      <c r="BV85" s="341">
        <v>2403</v>
      </c>
      <c r="BW85" s="330">
        <v>2419</v>
      </c>
      <c r="BX85" s="331">
        <v>2315</v>
      </c>
      <c r="BY85" s="341">
        <v>2329</v>
      </c>
      <c r="BZ85" s="341">
        <v>2375</v>
      </c>
      <c r="CA85" s="341">
        <v>2384</v>
      </c>
      <c r="CB85" s="341">
        <v>2398</v>
      </c>
      <c r="CC85" s="341">
        <v>2461</v>
      </c>
      <c r="CD85" s="341">
        <v>2484</v>
      </c>
      <c r="CE85" s="341">
        <v>2511</v>
      </c>
      <c r="CF85" s="341">
        <v>2493</v>
      </c>
      <c r="CG85" s="341">
        <v>2533</v>
      </c>
      <c r="CH85" s="341">
        <v>2585</v>
      </c>
      <c r="CI85" s="330">
        <v>2573</v>
      </c>
      <c r="CJ85" s="331">
        <v>2437</v>
      </c>
      <c r="CK85" s="341">
        <v>2395</v>
      </c>
      <c r="CL85" s="341">
        <v>2433</v>
      </c>
      <c r="CM85" s="341">
        <v>2398</v>
      </c>
      <c r="CN85" s="341">
        <v>2296</v>
      </c>
      <c r="CO85" s="341">
        <v>2273</v>
      </c>
      <c r="CP85" s="341">
        <v>2302</v>
      </c>
      <c r="CQ85" s="341">
        <v>2421</v>
      </c>
      <c r="CR85" s="341">
        <v>2459</v>
      </c>
      <c r="CS85" s="341">
        <v>2453</v>
      </c>
      <c r="CT85" s="341">
        <v>2504</v>
      </c>
      <c r="CU85" s="330">
        <v>2557</v>
      </c>
      <c r="CV85" s="331">
        <v>2566</v>
      </c>
      <c r="CW85" s="341">
        <v>2598</v>
      </c>
      <c r="CX85" s="341">
        <v>2649</v>
      </c>
      <c r="CY85" s="341">
        <v>2711</v>
      </c>
      <c r="CZ85" s="341">
        <v>2733</v>
      </c>
      <c r="DA85" s="341">
        <v>2753</v>
      </c>
      <c r="DB85" s="341">
        <v>2666</v>
      </c>
      <c r="DC85" s="341">
        <v>2622</v>
      </c>
      <c r="DD85" s="341">
        <v>2695</v>
      </c>
      <c r="DE85" s="341">
        <v>2713</v>
      </c>
      <c r="DF85" s="341">
        <v>2663</v>
      </c>
      <c r="DG85" s="330">
        <v>2705</v>
      </c>
      <c r="DH85" s="331">
        <v>2642</v>
      </c>
      <c r="DI85" s="341">
        <v>2698</v>
      </c>
      <c r="DJ85" s="341">
        <v>2696</v>
      </c>
      <c r="DK85" s="341">
        <v>2738</v>
      </c>
      <c r="DL85" s="341">
        <v>2741</v>
      </c>
      <c r="DM85" s="341">
        <v>2725</v>
      </c>
      <c r="DN85" s="341">
        <v>2487</v>
      </c>
      <c r="DO85" s="341">
        <v>2505</v>
      </c>
      <c r="DP85" s="341">
        <v>2576</v>
      </c>
      <c r="DQ85" s="330">
        <v>2591</v>
      </c>
      <c r="DR85" s="330">
        <v>2646</v>
      </c>
      <c r="DS85" s="334">
        <v>2631</v>
      </c>
      <c r="DT85" s="330">
        <v>2625</v>
      </c>
      <c r="DU85" s="330">
        <v>2592</v>
      </c>
      <c r="DV85" s="330">
        <v>2659</v>
      </c>
      <c r="DW85" s="330">
        <v>2684</v>
      </c>
      <c r="DX85" s="330">
        <v>2705</v>
      </c>
      <c r="DY85" s="330">
        <v>2727</v>
      </c>
      <c r="DZ85" s="341"/>
      <c r="EA85" s="341"/>
      <c r="EB85" s="341"/>
      <c r="EC85" s="341"/>
      <c r="ED85" s="341"/>
      <c r="EE85" s="341"/>
      <c r="EF85" s="105">
        <v>22</v>
      </c>
      <c r="EG85" s="86">
        <v>0.80674734140080673</v>
      </c>
      <c r="EH85" s="105">
        <v>96</v>
      </c>
      <c r="EI85" s="86">
        <v>3.5489833641404802</v>
      </c>
    </row>
    <row r="86" spans="1:139" ht="15" outlineLevel="2">
      <c r="A86" s="328">
        <v>206</v>
      </c>
      <c r="B86" s="328" t="s">
        <v>296</v>
      </c>
      <c r="C86" s="328" t="s">
        <v>389</v>
      </c>
      <c r="D86" s="331">
        <v>585</v>
      </c>
      <c r="E86" s="341">
        <v>592</v>
      </c>
      <c r="F86" s="341">
        <v>601</v>
      </c>
      <c r="G86" s="341">
        <v>612</v>
      </c>
      <c r="H86" s="341">
        <v>605</v>
      </c>
      <c r="I86" s="341">
        <v>588</v>
      </c>
      <c r="J86" s="341">
        <v>591</v>
      </c>
      <c r="K86" s="341">
        <v>582</v>
      </c>
      <c r="L86" s="341">
        <v>596</v>
      </c>
      <c r="M86" s="341">
        <v>606</v>
      </c>
      <c r="N86" s="341">
        <v>627</v>
      </c>
      <c r="O86" s="334">
        <v>620</v>
      </c>
      <c r="P86" s="331">
        <v>583</v>
      </c>
      <c r="Q86" s="341">
        <v>595</v>
      </c>
      <c r="R86" s="341">
        <v>629</v>
      </c>
      <c r="S86" s="341">
        <v>623</v>
      </c>
      <c r="T86" s="341">
        <v>605</v>
      </c>
      <c r="U86" s="341">
        <v>652</v>
      </c>
      <c r="V86" s="341">
        <v>675</v>
      </c>
      <c r="W86" s="341">
        <v>697</v>
      </c>
      <c r="X86" s="341">
        <v>709</v>
      </c>
      <c r="Y86" s="341">
        <v>711</v>
      </c>
      <c r="Z86" s="341">
        <v>684</v>
      </c>
      <c r="AA86" s="334">
        <v>673</v>
      </c>
      <c r="AB86" s="331">
        <v>649</v>
      </c>
      <c r="AC86" s="341">
        <v>639</v>
      </c>
      <c r="AD86" s="341">
        <v>664</v>
      </c>
      <c r="AE86" s="341">
        <v>663</v>
      </c>
      <c r="AF86" s="341">
        <v>654</v>
      </c>
      <c r="AG86" s="341">
        <v>664</v>
      </c>
      <c r="AH86" s="341">
        <v>709</v>
      </c>
      <c r="AI86" s="341">
        <v>730</v>
      </c>
      <c r="AJ86" s="341">
        <v>738</v>
      </c>
      <c r="AK86" s="341">
        <v>738</v>
      </c>
      <c r="AL86" s="341">
        <v>723</v>
      </c>
      <c r="AM86" s="334">
        <v>723</v>
      </c>
      <c r="AN86" s="331">
        <v>719</v>
      </c>
      <c r="AO86" s="341">
        <v>659</v>
      </c>
      <c r="AP86" s="341">
        <v>694</v>
      </c>
      <c r="AQ86" s="341">
        <v>709</v>
      </c>
      <c r="AR86" s="341">
        <v>729</v>
      </c>
      <c r="AS86" s="341">
        <v>731</v>
      </c>
      <c r="AT86" s="341">
        <v>743</v>
      </c>
      <c r="AU86" s="341">
        <v>723</v>
      </c>
      <c r="AV86" s="341">
        <v>779</v>
      </c>
      <c r="AW86" s="341">
        <v>715</v>
      </c>
      <c r="AX86" s="341">
        <v>711</v>
      </c>
      <c r="AY86" s="334">
        <v>710</v>
      </c>
      <c r="AZ86" s="331">
        <v>691</v>
      </c>
      <c r="BA86" s="341">
        <v>692</v>
      </c>
      <c r="BB86" s="341">
        <v>696</v>
      </c>
      <c r="BC86" s="341">
        <v>667</v>
      </c>
      <c r="BD86" s="341">
        <v>656</v>
      </c>
      <c r="BE86" s="341">
        <v>660</v>
      </c>
      <c r="BF86" s="341">
        <v>677</v>
      </c>
      <c r="BG86" s="341">
        <v>680</v>
      </c>
      <c r="BH86" s="341">
        <v>682</v>
      </c>
      <c r="BI86" s="341">
        <v>677</v>
      </c>
      <c r="BJ86" s="341">
        <v>665</v>
      </c>
      <c r="BK86" s="330">
        <v>664</v>
      </c>
      <c r="BL86" s="331">
        <v>652</v>
      </c>
      <c r="BM86" s="341">
        <v>640</v>
      </c>
      <c r="BN86" s="341">
        <v>642</v>
      </c>
      <c r="BO86" s="341">
        <v>608</v>
      </c>
      <c r="BP86" s="341">
        <v>605</v>
      </c>
      <c r="BQ86" s="341">
        <v>622</v>
      </c>
      <c r="BR86" s="341">
        <v>623</v>
      </c>
      <c r="BS86" s="341">
        <v>629</v>
      </c>
      <c r="BT86" s="341">
        <v>627</v>
      </c>
      <c r="BU86" s="341">
        <v>624</v>
      </c>
      <c r="BV86" s="341">
        <v>643</v>
      </c>
      <c r="BW86" s="330">
        <v>636</v>
      </c>
      <c r="BX86" s="331">
        <v>604</v>
      </c>
      <c r="BY86" s="341">
        <v>582</v>
      </c>
      <c r="BZ86" s="341">
        <v>604</v>
      </c>
      <c r="CA86" s="341">
        <v>599</v>
      </c>
      <c r="CB86" s="341">
        <v>609</v>
      </c>
      <c r="CC86" s="341">
        <v>620</v>
      </c>
      <c r="CD86" s="341">
        <v>612</v>
      </c>
      <c r="CE86" s="341">
        <v>631</v>
      </c>
      <c r="CF86" s="341">
        <v>632</v>
      </c>
      <c r="CG86" s="341">
        <v>640</v>
      </c>
      <c r="CH86" s="341">
        <v>655</v>
      </c>
      <c r="CI86" s="330">
        <v>647</v>
      </c>
      <c r="CJ86" s="331">
        <v>607</v>
      </c>
      <c r="CK86" s="341">
        <v>597</v>
      </c>
      <c r="CL86" s="341">
        <v>604</v>
      </c>
      <c r="CM86" s="341">
        <v>588</v>
      </c>
      <c r="CN86" s="341">
        <v>579</v>
      </c>
      <c r="CO86" s="341">
        <v>585</v>
      </c>
      <c r="CP86" s="341">
        <v>604</v>
      </c>
      <c r="CQ86" s="341">
        <v>626</v>
      </c>
      <c r="CR86" s="341">
        <v>630</v>
      </c>
      <c r="CS86" s="341">
        <v>628</v>
      </c>
      <c r="CT86" s="341">
        <v>635</v>
      </c>
      <c r="CU86" s="330">
        <v>632</v>
      </c>
      <c r="CV86" s="331">
        <v>611</v>
      </c>
      <c r="CW86" s="341">
        <v>634</v>
      </c>
      <c r="CX86" s="341">
        <v>662</v>
      </c>
      <c r="CY86" s="341">
        <v>673</v>
      </c>
      <c r="CZ86" s="341">
        <v>670</v>
      </c>
      <c r="DA86" s="341">
        <v>670</v>
      </c>
      <c r="DB86" s="341">
        <v>685</v>
      </c>
      <c r="DC86" s="341">
        <v>684</v>
      </c>
      <c r="DD86" s="341">
        <v>676</v>
      </c>
      <c r="DE86" s="341">
        <v>661</v>
      </c>
      <c r="DF86" s="341">
        <v>655</v>
      </c>
      <c r="DG86" s="330">
        <v>667</v>
      </c>
      <c r="DH86" s="331">
        <v>656</v>
      </c>
      <c r="DI86" s="341">
        <v>660</v>
      </c>
      <c r="DJ86" s="341">
        <v>667</v>
      </c>
      <c r="DK86" s="341">
        <v>674</v>
      </c>
      <c r="DL86" s="341">
        <v>678</v>
      </c>
      <c r="DM86" s="341">
        <v>681</v>
      </c>
      <c r="DN86" s="341">
        <v>619</v>
      </c>
      <c r="DO86" s="341">
        <v>609</v>
      </c>
      <c r="DP86" s="341">
        <v>632</v>
      </c>
      <c r="DQ86" s="330">
        <v>640</v>
      </c>
      <c r="DR86" s="330">
        <v>651</v>
      </c>
      <c r="DS86" s="334">
        <v>663</v>
      </c>
      <c r="DT86" s="330">
        <v>647</v>
      </c>
      <c r="DU86" s="330">
        <v>653</v>
      </c>
      <c r="DV86" s="330">
        <v>671</v>
      </c>
      <c r="DW86" s="330">
        <v>668</v>
      </c>
      <c r="DX86" s="330">
        <v>665</v>
      </c>
      <c r="DY86" s="330">
        <v>667</v>
      </c>
      <c r="DZ86" s="341"/>
      <c r="EA86" s="341"/>
      <c r="EB86" s="341"/>
      <c r="EC86" s="341"/>
      <c r="ED86" s="341"/>
      <c r="EE86" s="341"/>
      <c r="EF86" s="105">
        <v>2</v>
      </c>
      <c r="EG86" s="86">
        <v>0.29985007496251875</v>
      </c>
      <c r="EH86" s="105">
        <v>4</v>
      </c>
      <c r="EI86" s="86">
        <v>0.59970014992503751</v>
      </c>
    </row>
    <row r="87" spans="1:139" ht="15" outlineLevel="2">
      <c r="A87" s="328">
        <v>313</v>
      </c>
      <c r="B87" s="328" t="s">
        <v>296</v>
      </c>
      <c r="C87" s="328" t="s">
        <v>390</v>
      </c>
      <c r="D87" s="331">
        <v>1443</v>
      </c>
      <c r="E87" s="341">
        <v>1289</v>
      </c>
      <c r="F87" s="341">
        <v>1321</v>
      </c>
      <c r="G87" s="341">
        <v>1317</v>
      </c>
      <c r="H87" s="341">
        <v>1327</v>
      </c>
      <c r="I87" s="341">
        <v>1329</v>
      </c>
      <c r="J87" s="341">
        <v>1326</v>
      </c>
      <c r="K87" s="341">
        <v>1330</v>
      </c>
      <c r="L87" s="341">
        <v>1296</v>
      </c>
      <c r="M87" s="341">
        <v>1367</v>
      </c>
      <c r="N87" s="341">
        <v>1400</v>
      </c>
      <c r="O87" s="334">
        <v>1432</v>
      </c>
      <c r="P87" s="331">
        <v>1368</v>
      </c>
      <c r="Q87" s="341">
        <v>1407</v>
      </c>
      <c r="R87" s="341">
        <v>1430</v>
      </c>
      <c r="S87" s="341">
        <v>1378</v>
      </c>
      <c r="T87" s="341">
        <v>1327</v>
      </c>
      <c r="U87" s="341">
        <v>1449</v>
      </c>
      <c r="V87" s="341">
        <v>1473</v>
      </c>
      <c r="W87" s="341">
        <v>1516</v>
      </c>
      <c r="X87" s="341">
        <v>1540</v>
      </c>
      <c r="Y87" s="341">
        <v>1539</v>
      </c>
      <c r="Z87" s="341">
        <v>1484</v>
      </c>
      <c r="AA87" s="334">
        <v>1449</v>
      </c>
      <c r="AB87" s="331">
        <v>1364</v>
      </c>
      <c r="AC87" s="341">
        <v>1363</v>
      </c>
      <c r="AD87" s="341">
        <v>1356</v>
      </c>
      <c r="AE87" s="341">
        <v>1378</v>
      </c>
      <c r="AF87" s="341">
        <v>1361</v>
      </c>
      <c r="AG87" s="341">
        <v>1384</v>
      </c>
      <c r="AH87" s="341">
        <v>1470</v>
      </c>
      <c r="AI87" s="341">
        <v>1482</v>
      </c>
      <c r="AJ87" s="341">
        <v>1482</v>
      </c>
      <c r="AK87" s="341">
        <v>1568</v>
      </c>
      <c r="AL87" s="341">
        <v>1564</v>
      </c>
      <c r="AM87" s="334">
        <v>1656</v>
      </c>
      <c r="AN87" s="331">
        <v>1697</v>
      </c>
      <c r="AO87" s="341">
        <v>1618</v>
      </c>
      <c r="AP87" s="341">
        <v>1615</v>
      </c>
      <c r="AQ87" s="341">
        <v>1659</v>
      </c>
      <c r="AR87" s="341">
        <v>1689</v>
      </c>
      <c r="AS87" s="341">
        <v>1746</v>
      </c>
      <c r="AT87" s="341">
        <v>1768</v>
      </c>
      <c r="AU87" s="341">
        <v>1787</v>
      </c>
      <c r="AV87" s="341">
        <v>2058</v>
      </c>
      <c r="AW87" s="341">
        <v>1794</v>
      </c>
      <c r="AX87" s="341">
        <v>1781</v>
      </c>
      <c r="AY87" s="334">
        <v>1771</v>
      </c>
      <c r="AZ87" s="331">
        <v>1763</v>
      </c>
      <c r="BA87" s="341">
        <v>1717</v>
      </c>
      <c r="BB87" s="341">
        <v>1695</v>
      </c>
      <c r="BC87" s="341">
        <v>1656</v>
      </c>
      <c r="BD87" s="341">
        <v>1676</v>
      </c>
      <c r="BE87" s="341">
        <v>1663</v>
      </c>
      <c r="BF87" s="341">
        <v>1672</v>
      </c>
      <c r="BG87" s="341">
        <v>1628</v>
      </c>
      <c r="BH87" s="341">
        <v>1635</v>
      </c>
      <c r="BI87" s="341">
        <v>1625</v>
      </c>
      <c r="BJ87" s="341">
        <v>1594</v>
      </c>
      <c r="BK87" s="330">
        <v>1605</v>
      </c>
      <c r="BL87" s="331">
        <v>1588</v>
      </c>
      <c r="BM87" s="341">
        <v>1563</v>
      </c>
      <c r="BN87" s="341">
        <v>1542</v>
      </c>
      <c r="BO87" s="341">
        <v>1580</v>
      </c>
      <c r="BP87" s="341">
        <v>1582</v>
      </c>
      <c r="BQ87" s="341">
        <v>1592</v>
      </c>
      <c r="BR87" s="341">
        <v>1603</v>
      </c>
      <c r="BS87" s="341">
        <v>1618</v>
      </c>
      <c r="BT87" s="341">
        <v>1665</v>
      </c>
      <c r="BU87" s="341">
        <v>1697</v>
      </c>
      <c r="BV87" s="341">
        <v>1664</v>
      </c>
      <c r="BW87" s="330">
        <v>1633</v>
      </c>
      <c r="BX87" s="331">
        <v>1588</v>
      </c>
      <c r="BY87" s="341">
        <v>1577</v>
      </c>
      <c r="BZ87" s="341">
        <v>1594</v>
      </c>
      <c r="CA87" s="341">
        <v>1634</v>
      </c>
      <c r="CB87" s="341">
        <v>1659</v>
      </c>
      <c r="CC87" s="341">
        <v>1654</v>
      </c>
      <c r="CD87" s="341">
        <v>1655</v>
      </c>
      <c r="CE87" s="341">
        <v>1650</v>
      </c>
      <c r="CF87" s="341">
        <v>1580</v>
      </c>
      <c r="CG87" s="341">
        <v>1588</v>
      </c>
      <c r="CH87" s="341">
        <v>1600</v>
      </c>
      <c r="CI87" s="330">
        <v>1578</v>
      </c>
      <c r="CJ87" s="331">
        <v>1509</v>
      </c>
      <c r="CK87" s="341">
        <v>1471</v>
      </c>
      <c r="CL87" s="341">
        <v>1488</v>
      </c>
      <c r="CM87" s="341">
        <v>1491</v>
      </c>
      <c r="CN87" s="341">
        <v>1410</v>
      </c>
      <c r="CO87" s="341">
        <v>1408</v>
      </c>
      <c r="CP87" s="341">
        <v>1413</v>
      </c>
      <c r="CQ87" s="341">
        <v>1451</v>
      </c>
      <c r="CR87" s="341">
        <v>1466</v>
      </c>
      <c r="CS87" s="341">
        <v>1437</v>
      </c>
      <c r="CT87" s="341">
        <v>1467</v>
      </c>
      <c r="CU87" s="330">
        <v>1420</v>
      </c>
      <c r="CV87" s="331">
        <v>1444</v>
      </c>
      <c r="CW87" s="341">
        <v>1431</v>
      </c>
      <c r="CX87" s="341">
        <v>1460</v>
      </c>
      <c r="CY87" s="341">
        <v>1489</v>
      </c>
      <c r="CZ87" s="341">
        <v>1528</v>
      </c>
      <c r="DA87" s="341">
        <v>1558</v>
      </c>
      <c r="DB87" s="341">
        <v>1521</v>
      </c>
      <c r="DC87" s="341">
        <v>1510</v>
      </c>
      <c r="DD87" s="341">
        <v>1563</v>
      </c>
      <c r="DE87" s="341">
        <v>1560</v>
      </c>
      <c r="DF87" s="341">
        <v>1541</v>
      </c>
      <c r="DG87" s="330">
        <v>1585</v>
      </c>
      <c r="DH87" s="331">
        <v>1560</v>
      </c>
      <c r="DI87" s="341">
        <v>1630</v>
      </c>
      <c r="DJ87" s="341">
        <v>1619</v>
      </c>
      <c r="DK87" s="341">
        <v>1614</v>
      </c>
      <c r="DL87" s="341">
        <v>1643</v>
      </c>
      <c r="DM87" s="341">
        <v>1682</v>
      </c>
      <c r="DN87" s="341">
        <v>1553</v>
      </c>
      <c r="DO87" s="341">
        <v>1605</v>
      </c>
      <c r="DP87" s="341">
        <v>1631</v>
      </c>
      <c r="DQ87" s="330">
        <v>1628</v>
      </c>
      <c r="DR87" s="330">
        <v>1652</v>
      </c>
      <c r="DS87" s="334">
        <v>1646</v>
      </c>
      <c r="DT87" s="330">
        <v>1621</v>
      </c>
      <c r="DU87" s="330">
        <v>1657</v>
      </c>
      <c r="DV87" s="330">
        <v>1656</v>
      </c>
      <c r="DW87" s="330">
        <v>1668</v>
      </c>
      <c r="DX87" s="330">
        <v>1693</v>
      </c>
      <c r="DY87" s="330">
        <v>1668</v>
      </c>
      <c r="DZ87" s="341"/>
      <c r="EA87" s="341"/>
      <c r="EB87" s="341"/>
      <c r="EC87" s="341"/>
      <c r="ED87" s="341"/>
      <c r="EE87" s="341"/>
      <c r="EF87" s="105">
        <v>-25</v>
      </c>
      <c r="EG87" s="86">
        <v>-1.4988009592326139</v>
      </c>
      <c r="EH87" s="105">
        <v>22</v>
      </c>
      <c r="EI87" s="86">
        <v>1.38801261829653</v>
      </c>
    </row>
    <row r="88" spans="1:139" ht="15" outlineLevel="2">
      <c r="A88" s="328">
        <v>318</v>
      </c>
      <c r="B88" s="328" t="s">
        <v>296</v>
      </c>
      <c r="C88" s="328" t="s">
        <v>391</v>
      </c>
      <c r="D88" s="331">
        <v>17446</v>
      </c>
      <c r="E88" s="341">
        <v>17617</v>
      </c>
      <c r="F88" s="341">
        <v>17662</v>
      </c>
      <c r="G88" s="341">
        <v>17842</v>
      </c>
      <c r="H88" s="341">
        <v>18068</v>
      </c>
      <c r="I88" s="341">
        <v>18116</v>
      </c>
      <c r="J88" s="341">
        <v>18162</v>
      </c>
      <c r="K88" s="341">
        <v>18276</v>
      </c>
      <c r="L88" s="341">
        <v>18222</v>
      </c>
      <c r="M88" s="341">
        <v>18461</v>
      </c>
      <c r="N88" s="341">
        <v>18482</v>
      </c>
      <c r="O88" s="334">
        <v>18490</v>
      </c>
      <c r="P88" s="331">
        <v>18167</v>
      </c>
      <c r="Q88" s="341">
        <v>16733</v>
      </c>
      <c r="R88" s="341">
        <v>18342</v>
      </c>
      <c r="S88" s="341">
        <v>18550</v>
      </c>
      <c r="T88" s="341">
        <v>18068</v>
      </c>
      <c r="U88" s="341">
        <v>19103</v>
      </c>
      <c r="V88" s="341">
        <v>19030</v>
      </c>
      <c r="W88" s="341">
        <v>19483</v>
      </c>
      <c r="X88" s="341">
        <v>19536</v>
      </c>
      <c r="Y88" s="341">
        <v>19688</v>
      </c>
      <c r="Z88" s="341">
        <v>19816</v>
      </c>
      <c r="AA88" s="334">
        <v>19671</v>
      </c>
      <c r="AB88" s="331">
        <v>19398</v>
      </c>
      <c r="AC88" s="341">
        <v>19453</v>
      </c>
      <c r="AD88" s="341">
        <v>19473</v>
      </c>
      <c r="AE88" s="341">
        <v>19530</v>
      </c>
      <c r="AF88" s="341">
        <v>19715</v>
      </c>
      <c r="AG88" s="341">
        <v>19906</v>
      </c>
      <c r="AH88" s="341">
        <v>20331</v>
      </c>
      <c r="AI88" s="341">
        <v>20440</v>
      </c>
      <c r="AJ88" s="341">
        <v>20735</v>
      </c>
      <c r="AK88" s="341">
        <v>20911</v>
      </c>
      <c r="AL88" s="341">
        <v>20944</v>
      </c>
      <c r="AM88" s="334">
        <v>21054</v>
      </c>
      <c r="AN88" s="331">
        <v>20810</v>
      </c>
      <c r="AO88" s="341">
        <v>20789</v>
      </c>
      <c r="AP88" s="341">
        <v>21066</v>
      </c>
      <c r="AQ88" s="341">
        <v>21328</v>
      </c>
      <c r="AR88" s="341">
        <v>21469</v>
      </c>
      <c r="AS88" s="341">
        <v>21690</v>
      </c>
      <c r="AT88" s="341">
        <v>21842</v>
      </c>
      <c r="AU88" s="341">
        <v>21970</v>
      </c>
      <c r="AV88" s="341">
        <v>22139</v>
      </c>
      <c r="AW88" s="341">
        <v>22528</v>
      </c>
      <c r="AX88" s="341">
        <v>22596</v>
      </c>
      <c r="AY88" s="334">
        <v>22557</v>
      </c>
      <c r="AZ88" s="331">
        <v>22251</v>
      </c>
      <c r="BA88" s="341">
        <v>21965</v>
      </c>
      <c r="BB88" s="341">
        <v>22466</v>
      </c>
      <c r="BC88" s="341">
        <v>22495</v>
      </c>
      <c r="BD88" s="341">
        <v>22430</v>
      </c>
      <c r="BE88" s="341">
        <v>22657</v>
      </c>
      <c r="BF88" s="341">
        <v>22845</v>
      </c>
      <c r="BG88" s="341">
        <v>22914</v>
      </c>
      <c r="BH88" s="341">
        <v>23036</v>
      </c>
      <c r="BI88" s="341">
        <v>23241</v>
      </c>
      <c r="BJ88" s="341">
        <v>23442</v>
      </c>
      <c r="BK88" s="330">
        <v>23578</v>
      </c>
      <c r="BL88" s="331">
        <v>23441</v>
      </c>
      <c r="BM88" s="341">
        <v>23478</v>
      </c>
      <c r="BN88" s="341">
        <v>23734</v>
      </c>
      <c r="BO88" s="341">
        <v>23784</v>
      </c>
      <c r="BP88" s="341">
        <v>23965</v>
      </c>
      <c r="BQ88" s="341">
        <v>24128</v>
      </c>
      <c r="BR88" s="341">
        <v>24101</v>
      </c>
      <c r="BS88" s="341">
        <v>24184</v>
      </c>
      <c r="BT88" s="341">
        <v>24482</v>
      </c>
      <c r="BU88" s="341">
        <v>24533</v>
      </c>
      <c r="BV88" s="341">
        <v>24655</v>
      </c>
      <c r="BW88" s="330">
        <v>26207</v>
      </c>
      <c r="BX88" s="331">
        <v>25965</v>
      </c>
      <c r="BY88" s="341">
        <v>25972</v>
      </c>
      <c r="BZ88" s="341">
        <v>26238</v>
      </c>
      <c r="CA88" s="341">
        <v>26554</v>
      </c>
      <c r="CB88" s="341">
        <v>26821</v>
      </c>
      <c r="CC88" s="341">
        <v>27059</v>
      </c>
      <c r="CD88" s="341">
        <v>27089</v>
      </c>
      <c r="CE88" s="341">
        <v>27387</v>
      </c>
      <c r="CF88" s="341">
        <v>27498</v>
      </c>
      <c r="CG88" s="341">
        <v>27683</v>
      </c>
      <c r="CH88" s="341">
        <v>27774</v>
      </c>
      <c r="CI88" s="330">
        <v>27759</v>
      </c>
      <c r="CJ88" s="331">
        <v>27622</v>
      </c>
      <c r="CK88" s="341">
        <v>27646</v>
      </c>
      <c r="CL88" s="341">
        <v>27733</v>
      </c>
      <c r="CM88" s="341">
        <v>27489</v>
      </c>
      <c r="CN88" s="341">
        <v>27093</v>
      </c>
      <c r="CO88" s="341">
        <v>27059</v>
      </c>
      <c r="CP88" s="341">
        <v>27505</v>
      </c>
      <c r="CQ88" s="341">
        <v>28188</v>
      </c>
      <c r="CR88" s="341">
        <v>28493</v>
      </c>
      <c r="CS88" s="341">
        <v>28846</v>
      </c>
      <c r="CT88" s="341">
        <v>29220</v>
      </c>
      <c r="CU88" s="330">
        <v>29571</v>
      </c>
      <c r="CV88" s="331">
        <v>29657</v>
      </c>
      <c r="CW88" s="341">
        <v>30189</v>
      </c>
      <c r="CX88" s="341">
        <v>30554</v>
      </c>
      <c r="CY88" s="341">
        <v>30942</v>
      </c>
      <c r="CZ88" s="341">
        <v>31224</v>
      </c>
      <c r="DA88" s="341">
        <v>31499</v>
      </c>
      <c r="DB88" s="341">
        <v>31713</v>
      </c>
      <c r="DC88" s="341">
        <v>32018</v>
      </c>
      <c r="DD88" s="341">
        <v>31825</v>
      </c>
      <c r="DE88" s="341">
        <v>32134</v>
      </c>
      <c r="DF88" s="341">
        <v>32376</v>
      </c>
      <c r="DG88" s="330">
        <v>32419</v>
      </c>
      <c r="DH88" s="331">
        <v>32501</v>
      </c>
      <c r="DI88" s="341">
        <v>32676</v>
      </c>
      <c r="DJ88" s="341">
        <v>32455</v>
      </c>
      <c r="DK88" s="341">
        <v>32658</v>
      </c>
      <c r="DL88" s="341">
        <v>32814</v>
      </c>
      <c r="DM88" s="341">
        <v>33028</v>
      </c>
      <c r="DN88" s="341">
        <v>31661</v>
      </c>
      <c r="DO88" s="341">
        <v>32047</v>
      </c>
      <c r="DP88" s="341">
        <v>32395</v>
      </c>
      <c r="DQ88" s="330">
        <v>32670</v>
      </c>
      <c r="DR88" s="330">
        <v>32820</v>
      </c>
      <c r="DS88" s="334">
        <v>32902</v>
      </c>
      <c r="DT88" s="330">
        <v>32640</v>
      </c>
      <c r="DU88" s="330">
        <v>32815</v>
      </c>
      <c r="DV88" s="330">
        <v>33075</v>
      </c>
      <c r="DW88" s="330">
        <v>33149</v>
      </c>
      <c r="DX88" s="330">
        <v>33233</v>
      </c>
      <c r="DY88" s="330">
        <v>33380</v>
      </c>
      <c r="DZ88" s="341"/>
      <c r="EA88" s="341"/>
      <c r="EB88" s="341"/>
      <c r="EC88" s="341"/>
      <c r="ED88" s="341"/>
      <c r="EE88" s="341"/>
      <c r="EF88" s="105">
        <v>147</v>
      </c>
      <c r="EG88" s="86">
        <v>0.44038346315158777</v>
      </c>
      <c r="EH88" s="105">
        <v>478</v>
      </c>
      <c r="EI88" s="86">
        <v>1.4744439988895401</v>
      </c>
    </row>
    <row r="89" spans="1:139" ht="15" outlineLevel="2">
      <c r="A89" s="328">
        <v>321</v>
      </c>
      <c r="B89" s="328" t="s">
        <v>296</v>
      </c>
      <c r="C89" s="328" t="s">
        <v>392</v>
      </c>
      <c r="D89" s="331">
        <v>2408</v>
      </c>
      <c r="E89" s="341">
        <v>2420</v>
      </c>
      <c r="F89" s="341">
        <v>2422</v>
      </c>
      <c r="G89" s="341">
        <v>2390</v>
      </c>
      <c r="H89" s="341">
        <v>2382</v>
      </c>
      <c r="I89" s="341">
        <v>2435</v>
      </c>
      <c r="J89" s="341">
        <v>2443</v>
      </c>
      <c r="K89" s="341">
        <v>2481</v>
      </c>
      <c r="L89" s="341">
        <v>2415</v>
      </c>
      <c r="M89" s="341">
        <v>2429</v>
      </c>
      <c r="N89" s="341">
        <v>2434</v>
      </c>
      <c r="O89" s="334">
        <v>2434</v>
      </c>
      <c r="P89" s="331">
        <v>2409</v>
      </c>
      <c r="Q89" s="341">
        <v>1317</v>
      </c>
      <c r="R89" s="341">
        <v>2225</v>
      </c>
      <c r="S89" s="341">
        <v>2275</v>
      </c>
      <c r="T89" s="341">
        <v>2382</v>
      </c>
      <c r="U89" s="341">
        <v>2350</v>
      </c>
      <c r="V89" s="341">
        <v>2358</v>
      </c>
      <c r="W89" s="341">
        <v>2381</v>
      </c>
      <c r="X89" s="341">
        <v>2388</v>
      </c>
      <c r="Y89" s="341">
        <v>2437</v>
      </c>
      <c r="Z89" s="341">
        <v>2434</v>
      </c>
      <c r="AA89" s="334">
        <v>2387</v>
      </c>
      <c r="AB89" s="331">
        <v>2291</v>
      </c>
      <c r="AC89" s="341">
        <v>2230</v>
      </c>
      <c r="AD89" s="341">
        <v>2268</v>
      </c>
      <c r="AE89" s="341">
        <v>2265</v>
      </c>
      <c r="AF89" s="341">
        <v>2221</v>
      </c>
      <c r="AG89" s="341">
        <v>1992</v>
      </c>
      <c r="AH89" s="341">
        <v>2097</v>
      </c>
      <c r="AI89" s="341">
        <v>2195</v>
      </c>
      <c r="AJ89" s="341">
        <v>2195</v>
      </c>
      <c r="AK89" s="341">
        <v>2298</v>
      </c>
      <c r="AL89" s="341">
        <v>2284</v>
      </c>
      <c r="AM89" s="334">
        <v>2379</v>
      </c>
      <c r="AN89" s="331">
        <v>2457</v>
      </c>
      <c r="AO89" s="341">
        <v>2374</v>
      </c>
      <c r="AP89" s="341">
        <v>2429</v>
      </c>
      <c r="AQ89" s="341">
        <v>2463</v>
      </c>
      <c r="AR89" s="341">
        <v>2571</v>
      </c>
      <c r="AS89" s="341">
        <v>2617</v>
      </c>
      <c r="AT89" s="341">
        <v>2652</v>
      </c>
      <c r="AU89" s="341">
        <v>2637</v>
      </c>
      <c r="AV89" s="341">
        <v>2644</v>
      </c>
      <c r="AW89" s="341">
        <v>2624</v>
      </c>
      <c r="AX89" s="341">
        <v>2578</v>
      </c>
      <c r="AY89" s="334">
        <v>2577</v>
      </c>
      <c r="AZ89" s="331">
        <v>2576</v>
      </c>
      <c r="BA89" s="341">
        <v>2571</v>
      </c>
      <c r="BB89" s="341">
        <v>2540</v>
      </c>
      <c r="BC89" s="341">
        <v>2487</v>
      </c>
      <c r="BD89" s="341">
        <v>2486</v>
      </c>
      <c r="BE89" s="341">
        <v>2493</v>
      </c>
      <c r="BF89" s="341">
        <v>2518</v>
      </c>
      <c r="BG89" s="341">
        <v>2518</v>
      </c>
      <c r="BH89" s="341">
        <v>2519</v>
      </c>
      <c r="BI89" s="341">
        <v>2492</v>
      </c>
      <c r="BJ89" s="341">
        <v>2474</v>
      </c>
      <c r="BK89" s="330">
        <v>2530</v>
      </c>
      <c r="BL89" s="331">
        <v>2505</v>
      </c>
      <c r="BM89" s="341">
        <v>2509</v>
      </c>
      <c r="BN89" s="341">
        <v>2527</v>
      </c>
      <c r="BO89" s="341">
        <v>2547</v>
      </c>
      <c r="BP89" s="341">
        <v>2560</v>
      </c>
      <c r="BQ89" s="341">
        <v>2544</v>
      </c>
      <c r="BR89" s="341">
        <v>2556</v>
      </c>
      <c r="BS89" s="341">
        <v>2576</v>
      </c>
      <c r="BT89" s="341">
        <v>2604</v>
      </c>
      <c r="BU89" s="341">
        <v>2609</v>
      </c>
      <c r="BV89" s="341">
        <v>2622</v>
      </c>
      <c r="BW89" s="330">
        <v>2596</v>
      </c>
      <c r="BX89" s="331">
        <v>2532</v>
      </c>
      <c r="BY89" s="341">
        <v>2532</v>
      </c>
      <c r="BZ89" s="341">
        <v>2606</v>
      </c>
      <c r="CA89" s="341">
        <v>2611</v>
      </c>
      <c r="CB89" s="341">
        <v>2619</v>
      </c>
      <c r="CC89" s="341">
        <v>2639</v>
      </c>
      <c r="CD89" s="341">
        <v>2633</v>
      </c>
      <c r="CE89" s="341">
        <v>2661</v>
      </c>
      <c r="CF89" s="341">
        <v>2653</v>
      </c>
      <c r="CG89" s="341">
        <v>2644</v>
      </c>
      <c r="CH89" s="341">
        <v>2644</v>
      </c>
      <c r="CI89" s="330">
        <v>2584</v>
      </c>
      <c r="CJ89" s="331">
        <v>2528</v>
      </c>
      <c r="CK89" s="341">
        <v>2479</v>
      </c>
      <c r="CL89" s="341">
        <v>2492</v>
      </c>
      <c r="CM89" s="341">
        <v>2506</v>
      </c>
      <c r="CN89" s="341">
        <v>2411</v>
      </c>
      <c r="CO89" s="341">
        <v>2405</v>
      </c>
      <c r="CP89" s="341">
        <v>2382</v>
      </c>
      <c r="CQ89" s="341">
        <v>2454</v>
      </c>
      <c r="CR89" s="341">
        <v>2427</v>
      </c>
      <c r="CS89" s="341">
        <v>2433</v>
      </c>
      <c r="CT89" s="341">
        <v>2533</v>
      </c>
      <c r="CU89" s="330">
        <v>2544</v>
      </c>
      <c r="CV89" s="331">
        <v>2522</v>
      </c>
      <c r="CW89" s="341">
        <v>2537</v>
      </c>
      <c r="CX89" s="341">
        <v>2619</v>
      </c>
      <c r="CY89" s="341">
        <v>2643</v>
      </c>
      <c r="CZ89" s="341">
        <v>2681</v>
      </c>
      <c r="DA89" s="341">
        <v>2671</v>
      </c>
      <c r="DB89" s="341">
        <v>2680</v>
      </c>
      <c r="DC89" s="341">
        <v>2676</v>
      </c>
      <c r="DD89" s="341">
        <v>2660</v>
      </c>
      <c r="DE89" s="341">
        <v>2679</v>
      </c>
      <c r="DF89" s="341">
        <v>2657</v>
      </c>
      <c r="DG89" s="330">
        <v>2651</v>
      </c>
      <c r="DH89" s="331">
        <v>2625</v>
      </c>
      <c r="DI89" s="341">
        <v>2655</v>
      </c>
      <c r="DJ89" s="341">
        <v>2685</v>
      </c>
      <c r="DK89" s="341">
        <v>2705</v>
      </c>
      <c r="DL89" s="341">
        <v>2693</v>
      </c>
      <c r="DM89" s="341">
        <v>2720</v>
      </c>
      <c r="DN89" s="341">
        <v>2549</v>
      </c>
      <c r="DO89" s="341">
        <v>2535</v>
      </c>
      <c r="DP89" s="341">
        <v>2582</v>
      </c>
      <c r="DQ89" s="330">
        <v>2589</v>
      </c>
      <c r="DR89" s="330">
        <v>2633</v>
      </c>
      <c r="DS89" s="334">
        <v>2601</v>
      </c>
      <c r="DT89" s="330">
        <v>2586</v>
      </c>
      <c r="DU89" s="330">
        <v>2568</v>
      </c>
      <c r="DV89" s="330">
        <v>2627</v>
      </c>
      <c r="DW89" s="330">
        <v>2623</v>
      </c>
      <c r="DX89" s="330">
        <v>2620</v>
      </c>
      <c r="DY89" s="330">
        <v>2637</v>
      </c>
      <c r="DZ89" s="341"/>
      <c r="EA89" s="341"/>
      <c r="EB89" s="341"/>
      <c r="EC89" s="341"/>
      <c r="ED89" s="341"/>
      <c r="EE89" s="341"/>
      <c r="EF89" s="105">
        <v>17</v>
      </c>
      <c r="EG89" s="86">
        <v>0.64467197572999624</v>
      </c>
      <c r="EH89" s="105">
        <v>36</v>
      </c>
      <c r="EI89" s="86">
        <v>1.3579781214635986</v>
      </c>
    </row>
    <row r="90" spans="1:139" ht="15" outlineLevel="2">
      <c r="A90" s="328">
        <v>376</v>
      </c>
      <c r="B90" s="328" t="s">
        <v>296</v>
      </c>
      <c r="C90" s="328" t="s">
        <v>393</v>
      </c>
      <c r="D90" s="331">
        <v>42182</v>
      </c>
      <c r="E90" s="341">
        <v>42416</v>
      </c>
      <c r="F90" s="341">
        <v>42768</v>
      </c>
      <c r="G90" s="341">
        <v>42899</v>
      </c>
      <c r="H90" s="341">
        <v>43679</v>
      </c>
      <c r="I90" s="341">
        <v>43773</v>
      </c>
      <c r="J90" s="341">
        <v>43834</v>
      </c>
      <c r="K90" s="341">
        <v>44103</v>
      </c>
      <c r="L90" s="341">
        <v>43131</v>
      </c>
      <c r="M90" s="341">
        <v>43300</v>
      </c>
      <c r="N90" s="341">
        <v>44126</v>
      </c>
      <c r="O90" s="334">
        <v>44057</v>
      </c>
      <c r="P90" s="331">
        <v>44112</v>
      </c>
      <c r="Q90" s="341">
        <v>43552</v>
      </c>
      <c r="R90" s="341">
        <v>44638</v>
      </c>
      <c r="S90" s="341">
        <v>45266</v>
      </c>
      <c r="T90" s="341">
        <v>43679</v>
      </c>
      <c r="U90" s="341">
        <v>46054</v>
      </c>
      <c r="V90" s="341">
        <v>45718</v>
      </c>
      <c r="W90" s="341">
        <v>46456</v>
      </c>
      <c r="X90" s="341">
        <v>46362</v>
      </c>
      <c r="Y90" s="341">
        <v>47070</v>
      </c>
      <c r="Z90" s="341">
        <v>47361</v>
      </c>
      <c r="AA90" s="334">
        <v>47176</v>
      </c>
      <c r="AB90" s="331">
        <v>46905</v>
      </c>
      <c r="AC90" s="341">
        <v>47375</v>
      </c>
      <c r="AD90" s="341">
        <v>47221</v>
      </c>
      <c r="AE90" s="341">
        <v>47418</v>
      </c>
      <c r="AF90" s="341">
        <v>47734</v>
      </c>
      <c r="AG90" s="341">
        <v>48007</v>
      </c>
      <c r="AH90" s="341">
        <v>48467</v>
      </c>
      <c r="AI90" s="341">
        <v>48674</v>
      </c>
      <c r="AJ90" s="341">
        <v>49171</v>
      </c>
      <c r="AK90" s="341">
        <v>49317</v>
      </c>
      <c r="AL90" s="341">
        <v>49385</v>
      </c>
      <c r="AM90" s="334">
        <v>49611</v>
      </c>
      <c r="AN90" s="331">
        <v>49232</v>
      </c>
      <c r="AO90" s="341">
        <v>49417</v>
      </c>
      <c r="AP90" s="341">
        <v>49903</v>
      </c>
      <c r="AQ90" s="341">
        <v>50504</v>
      </c>
      <c r="AR90" s="341">
        <v>50943</v>
      </c>
      <c r="AS90" s="341">
        <v>51265</v>
      </c>
      <c r="AT90" s="341">
        <v>51465</v>
      </c>
      <c r="AU90" s="341">
        <v>51657</v>
      </c>
      <c r="AV90" s="341">
        <v>52198</v>
      </c>
      <c r="AW90" s="341">
        <v>53065</v>
      </c>
      <c r="AX90" s="341">
        <v>53121</v>
      </c>
      <c r="AY90" s="334">
        <v>53179</v>
      </c>
      <c r="AZ90" s="331">
        <v>52600</v>
      </c>
      <c r="BA90" s="341">
        <v>52218</v>
      </c>
      <c r="BB90" s="341">
        <v>53518</v>
      </c>
      <c r="BC90" s="341">
        <v>53679</v>
      </c>
      <c r="BD90" s="341">
        <v>53385</v>
      </c>
      <c r="BE90" s="341">
        <v>53379</v>
      </c>
      <c r="BF90" s="341">
        <v>53425</v>
      </c>
      <c r="BG90" s="341">
        <v>53867</v>
      </c>
      <c r="BH90" s="341">
        <v>54395</v>
      </c>
      <c r="BI90" s="341">
        <v>54456</v>
      </c>
      <c r="BJ90" s="341">
        <v>54682</v>
      </c>
      <c r="BK90" s="330">
        <v>54605</v>
      </c>
      <c r="BL90" s="331">
        <v>54461</v>
      </c>
      <c r="BM90" s="341">
        <v>54659</v>
      </c>
      <c r="BN90" s="341">
        <v>55375</v>
      </c>
      <c r="BO90" s="341">
        <v>55430</v>
      </c>
      <c r="BP90" s="341">
        <v>55574</v>
      </c>
      <c r="BQ90" s="341">
        <v>55497</v>
      </c>
      <c r="BR90" s="341">
        <v>55444</v>
      </c>
      <c r="BS90" s="341">
        <v>55796</v>
      </c>
      <c r="BT90" s="341">
        <v>56117</v>
      </c>
      <c r="BU90" s="341">
        <v>56427</v>
      </c>
      <c r="BV90" s="341">
        <v>56702</v>
      </c>
      <c r="BW90" s="330">
        <v>54347</v>
      </c>
      <c r="BX90" s="331">
        <v>54449</v>
      </c>
      <c r="BY90" s="341">
        <v>54721</v>
      </c>
      <c r="BZ90" s="341">
        <v>55276</v>
      </c>
      <c r="CA90" s="341">
        <v>55965</v>
      </c>
      <c r="CB90" s="341">
        <v>56608</v>
      </c>
      <c r="CC90" s="341">
        <v>56636</v>
      </c>
      <c r="CD90" s="341">
        <v>56677</v>
      </c>
      <c r="CE90" s="341">
        <v>57028</v>
      </c>
      <c r="CF90" s="341">
        <v>57286</v>
      </c>
      <c r="CG90" s="341">
        <v>57714</v>
      </c>
      <c r="CH90" s="341">
        <v>58049</v>
      </c>
      <c r="CI90" s="330">
        <v>57974</v>
      </c>
      <c r="CJ90" s="331">
        <v>57825</v>
      </c>
      <c r="CK90" s="341">
        <v>58055</v>
      </c>
      <c r="CL90" s="341">
        <v>58083</v>
      </c>
      <c r="CM90" s="341">
        <v>57088</v>
      </c>
      <c r="CN90" s="341">
        <v>56562</v>
      </c>
      <c r="CO90" s="341">
        <v>56333</v>
      </c>
      <c r="CP90" s="341">
        <v>56962</v>
      </c>
      <c r="CQ90" s="341">
        <v>58115</v>
      </c>
      <c r="CR90" s="341">
        <v>58675</v>
      </c>
      <c r="CS90" s="341">
        <v>59183</v>
      </c>
      <c r="CT90" s="341">
        <v>59669</v>
      </c>
      <c r="CU90" s="330">
        <v>60096</v>
      </c>
      <c r="CV90" s="331">
        <v>60167</v>
      </c>
      <c r="CW90" s="341">
        <v>60956</v>
      </c>
      <c r="CX90" s="341">
        <v>61472</v>
      </c>
      <c r="CY90" s="341">
        <v>62097</v>
      </c>
      <c r="CZ90" s="341">
        <v>62572</v>
      </c>
      <c r="DA90" s="341">
        <v>62789</v>
      </c>
      <c r="DB90" s="341">
        <v>63051</v>
      </c>
      <c r="DC90" s="341">
        <v>63453</v>
      </c>
      <c r="DD90" s="341">
        <v>62642</v>
      </c>
      <c r="DE90" s="341">
        <v>62986</v>
      </c>
      <c r="DF90" s="341">
        <v>63050</v>
      </c>
      <c r="DG90" s="330">
        <v>63056</v>
      </c>
      <c r="DH90" s="331">
        <v>63197</v>
      </c>
      <c r="DI90" s="341">
        <v>63339</v>
      </c>
      <c r="DJ90" s="341">
        <v>63119</v>
      </c>
      <c r="DK90" s="341">
        <v>63357</v>
      </c>
      <c r="DL90" s="341">
        <v>63409</v>
      </c>
      <c r="DM90" s="341">
        <v>63539</v>
      </c>
      <c r="DN90" s="341">
        <v>61523</v>
      </c>
      <c r="DO90" s="341">
        <v>61743</v>
      </c>
      <c r="DP90" s="341">
        <v>62237</v>
      </c>
      <c r="DQ90" s="330">
        <v>62574</v>
      </c>
      <c r="DR90" s="330">
        <v>62738</v>
      </c>
      <c r="DS90" s="334">
        <v>62666</v>
      </c>
      <c r="DT90" s="330">
        <v>62302</v>
      </c>
      <c r="DU90" s="330">
        <v>62466</v>
      </c>
      <c r="DV90" s="330">
        <v>62862</v>
      </c>
      <c r="DW90" s="330">
        <v>63079</v>
      </c>
      <c r="DX90" s="330">
        <v>63353</v>
      </c>
      <c r="DY90" s="330">
        <v>63469</v>
      </c>
      <c r="DZ90" s="341"/>
      <c r="EA90" s="341"/>
      <c r="EB90" s="341"/>
      <c r="EC90" s="341"/>
      <c r="ED90" s="341"/>
      <c r="EE90" s="341"/>
      <c r="EF90" s="105">
        <v>116</v>
      </c>
      <c r="EG90" s="86">
        <v>0.18276638989112795</v>
      </c>
      <c r="EH90" s="105">
        <v>803</v>
      </c>
      <c r="EI90" s="86">
        <v>1.273471200202994</v>
      </c>
    </row>
    <row r="91" spans="1:139" ht="15" outlineLevel="2">
      <c r="A91" s="328">
        <v>400</v>
      </c>
      <c r="B91" s="328" t="s">
        <v>296</v>
      </c>
      <c r="C91" s="328" t="s">
        <v>394</v>
      </c>
      <c r="D91" s="331">
        <v>8703</v>
      </c>
      <c r="E91" s="341">
        <v>8713</v>
      </c>
      <c r="F91" s="341">
        <v>8739</v>
      </c>
      <c r="G91" s="341">
        <v>8713</v>
      </c>
      <c r="H91" s="341">
        <v>8787</v>
      </c>
      <c r="I91" s="341">
        <v>8791</v>
      </c>
      <c r="J91" s="341">
        <v>8866</v>
      </c>
      <c r="K91" s="341">
        <v>8854</v>
      </c>
      <c r="L91" s="341">
        <v>8678</v>
      </c>
      <c r="M91" s="341">
        <v>8685</v>
      </c>
      <c r="N91" s="341">
        <v>8779</v>
      </c>
      <c r="O91" s="334">
        <v>8760</v>
      </c>
      <c r="P91" s="331">
        <v>8765</v>
      </c>
      <c r="Q91" s="341">
        <v>8818</v>
      </c>
      <c r="R91" s="341">
        <v>9175</v>
      </c>
      <c r="S91" s="341">
        <v>9027</v>
      </c>
      <c r="T91" s="341">
        <v>8787</v>
      </c>
      <c r="U91" s="341">
        <v>9121</v>
      </c>
      <c r="V91" s="341">
        <v>9100</v>
      </c>
      <c r="W91" s="341">
        <v>9350</v>
      </c>
      <c r="X91" s="341">
        <v>9366</v>
      </c>
      <c r="Y91" s="341">
        <v>9503</v>
      </c>
      <c r="Z91" s="341">
        <v>9480</v>
      </c>
      <c r="AA91" s="334">
        <v>9372</v>
      </c>
      <c r="AB91" s="331">
        <v>9281</v>
      </c>
      <c r="AC91" s="341">
        <v>9186</v>
      </c>
      <c r="AD91" s="341">
        <v>9229</v>
      </c>
      <c r="AE91" s="341">
        <v>9339</v>
      </c>
      <c r="AF91" s="341">
        <v>9365</v>
      </c>
      <c r="AG91" s="341">
        <v>9447</v>
      </c>
      <c r="AH91" s="341">
        <v>9651</v>
      </c>
      <c r="AI91" s="341">
        <v>9732</v>
      </c>
      <c r="AJ91" s="341">
        <v>9843</v>
      </c>
      <c r="AK91" s="341">
        <v>9853</v>
      </c>
      <c r="AL91" s="341">
        <v>9711</v>
      </c>
      <c r="AM91" s="334">
        <v>9716</v>
      </c>
      <c r="AN91" s="331">
        <v>9587</v>
      </c>
      <c r="AO91" s="341">
        <v>9550</v>
      </c>
      <c r="AP91" s="341">
        <v>9634</v>
      </c>
      <c r="AQ91" s="341">
        <v>9813</v>
      </c>
      <c r="AR91" s="341">
        <v>9810</v>
      </c>
      <c r="AS91" s="341">
        <v>9822</v>
      </c>
      <c r="AT91" s="341">
        <v>9905</v>
      </c>
      <c r="AU91" s="341">
        <v>9881</v>
      </c>
      <c r="AV91" s="341">
        <v>9907</v>
      </c>
      <c r="AW91" s="341">
        <v>9875</v>
      </c>
      <c r="AX91" s="341">
        <v>9883</v>
      </c>
      <c r="AY91" s="334">
        <v>9836</v>
      </c>
      <c r="AZ91" s="331">
        <v>9729</v>
      </c>
      <c r="BA91" s="341">
        <v>9667</v>
      </c>
      <c r="BB91" s="341">
        <v>9715</v>
      </c>
      <c r="BC91" s="341">
        <v>9719</v>
      </c>
      <c r="BD91" s="341">
        <v>9739</v>
      </c>
      <c r="BE91" s="341">
        <v>9827</v>
      </c>
      <c r="BF91" s="341">
        <v>9813</v>
      </c>
      <c r="BG91" s="341">
        <v>9834</v>
      </c>
      <c r="BH91" s="341">
        <v>9868</v>
      </c>
      <c r="BI91" s="341">
        <v>9888</v>
      </c>
      <c r="BJ91" s="341">
        <v>9759</v>
      </c>
      <c r="BK91" s="330">
        <v>9738</v>
      </c>
      <c r="BL91" s="331">
        <v>9716</v>
      </c>
      <c r="BM91" s="341">
        <v>9776</v>
      </c>
      <c r="BN91" s="341">
        <v>9865</v>
      </c>
      <c r="BO91" s="341">
        <v>9872</v>
      </c>
      <c r="BP91" s="341">
        <v>9842</v>
      </c>
      <c r="BQ91" s="341">
        <v>9827</v>
      </c>
      <c r="BR91" s="341">
        <v>9754</v>
      </c>
      <c r="BS91" s="341">
        <v>9775</v>
      </c>
      <c r="BT91" s="341">
        <v>9811</v>
      </c>
      <c r="BU91" s="341">
        <v>9826</v>
      </c>
      <c r="BV91" s="341">
        <v>9831</v>
      </c>
      <c r="BW91" s="330">
        <v>9962</v>
      </c>
      <c r="BX91" s="331">
        <v>9696</v>
      </c>
      <c r="BY91" s="341">
        <v>9610</v>
      </c>
      <c r="BZ91" s="341">
        <v>9739</v>
      </c>
      <c r="CA91" s="341">
        <v>9723</v>
      </c>
      <c r="CB91" s="341">
        <v>9794</v>
      </c>
      <c r="CC91" s="341">
        <v>9754</v>
      </c>
      <c r="CD91" s="341">
        <v>9741</v>
      </c>
      <c r="CE91" s="341">
        <v>9774</v>
      </c>
      <c r="CF91" s="341">
        <v>9697</v>
      </c>
      <c r="CG91" s="341">
        <v>9821</v>
      </c>
      <c r="CH91" s="341">
        <v>9840</v>
      </c>
      <c r="CI91" s="330">
        <v>9809</v>
      </c>
      <c r="CJ91" s="331">
        <v>9721</v>
      </c>
      <c r="CK91" s="341">
        <v>9779</v>
      </c>
      <c r="CL91" s="341">
        <v>9679</v>
      </c>
      <c r="CM91" s="341">
        <v>9471</v>
      </c>
      <c r="CN91" s="341">
        <v>9292</v>
      </c>
      <c r="CO91" s="341">
        <v>9258</v>
      </c>
      <c r="CP91" s="341">
        <v>9508</v>
      </c>
      <c r="CQ91" s="341">
        <v>9881</v>
      </c>
      <c r="CR91" s="341">
        <v>10103</v>
      </c>
      <c r="CS91" s="341">
        <v>10241</v>
      </c>
      <c r="CT91" s="341">
        <v>10426</v>
      </c>
      <c r="CU91" s="330">
        <v>10609</v>
      </c>
      <c r="CV91" s="331">
        <v>10653</v>
      </c>
      <c r="CW91" s="341">
        <v>10835</v>
      </c>
      <c r="CX91" s="341">
        <v>11040</v>
      </c>
      <c r="CY91" s="341">
        <v>11332</v>
      </c>
      <c r="CZ91" s="341">
        <v>11529</v>
      </c>
      <c r="DA91" s="341">
        <v>11587</v>
      </c>
      <c r="DB91" s="341">
        <v>11695</v>
      </c>
      <c r="DC91" s="341">
        <v>11762</v>
      </c>
      <c r="DD91" s="341">
        <v>11778</v>
      </c>
      <c r="DE91" s="341">
        <v>11937</v>
      </c>
      <c r="DF91" s="341">
        <v>11954</v>
      </c>
      <c r="DG91" s="330">
        <v>11860</v>
      </c>
      <c r="DH91" s="331">
        <v>11924</v>
      </c>
      <c r="DI91" s="341">
        <v>12054</v>
      </c>
      <c r="DJ91" s="341">
        <v>11908</v>
      </c>
      <c r="DK91" s="341">
        <v>12007</v>
      </c>
      <c r="DL91" s="341">
        <v>12077</v>
      </c>
      <c r="DM91" s="341">
        <v>12142</v>
      </c>
      <c r="DN91" s="341">
        <v>11663</v>
      </c>
      <c r="DO91" s="341">
        <v>11772</v>
      </c>
      <c r="DP91" s="341">
        <v>11864</v>
      </c>
      <c r="DQ91" s="330">
        <v>11999</v>
      </c>
      <c r="DR91" s="330">
        <v>12049</v>
      </c>
      <c r="DS91" s="334">
        <v>12038</v>
      </c>
      <c r="DT91" s="330">
        <v>11842</v>
      </c>
      <c r="DU91" s="330">
        <v>11992</v>
      </c>
      <c r="DV91" s="330">
        <v>12157</v>
      </c>
      <c r="DW91" s="330">
        <v>12188</v>
      </c>
      <c r="DX91" s="330">
        <v>12312</v>
      </c>
      <c r="DY91" s="330">
        <v>12319</v>
      </c>
      <c r="DZ91" s="341"/>
      <c r="EA91" s="341"/>
      <c r="EB91" s="341"/>
      <c r="EC91" s="341"/>
      <c r="ED91" s="341"/>
      <c r="EE91" s="341"/>
      <c r="EF91" s="105">
        <v>7</v>
      </c>
      <c r="EG91" s="86">
        <v>5.6822794057959251E-2</v>
      </c>
      <c r="EH91" s="105">
        <v>281</v>
      </c>
      <c r="EI91" s="86">
        <v>2.3693086003372681</v>
      </c>
    </row>
    <row r="92" spans="1:139" ht="15" outlineLevel="2">
      <c r="A92" s="328">
        <v>440</v>
      </c>
      <c r="B92" s="328" t="s">
        <v>296</v>
      </c>
      <c r="C92" s="328" t="s">
        <v>395</v>
      </c>
      <c r="D92" s="331">
        <v>24736</v>
      </c>
      <c r="E92" s="341">
        <v>24703</v>
      </c>
      <c r="F92" s="341">
        <v>24877</v>
      </c>
      <c r="G92" s="341">
        <v>24812</v>
      </c>
      <c r="H92" s="341">
        <v>25145</v>
      </c>
      <c r="I92" s="341">
        <v>25310</v>
      </c>
      <c r="J92" s="341">
        <v>25293</v>
      </c>
      <c r="K92" s="341">
        <v>25505</v>
      </c>
      <c r="L92" s="341">
        <v>25214</v>
      </c>
      <c r="M92" s="341">
        <v>25402</v>
      </c>
      <c r="N92" s="341">
        <v>25576</v>
      </c>
      <c r="O92" s="334">
        <v>25541</v>
      </c>
      <c r="P92" s="331">
        <v>25319</v>
      </c>
      <c r="Q92" s="341">
        <v>22777</v>
      </c>
      <c r="R92" s="341">
        <v>25276</v>
      </c>
      <c r="S92" s="341">
        <v>25554</v>
      </c>
      <c r="T92" s="341">
        <v>25145</v>
      </c>
      <c r="U92" s="341">
        <v>26317</v>
      </c>
      <c r="V92" s="341">
        <v>26181</v>
      </c>
      <c r="W92" s="341">
        <v>26894</v>
      </c>
      <c r="X92" s="341">
        <v>27049</v>
      </c>
      <c r="Y92" s="341">
        <v>27381</v>
      </c>
      <c r="Z92" s="341">
        <v>27470</v>
      </c>
      <c r="AA92" s="334">
        <v>27222</v>
      </c>
      <c r="AB92" s="331">
        <v>27090</v>
      </c>
      <c r="AC92" s="341">
        <v>27202</v>
      </c>
      <c r="AD92" s="341">
        <v>27237</v>
      </c>
      <c r="AE92" s="341">
        <v>27489</v>
      </c>
      <c r="AF92" s="341">
        <v>27687</v>
      </c>
      <c r="AG92" s="341">
        <v>27939</v>
      </c>
      <c r="AH92" s="341">
        <v>28188</v>
      </c>
      <c r="AI92" s="341">
        <v>28408</v>
      </c>
      <c r="AJ92" s="341">
        <v>28733</v>
      </c>
      <c r="AK92" s="341">
        <v>29056</v>
      </c>
      <c r="AL92" s="341">
        <v>28887</v>
      </c>
      <c r="AM92" s="334">
        <v>29096</v>
      </c>
      <c r="AN92" s="331">
        <v>28697</v>
      </c>
      <c r="AO92" s="341">
        <v>28850</v>
      </c>
      <c r="AP92" s="341">
        <v>29233</v>
      </c>
      <c r="AQ92" s="341">
        <v>29712</v>
      </c>
      <c r="AR92" s="341">
        <v>29948</v>
      </c>
      <c r="AS92" s="341">
        <v>30304</v>
      </c>
      <c r="AT92" s="341">
        <v>30577</v>
      </c>
      <c r="AU92" s="341">
        <v>30763</v>
      </c>
      <c r="AV92" s="341">
        <v>30965</v>
      </c>
      <c r="AW92" s="341">
        <v>31520</v>
      </c>
      <c r="AX92" s="341">
        <v>31462</v>
      </c>
      <c r="AY92" s="334">
        <v>31529</v>
      </c>
      <c r="AZ92" s="331">
        <v>31248</v>
      </c>
      <c r="BA92" s="341">
        <v>31213</v>
      </c>
      <c r="BB92" s="341">
        <v>31870</v>
      </c>
      <c r="BC92" s="341">
        <v>32105</v>
      </c>
      <c r="BD92" s="341">
        <v>31998</v>
      </c>
      <c r="BE92" s="341">
        <v>32167</v>
      </c>
      <c r="BF92" s="341">
        <v>32224</v>
      </c>
      <c r="BG92" s="341">
        <v>32618</v>
      </c>
      <c r="BH92" s="341">
        <v>32817</v>
      </c>
      <c r="BI92" s="341">
        <v>33109</v>
      </c>
      <c r="BJ92" s="341">
        <v>33189</v>
      </c>
      <c r="BK92" s="330">
        <v>33299</v>
      </c>
      <c r="BL92" s="331">
        <v>33214</v>
      </c>
      <c r="BM92" s="341">
        <v>33564</v>
      </c>
      <c r="BN92" s="341">
        <v>34018</v>
      </c>
      <c r="BO92" s="341">
        <v>34336</v>
      </c>
      <c r="BP92" s="341">
        <v>34666</v>
      </c>
      <c r="BQ92" s="341">
        <v>34836</v>
      </c>
      <c r="BR92" s="341">
        <v>34898</v>
      </c>
      <c r="BS92" s="341">
        <v>35173</v>
      </c>
      <c r="BT92" s="341">
        <v>35392</v>
      </c>
      <c r="BU92" s="341">
        <v>35623</v>
      </c>
      <c r="BV92" s="341">
        <v>35893</v>
      </c>
      <c r="BW92" s="330">
        <v>36705</v>
      </c>
      <c r="BX92" s="331">
        <v>36612</v>
      </c>
      <c r="BY92" s="341">
        <v>36948</v>
      </c>
      <c r="BZ92" s="341">
        <v>37447</v>
      </c>
      <c r="CA92" s="341">
        <v>37895</v>
      </c>
      <c r="CB92" s="341">
        <v>38347</v>
      </c>
      <c r="CC92" s="341">
        <v>38589</v>
      </c>
      <c r="CD92" s="341">
        <v>38798</v>
      </c>
      <c r="CE92" s="341">
        <v>39231</v>
      </c>
      <c r="CF92" s="341">
        <v>39382</v>
      </c>
      <c r="CG92" s="341">
        <v>39813</v>
      </c>
      <c r="CH92" s="341">
        <v>40084</v>
      </c>
      <c r="CI92" s="330">
        <v>40077</v>
      </c>
      <c r="CJ92" s="331">
        <v>39845</v>
      </c>
      <c r="CK92" s="341">
        <v>39925</v>
      </c>
      <c r="CL92" s="341">
        <v>40281</v>
      </c>
      <c r="CM92" s="341">
        <v>39571</v>
      </c>
      <c r="CN92" s="341">
        <v>38933</v>
      </c>
      <c r="CO92" s="341">
        <v>39063</v>
      </c>
      <c r="CP92" s="341">
        <v>39775</v>
      </c>
      <c r="CQ92" s="341">
        <v>40814</v>
      </c>
      <c r="CR92" s="341">
        <v>41215</v>
      </c>
      <c r="CS92" s="341">
        <v>41723</v>
      </c>
      <c r="CT92" s="341">
        <v>42242</v>
      </c>
      <c r="CU92" s="330">
        <v>42578</v>
      </c>
      <c r="CV92" s="331">
        <v>42762</v>
      </c>
      <c r="CW92" s="341">
        <v>43229</v>
      </c>
      <c r="CX92" s="341">
        <v>43775</v>
      </c>
      <c r="CY92" s="341">
        <v>44229</v>
      </c>
      <c r="CZ92" s="341">
        <v>44466</v>
      </c>
      <c r="DA92" s="341">
        <v>44778</v>
      </c>
      <c r="DB92" s="341">
        <v>44970</v>
      </c>
      <c r="DC92" s="341">
        <v>45343</v>
      </c>
      <c r="DD92" s="341">
        <v>44977</v>
      </c>
      <c r="DE92" s="341">
        <v>45255</v>
      </c>
      <c r="DF92" s="341">
        <v>45521</v>
      </c>
      <c r="DG92" s="330">
        <v>45674</v>
      </c>
      <c r="DH92" s="331">
        <v>45781</v>
      </c>
      <c r="DI92" s="341">
        <v>46017</v>
      </c>
      <c r="DJ92" s="341">
        <v>45720</v>
      </c>
      <c r="DK92" s="341">
        <v>46159</v>
      </c>
      <c r="DL92" s="341">
        <v>46307</v>
      </c>
      <c r="DM92" s="341">
        <v>46460</v>
      </c>
      <c r="DN92" s="341">
        <v>44261</v>
      </c>
      <c r="DO92" s="341">
        <v>44577</v>
      </c>
      <c r="DP92" s="341">
        <v>44920</v>
      </c>
      <c r="DQ92" s="330">
        <v>45126</v>
      </c>
      <c r="DR92" s="330">
        <v>45066</v>
      </c>
      <c r="DS92" s="334">
        <v>44896</v>
      </c>
      <c r="DT92" s="330">
        <v>44520</v>
      </c>
      <c r="DU92" s="330">
        <v>44789</v>
      </c>
      <c r="DV92" s="330">
        <v>45128</v>
      </c>
      <c r="DW92" s="330">
        <v>45315</v>
      </c>
      <c r="DX92" s="330">
        <v>45378</v>
      </c>
      <c r="DY92" s="330">
        <v>45361</v>
      </c>
      <c r="DZ92" s="341"/>
      <c r="EA92" s="341"/>
      <c r="EB92" s="341"/>
      <c r="EC92" s="341"/>
      <c r="ED92" s="341"/>
      <c r="EE92" s="341"/>
      <c r="EF92" s="105">
        <v>-17</v>
      </c>
      <c r="EG92" s="86">
        <v>-3.7477127929278459E-2</v>
      </c>
      <c r="EH92" s="105">
        <v>465</v>
      </c>
      <c r="EI92" s="86">
        <v>1.0180846871305338</v>
      </c>
    </row>
    <row r="93" spans="1:139" ht="15" outlineLevel="2">
      <c r="A93" s="328">
        <v>483</v>
      </c>
      <c r="B93" s="328" t="s">
        <v>296</v>
      </c>
      <c r="C93" s="328" t="s">
        <v>396</v>
      </c>
      <c r="D93" s="331">
        <v>776</v>
      </c>
      <c r="E93" s="341">
        <v>695</v>
      </c>
      <c r="F93" s="341">
        <v>726</v>
      </c>
      <c r="G93" s="341">
        <v>747</v>
      </c>
      <c r="H93" s="341">
        <v>722</v>
      </c>
      <c r="I93" s="341">
        <v>736</v>
      </c>
      <c r="J93" s="341">
        <v>705</v>
      </c>
      <c r="K93" s="341">
        <v>675</v>
      </c>
      <c r="L93" s="341">
        <v>691</v>
      </c>
      <c r="M93" s="341">
        <v>720</v>
      </c>
      <c r="N93" s="341">
        <v>751</v>
      </c>
      <c r="O93" s="334">
        <v>816</v>
      </c>
      <c r="P93" s="331">
        <v>759</v>
      </c>
      <c r="Q93" s="341">
        <v>738</v>
      </c>
      <c r="R93" s="341">
        <v>777</v>
      </c>
      <c r="S93" s="341">
        <v>794</v>
      </c>
      <c r="T93" s="341">
        <v>722</v>
      </c>
      <c r="U93" s="341">
        <v>856</v>
      </c>
      <c r="V93" s="341">
        <v>867</v>
      </c>
      <c r="W93" s="341">
        <v>871</v>
      </c>
      <c r="X93" s="341">
        <v>876</v>
      </c>
      <c r="Y93" s="341">
        <v>901</v>
      </c>
      <c r="Z93" s="341">
        <v>900</v>
      </c>
      <c r="AA93" s="334">
        <v>906</v>
      </c>
      <c r="AB93" s="331">
        <v>843</v>
      </c>
      <c r="AC93" s="341">
        <v>804</v>
      </c>
      <c r="AD93" s="341">
        <v>840</v>
      </c>
      <c r="AE93" s="341">
        <v>850</v>
      </c>
      <c r="AF93" s="341">
        <v>836</v>
      </c>
      <c r="AG93" s="341">
        <v>827</v>
      </c>
      <c r="AH93" s="341">
        <v>854</v>
      </c>
      <c r="AI93" s="341">
        <v>874</v>
      </c>
      <c r="AJ93" s="341">
        <v>882</v>
      </c>
      <c r="AK93" s="341">
        <v>870</v>
      </c>
      <c r="AL93" s="341">
        <v>807</v>
      </c>
      <c r="AM93" s="334">
        <v>900</v>
      </c>
      <c r="AN93" s="331">
        <v>1095</v>
      </c>
      <c r="AO93" s="341">
        <v>1007</v>
      </c>
      <c r="AP93" s="341">
        <v>977</v>
      </c>
      <c r="AQ93" s="341">
        <v>968</v>
      </c>
      <c r="AR93" s="341">
        <v>974</v>
      </c>
      <c r="AS93" s="341">
        <v>1012</v>
      </c>
      <c r="AT93" s="341">
        <v>1098</v>
      </c>
      <c r="AU93" s="341">
        <v>1096</v>
      </c>
      <c r="AV93" s="341">
        <v>1074</v>
      </c>
      <c r="AW93" s="341">
        <v>1043</v>
      </c>
      <c r="AX93" s="341">
        <v>1016</v>
      </c>
      <c r="AY93" s="334">
        <v>968</v>
      </c>
      <c r="AZ93" s="331">
        <v>935</v>
      </c>
      <c r="BA93" s="341">
        <v>903</v>
      </c>
      <c r="BB93" s="341">
        <v>892</v>
      </c>
      <c r="BC93" s="341">
        <v>856</v>
      </c>
      <c r="BD93" s="341">
        <v>832</v>
      </c>
      <c r="BE93" s="341">
        <v>824</v>
      </c>
      <c r="BF93" s="341">
        <v>829</v>
      </c>
      <c r="BG93" s="341">
        <v>787</v>
      </c>
      <c r="BH93" s="341">
        <v>784</v>
      </c>
      <c r="BI93" s="341">
        <v>763</v>
      </c>
      <c r="BJ93" s="341">
        <v>754</v>
      </c>
      <c r="BK93" s="330">
        <v>745</v>
      </c>
      <c r="BL93" s="331">
        <v>744</v>
      </c>
      <c r="BM93" s="341">
        <v>724</v>
      </c>
      <c r="BN93" s="341">
        <v>726</v>
      </c>
      <c r="BO93" s="341">
        <v>719</v>
      </c>
      <c r="BP93" s="341">
        <v>701</v>
      </c>
      <c r="BQ93" s="341">
        <v>693</v>
      </c>
      <c r="BR93" s="341">
        <v>684</v>
      </c>
      <c r="BS93" s="341">
        <v>690</v>
      </c>
      <c r="BT93" s="341">
        <v>715</v>
      </c>
      <c r="BU93" s="341">
        <v>719</v>
      </c>
      <c r="BV93" s="341">
        <v>730</v>
      </c>
      <c r="BW93" s="330">
        <v>725</v>
      </c>
      <c r="BX93" s="331">
        <v>703</v>
      </c>
      <c r="BY93" s="341">
        <v>700</v>
      </c>
      <c r="BZ93" s="341">
        <v>709</v>
      </c>
      <c r="CA93" s="341">
        <v>710</v>
      </c>
      <c r="CB93" s="341">
        <v>703</v>
      </c>
      <c r="CC93" s="341">
        <v>711</v>
      </c>
      <c r="CD93" s="341">
        <v>723</v>
      </c>
      <c r="CE93" s="341">
        <v>737</v>
      </c>
      <c r="CF93" s="341">
        <v>722</v>
      </c>
      <c r="CG93" s="341">
        <v>738</v>
      </c>
      <c r="CH93" s="341">
        <v>774</v>
      </c>
      <c r="CI93" s="330">
        <v>756</v>
      </c>
      <c r="CJ93" s="331">
        <v>690</v>
      </c>
      <c r="CK93" s="341">
        <v>672</v>
      </c>
      <c r="CL93" s="341">
        <v>682</v>
      </c>
      <c r="CM93" s="341">
        <v>673</v>
      </c>
      <c r="CN93" s="341">
        <v>645</v>
      </c>
      <c r="CO93" s="341">
        <v>654</v>
      </c>
      <c r="CP93" s="341">
        <v>673</v>
      </c>
      <c r="CQ93" s="341">
        <v>702</v>
      </c>
      <c r="CR93" s="341">
        <v>711</v>
      </c>
      <c r="CS93" s="341">
        <v>702</v>
      </c>
      <c r="CT93" s="341">
        <v>699</v>
      </c>
      <c r="CU93" s="330">
        <v>707</v>
      </c>
      <c r="CV93" s="331">
        <v>690</v>
      </c>
      <c r="CW93" s="341">
        <v>736</v>
      </c>
      <c r="CX93" s="341">
        <v>792</v>
      </c>
      <c r="CY93" s="341">
        <v>804</v>
      </c>
      <c r="CZ93" s="341">
        <v>796</v>
      </c>
      <c r="DA93" s="341">
        <v>814</v>
      </c>
      <c r="DB93" s="341">
        <v>781</v>
      </c>
      <c r="DC93" s="341">
        <v>790</v>
      </c>
      <c r="DD93" s="341">
        <v>832</v>
      </c>
      <c r="DE93" s="341">
        <v>821</v>
      </c>
      <c r="DF93" s="341">
        <v>794</v>
      </c>
      <c r="DG93" s="330">
        <v>793</v>
      </c>
      <c r="DH93" s="331">
        <v>775</v>
      </c>
      <c r="DI93" s="341">
        <v>763</v>
      </c>
      <c r="DJ93" s="341">
        <v>767</v>
      </c>
      <c r="DK93" s="341">
        <v>790</v>
      </c>
      <c r="DL93" s="341">
        <v>793</v>
      </c>
      <c r="DM93" s="341">
        <v>763</v>
      </c>
      <c r="DN93" s="341">
        <v>742</v>
      </c>
      <c r="DO93" s="341">
        <v>731</v>
      </c>
      <c r="DP93" s="341">
        <v>754</v>
      </c>
      <c r="DQ93" s="330">
        <v>746</v>
      </c>
      <c r="DR93" s="330">
        <v>741</v>
      </c>
      <c r="DS93" s="334">
        <v>720</v>
      </c>
      <c r="DT93" s="330">
        <v>678</v>
      </c>
      <c r="DU93" s="330">
        <v>644</v>
      </c>
      <c r="DV93" s="330">
        <v>694</v>
      </c>
      <c r="DW93" s="330">
        <v>701</v>
      </c>
      <c r="DX93" s="330">
        <v>703</v>
      </c>
      <c r="DY93" s="330">
        <v>705</v>
      </c>
      <c r="DZ93" s="341"/>
      <c r="EA93" s="341"/>
      <c r="EB93" s="341"/>
      <c r="EC93" s="341"/>
      <c r="ED93" s="341"/>
      <c r="EE93" s="341"/>
      <c r="EF93" s="105">
        <v>2</v>
      </c>
      <c r="EG93" s="86">
        <v>0.28368794326241137</v>
      </c>
      <c r="EH93" s="105">
        <v>-15</v>
      </c>
      <c r="EI93" s="86">
        <v>-1.8915510718789406</v>
      </c>
    </row>
    <row r="94" spans="1:139" ht="15" outlineLevel="2">
      <c r="A94" s="328">
        <v>541</v>
      </c>
      <c r="B94" s="328" t="s">
        <v>296</v>
      </c>
      <c r="C94" s="328" t="s">
        <v>810</v>
      </c>
      <c r="D94" s="331">
        <v>4276</v>
      </c>
      <c r="E94" s="341">
        <v>4266</v>
      </c>
      <c r="F94" s="341">
        <v>4229</v>
      </c>
      <c r="G94" s="341">
        <v>4373</v>
      </c>
      <c r="H94" s="341">
        <v>4438</v>
      </c>
      <c r="I94" s="341">
        <v>4397</v>
      </c>
      <c r="J94" s="341">
        <v>4339</v>
      </c>
      <c r="K94" s="341">
        <v>4372</v>
      </c>
      <c r="L94" s="341">
        <v>4375</v>
      </c>
      <c r="M94" s="341">
        <v>4406</v>
      </c>
      <c r="N94" s="341">
        <v>4467</v>
      </c>
      <c r="O94" s="334">
        <v>4453</v>
      </c>
      <c r="P94" s="331">
        <v>4287</v>
      </c>
      <c r="Q94" s="341">
        <v>2341</v>
      </c>
      <c r="R94" s="341">
        <v>4139</v>
      </c>
      <c r="S94" s="341">
        <v>4264</v>
      </c>
      <c r="T94" s="341">
        <v>4438</v>
      </c>
      <c r="U94" s="341">
        <v>4385</v>
      </c>
      <c r="V94" s="341">
        <v>4414</v>
      </c>
      <c r="W94" s="341">
        <v>4538</v>
      </c>
      <c r="X94" s="341">
        <v>4511</v>
      </c>
      <c r="Y94" s="341">
        <v>4586</v>
      </c>
      <c r="Z94" s="341">
        <v>4657</v>
      </c>
      <c r="AA94" s="334">
        <v>4604</v>
      </c>
      <c r="AB94" s="331">
        <v>4444</v>
      </c>
      <c r="AC94" s="341">
        <v>4335</v>
      </c>
      <c r="AD94" s="341">
        <v>4427</v>
      </c>
      <c r="AE94" s="341">
        <v>4621</v>
      </c>
      <c r="AF94" s="341">
        <v>4657</v>
      </c>
      <c r="AG94" s="341">
        <v>4899</v>
      </c>
      <c r="AH94" s="341">
        <v>5219</v>
      </c>
      <c r="AI94" s="341">
        <v>5345</v>
      </c>
      <c r="AJ94" s="341">
        <v>5451</v>
      </c>
      <c r="AK94" s="341">
        <v>5418</v>
      </c>
      <c r="AL94" s="341">
        <v>5270</v>
      </c>
      <c r="AM94" s="334">
        <v>5196</v>
      </c>
      <c r="AN94" s="331">
        <v>4937</v>
      </c>
      <c r="AO94" s="341">
        <v>4730</v>
      </c>
      <c r="AP94" s="341">
        <v>4727</v>
      </c>
      <c r="AQ94" s="341">
        <v>4918</v>
      </c>
      <c r="AR94" s="341">
        <v>4925</v>
      </c>
      <c r="AS94" s="341">
        <v>5055</v>
      </c>
      <c r="AT94" s="341">
        <v>5110</v>
      </c>
      <c r="AU94" s="341">
        <v>5114</v>
      </c>
      <c r="AV94" s="341">
        <v>5133</v>
      </c>
      <c r="AW94" s="341">
        <v>5193</v>
      </c>
      <c r="AX94" s="341">
        <v>5140</v>
      </c>
      <c r="AY94" s="334">
        <v>5100</v>
      </c>
      <c r="AZ94" s="331">
        <v>5015</v>
      </c>
      <c r="BA94" s="341">
        <v>4943</v>
      </c>
      <c r="BB94" s="341">
        <v>4926</v>
      </c>
      <c r="BC94" s="341">
        <v>4894</v>
      </c>
      <c r="BD94" s="341">
        <v>4926</v>
      </c>
      <c r="BE94" s="341">
        <v>5037</v>
      </c>
      <c r="BF94" s="341">
        <v>5026</v>
      </c>
      <c r="BG94" s="341">
        <v>5095</v>
      </c>
      <c r="BH94" s="341">
        <v>4938</v>
      </c>
      <c r="BI94" s="341">
        <v>4890</v>
      </c>
      <c r="BJ94" s="341">
        <v>4829</v>
      </c>
      <c r="BK94" s="330">
        <v>4831</v>
      </c>
      <c r="BL94" s="331">
        <v>4747</v>
      </c>
      <c r="BM94" s="341">
        <v>4667</v>
      </c>
      <c r="BN94" s="341">
        <v>4675</v>
      </c>
      <c r="BO94" s="341">
        <v>4724</v>
      </c>
      <c r="BP94" s="341">
        <v>4702</v>
      </c>
      <c r="BQ94" s="341">
        <v>4753</v>
      </c>
      <c r="BR94" s="341">
        <v>4761</v>
      </c>
      <c r="BS94" s="341">
        <v>4834</v>
      </c>
      <c r="BT94" s="341">
        <v>4870</v>
      </c>
      <c r="BU94" s="341">
        <v>4900</v>
      </c>
      <c r="BV94" s="341">
        <v>4876</v>
      </c>
      <c r="BW94" s="330">
        <v>4902</v>
      </c>
      <c r="BX94" s="331">
        <v>4829</v>
      </c>
      <c r="BY94" s="341">
        <v>4786</v>
      </c>
      <c r="BZ94" s="341">
        <v>4881</v>
      </c>
      <c r="CA94" s="341">
        <v>4882</v>
      </c>
      <c r="CB94" s="341">
        <v>4913</v>
      </c>
      <c r="CC94" s="341">
        <v>4920</v>
      </c>
      <c r="CD94" s="341">
        <v>4937</v>
      </c>
      <c r="CE94" s="341">
        <v>4972</v>
      </c>
      <c r="CF94" s="341">
        <v>4910</v>
      </c>
      <c r="CG94" s="341">
        <v>4978</v>
      </c>
      <c r="CH94" s="341">
        <v>4989</v>
      </c>
      <c r="CI94" s="330">
        <v>4981</v>
      </c>
      <c r="CJ94" s="331">
        <v>4789</v>
      </c>
      <c r="CK94" s="341">
        <v>4726</v>
      </c>
      <c r="CL94" s="341">
        <v>4780</v>
      </c>
      <c r="CM94" s="341">
        <v>4724</v>
      </c>
      <c r="CN94" s="341">
        <v>4648</v>
      </c>
      <c r="CO94" s="341">
        <v>4666</v>
      </c>
      <c r="CP94" s="341">
        <v>4788</v>
      </c>
      <c r="CQ94" s="341">
        <v>4914</v>
      </c>
      <c r="CR94" s="341">
        <v>4942</v>
      </c>
      <c r="CS94" s="341">
        <v>5037</v>
      </c>
      <c r="CT94" s="341">
        <v>5146</v>
      </c>
      <c r="CU94" s="330">
        <v>5148</v>
      </c>
      <c r="CV94" s="331">
        <v>5120</v>
      </c>
      <c r="CW94" s="341">
        <v>5176</v>
      </c>
      <c r="CX94" s="341">
        <v>5261</v>
      </c>
      <c r="CY94" s="341">
        <v>5303</v>
      </c>
      <c r="CZ94" s="341">
        <v>5419</v>
      </c>
      <c r="DA94" s="341">
        <v>5447</v>
      </c>
      <c r="DB94" s="341">
        <v>5433</v>
      </c>
      <c r="DC94" s="341">
        <v>5499</v>
      </c>
      <c r="DD94" s="341">
        <v>5641</v>
      </c>
      <c r="DE94" s="341">
        <v>5777</v>
      </c>
      <c r="DF94" s="341">
        <v>5763</v>
      </c>
      <c r="DG94" s="330">
        <v>5768</v>
      </c>
      <c r="DH94" s="331">
        <v>5715</v>
      </c>
      <c r="DI94" s="341">
        <v>5812</v>
      </c>
      <c r="DJ94" s="341">
        <v>5733</v>
      </c>
      <c r="DK94" s="341">
        <v>5856</v>
      </c>
      <c r="DL94" s="341">
        <v>5838</v>
      </c>
      <c r="DM94" s="341">
        <v>5880</v>
      </c>
      <c r="DN94" s="341">
        <v>5480</v>
      </c>
      <c r="DO94" s="341">
        <v>5522</v>
      </c>
      <c r="DP94" s="341">
        <v>5629</v>
      </c>
      <c r="DQ94" s="330">
        <v>5638</v>
      </c>
      <c r="DR94" s="330">
        <v>5678</v>
      </c>
      <c r="DS94" s="334">
        <v>5622</v>
      </c>
      <c r="DT94" s="330">
        <v>5608</v>
      </c>
      <c r="DU94" s="330">
        <v>5669</v>
      </c>
      <c r="DV94" s="330">
        <v>5783</v>
      </c>
      <c r="DW94" s="330">
        <v>5752</v>
      </c>
      <c r="DX94" s="330">
        <v>5844</v>
      </c>
      <c r="DY94" s="330">
        <v>5881</v>
      </c>
      <c r="DZ94" s="341"/>
      <c r="EA94" s="341"/>
      <c r="EB94" s="341"/>
      <c r="EC94" s="341"/>
      <c r="ED94" s="341"/>
      <c r="EE94" s="341"/>
      <c r="EF94" s="105">
        <v>37</v>
      </c>
      <c r="EG94" s="86">
        <v>0.62914470328175476</v>
      </c>
      <c r="EH94" s="105">
        <v>259</v>
      </c>
      <c r="EI94" s="86">
        <v>4.4902912621359228</v>
      </c>
    </row>
    <row r="95" spans="1:139" ht="15" outlineLevel="2">
      <c r="A95" s="328">
        <v>607</v>
      </c>
      <c r="B95" s="328" t="s">
        <v>296</v>
      </c>
      <c r="C95" s="328" t="s">
        <v>811</v>
      </c>
      <c r="D95" s="331">
        <v>7219</v>
      </c>
      <c r="E95" s="341">
        <v>7306</v>
      </c>
      <c r="F95" s="341">
        <v>7322</v>
      </c>
      <c r="G95" s="341">
        <v>7450</v>
      </c>
      <c r="H95" s="341">
        <v>7577</v>
      </c>
      <c r="I95" s="341">
        <v>7613</v>
      </c>
      <c r="J95" s="341">
        <v>7520</v>
      </c>
      <c r="K95" s="341">
        <v>7521</v>
      </c>
      <c r="L95" s="341">
        <v>7446</v>
      </c>
      <c r="M95" s="341">
        <v>7488</v>
      </c>
      <c r="N95" s="341">
        <v>7487</v>
      </c>
      <c r="O95" s="334">
        <v>7521</v>
      </c>
      <c r="P95" s="331">
        <v>7235</v>
      </c>
      <c r="Q95" s="341">
        <v>5067</v>
      </c>
      <c r="R95" s="341">
        <v>6922</v>
      </c>
      <c r="S95" s="341">
        <v>7031</v>
      </c>
      <c r="T95" s="341">
        <v>7577</v>
      </c>
      <c r="U95" s="341">
        <v>7356</v>
      </c>
      <c r="V95" s="341">
        <v>7295</v>
      </c>
      <c r="W95" s="341">
        <v>7514</v>
      </c>
      <c r="X95" s="341">
        <v>7553</v>
      </c>
      <c r="Y95" s="341">
        <v>7540</v>
      </c>
      <c r="Z95" s="341">
        <v>7542</v>
      </c>
      <c r="AA95" s="334">
        <v>7357</v>
      </c>
      <c r="AB95" s="331">
        <v>7251</v>
      </c>
      <c r="AC95" s="341">
        <v>7129</v>
      </c>
      <c r="AD95" s="341">
        <v>7200</v>
      </c>
      <c r="AE95" s="341">
        <v>7274</v>
      </c>
      <c r="AF95" s="341">
        <v>7284</v>
      </c>
      <c r="AG95" s="341">
        <v>7330</v>
      </c>
      <c r="AH95" s="341">
        <v>7598</v>
      </c>
      <c r="AI95" s="341">
        <v>7595</v>
      </c>
      <c r="AJ95" s="341">
        <v>7729</v>
      </c>
      <c r="AK95" s="341">
        <v>7794</v>
      </c>
      <c r="AL95" s="341">
        <v>7696</v>
      </c>
      <c r="AM95" s="334">
        <v>7775</v>
      </c>
      <c r="AN95" s="331">
        <v>7684</v>
      </c>
      <c r="AO95" s="341">
        <v>7634</v>
      </c>
      <c r="AP95" s="341">
        <v>7747</v>
      </c>
      <c r="AQ95" s="341">
        <v>7853</v>
      </c>
      <c r="AR95" s="341">
        <v>7761</v>
      </c>
      <c r="AS95" s="341">
        <v>7763</v>
      </c>
      <c r="AT95" s="341">
        <v>7720</v>
      </c>
      <c r="AU95" s="341">
        <v>7677</v>
      </c>
      <c r="AV95" s="341">
        <v>7593</v>
      </c>
      <c r="AW95" s="341">
        <v>7617</v>
      </c>
      <c r="AX95" s="341">
        <v>7579</v>
      </c>
      <c r="AY95" s="334">
        <v>7447</v>
      </c>
      <c r="AZ95" s="331">
        <v>7304</v>
      </c>
      <c r="BA95" s="341">
        <v>7194</v>
      </c>
      <c r="BB95" s="341">
        <v>7329</v>
      </c>
      <c r="BC95" s="341">
        <v>7244</v>
      </c>
      <c r="BD95" s="341">
        <v>7218</v>
      </c>
      <c r="BE95" s="341">
        <v>7260</v>
      </c>
      <c r="BF95" s="341">
        <v>7229</v>
      </c>
      <c r="BG95" s="341">
        <v>7437</v>
      </c>
      <c r="BH95" s="341">
        <v>7004</v>
      </c>
      <c r="BI95" s="341">
        <v>6862</v>
      </c>
      <c r="BJ95" s="341">
        <v>6758</v>
      </c>
      <c r="BK95" s="330">
        <v>6768</v>
      </c>
      <c r="BL95" s="331">
        <v>6627</v>
      </c>
      <c r="BM95" s="341">
        <v>6593</v>
      </c>
      <c r="BN95" s="341">
        <v>6654</v>
      </c>
      <c r="BO95" s="341">
        <v>6684</v>
      </c>
      <c r="BP95" s="341">
        <v>6687</v>
      </c>
      <c r="BQ95" s="341">
        <v>6681</v>
      </c>
      <c r="BR95" s="341">
        <v>6671</v>
      </c>
      <c r="BS95" s="341">
        <v>6652</v>
      </c>
      <c r="BT95" s="341">
        <v>6684</v>
      </c>
      <c r="BU95" s="341">
        <v>6679</v>
      </c>
      <c r="BV95" s="341">
        <v>6646</v>
      </c>
      <c r="BW95" s="330">
        <v>8486</v>
      </c>
      <c r="BX95" s="331">
        <v>8376</v>
      </c>
      <c r="BY95" s="341">
        <v>8441</v>
      </c>
      <c r="BZ95" s="341">
        <v>8540</v>
      </c>
      <c r="CA95" s="341">
        <v>8622</v>
      </c>
      <c r="CB95" s="341">
        <v>8767</v>
      </c>
      <c r="CC95" s="341">
        <v>8840</v>
      </c>
      <c r="CD95" s="341">
        <v>8929</v>
      </c>
      <c r="CE95" s="341">
        <v>9033</v>
      </c>
      <c r="CF95" s="341">
        <v>9032</v>
      </c>
      <c r="CG95" s="341">
        <v>9128</v>
      </c>
      <c r="CH95" s="341">
        <v>9175</v>
      </c>
      <c r="CI95" s="330">
        <v>9212</v>
      </c>
      <c r="CJ95" s="331">
        <v>9084</v>
      </c>
      <c r="CK95" s="341">
        <v>9095</v>
      </c>
      <c r="CL95" s="341">
        <v>9136</v>
      </c>
      <c r="CM95" s="341">
        <v>9053</v>
      </c>
      <c r="CN95" s="341">
        <v>8918</v>
      </c>
      <c r="CO95" s="341">
        <v>8911</v>
      </c>
      <c r="CP95" s="341">
        <v>9070</v>
      </c>
      <c r="CQ95" s="341">
        <v>9322</v>
      </c>
      <c r="CR95" s="341">
        <v>9418</v>
      </c>
      <c r="CS95" s="341">
        <v>9522</v>
      </c>
      <c r="CT95" s="341">
        <v>9619</v>
      </c>
      <c r="CU95" s="330">
        <v>9682</v>
      </c>
      <c r="CV95" s="331">
        <v>9708</v>
      </c>
      <c r="CW95" s="341">
        <v>9933</v>
      </c>
      <c r="CX95" s="341">
        <v>10084</v>
      </c>
      <c r="CY95" s="341">
        <v>10178</v>
      </c>
      <c r="CZ95" s="341">
        <v>10382</v>
      </c>
      <c r="DA95" s="341">
        <v>10925</v>
      </c>
      <c r="DB95" s="341">
        <v>11276</v>
      </c>
      <c r="DC95" s="341">
        <v>11516</v>
      </c>
      <c r="DD95" s="341">
        <v>11663</v>
      </c>
      <c r="DE95" s="341">
        <v>11920</v>
      </c>
      <c r="DF95" s="341">
        <v>12012</v>
      </c>
      <c r="DG95" s="330">
        <v>12233</v>
      </c>
      <c r="DH95" s="331">
        <v>12345</v>
      </c>
      <c r="DI95" s="341">
        <v>12562</v>
      </c>
      <c r="DJ95" s="341">
        <v>12759</v>
      </c>
      <c r="DK95" s="341">
        <v>12947</v>
      </c>
      <c r="DL95" s="341">
        <v>13090</v>
      </c>
      <c r="DM95" s="341">
        <v>13215</v>
      </c>
      <c r="DN95" s="341">
        <v>12807</v>
      </c>
      <c r="DO95" s="341">
        <v>12979</v>
      </c>
      <c r="DP95" s="341">
        <v>13205</v>
      </c>
      <c r="DQ95" s="330">
        <v>13197</v>
      </c>
      <c r="DR95" s="330">
        <v>13292</v>
      </c>
      <c r="DS95" s="334">
        <v>13361</v>
      </c>
      <c r="DT95" s="330">
        <v>13335</v>
      </c>
      <c r="DU95" s="330">
        <v>13437</v>
      </c>
      <c r="DV95" s="330">
        <v>13689</v>
      </c>
      <c r="DW95" s="330">
        <v>13755</v>
      </c>
      <c r="DX95" s="330">
        <v>13874</v>
      </c>
      <c r="DY95" s="330">
        <v>13954</v>
      </c>
      <c r="DZ95" s="341"/>
      <c r="EA95" s="341"/>
      <c r="EB95" s="341"/>
      <c r="EC95" s="341"/>
      <c r="ED95" s="341"/>
      <c r="EE95" s="341"/>
      <c r="EF95" s="105">
        <v>80</v>
      </c>
      <c r="EG95" s="86">
        <v>0.57331231188189768</v>
      </c>
      <c r="EH95" s="105">
        <v>593</v>
      </c>
      <c r="EI95" s="86">
        <v>4.8475435297964529</v>
      </c>
    </row>
    <row r="96" spans="1:139" ht="15" outlineLevel="2">
      <c r="A96" s="328">
        <v>615</v>
      </c>
      <c r="B96" s="328" t="s">
        <v>296</v>
      </c>
      <c r="C96" s="328" t="s">
        <v>399</v>
      </c>
      <c r="D96" s="331">
        <v>95738</v>
      </c>
      <c r="E96" s="341">
        <v>96321</v>
      </c>
      <c r="F96" s="341">
        <v>97149</v>
      </c>
      <c r="G96" s="341">
        <v>97047</v>
      </c>
      <c r="H96" s="341">
        <v>98608</v>
      </c>
      <c r="I96" s="341">
        <v>98965</v>
      </c>
      <c r="J96" s="341">
        <v>99627</v>
      </c>
      <c r="K96" s="341">
        <v>100639</v>
      </c>
      <c r="L96" s="341">
        <v>99458</v>
      </c>
      <c r="M96" s="341">
        <v>100301</v>
      </c>
      <c r="N96" s="341">
        <v>100984</v>
      </c>
      <c r="O96" s="334">
        <v>101121</v>
      </c>
      <c r="P96" s="331">
        <v>100199</v>
      </c>
      <c r="Q96" s="341">
        <v>94773</v>
      </c>
      <c r="R96" s="341">
        <v>103052</v>
      </c>
      <c r="S96" s="341">
        <v>104349</v>
      </c>
      <c r="T96" s="341">
        <v>98608</v>
      </c>
      <c r="U96" s="341">
        <v>106304</v>
      </c>
      <c r="V96" s="341">
        <v>106165</v>
      </c>
      <c r="W96" s="341">
        <v>108125</v>
      </c>
      <c r="X96" s="341">
        <v>108587</v>
      </c>
      <c r="Y96" s="341">
        <v>111080</v>
      </c>
      <c r="Z96" s="341">
        <v>111327</v>
      </c>
      <c r="AA96" s="334">
        <v>111035</v>
      </c>
      <c r="AB96" s="331">
        <v>110426</v>
      </c>
      <c r="AC96" s="341">
        <v>110945</v>
      </c>
      <c r="AD96" s="341">
        <v>110721</v>
      </c>
      <c r="AE96" s="341">
        <v>111453</v>
      </c>
      <c r="AF96" s="341">
        <v>112022</v>
      </c>
      <c r="AG96" s="341">
        <v>113036</v>
      </c>
      <c r="AH96" s="341">
        <v>114953</v>
      </c>
      <c r="AI96" s="341">
        <v>115592</v>
      </c>
      <c r="AJ96" s="341">
        <v>116718</v>
      </c>
      <c r="AK96" s="341">
        <v>117211</v>
      </c>
      <c r="AL96" s="341">
        <v>116997</v>
      </c>
      <c r="AM96" s="334">
        <v>117836</v>
      </c>
      <c r="AN96" s="331">
        <v>116091</v>
      </c>
      <c r="AO96" s="341">
        <v>115894</v>
      </c>
      <c r="AP96" s="341">
        <v>117370</v>
      </c>
      <c r="AQ96" s="341">
        <v>119123</v>
      </c>
      <c r="AR96" s="341">
        <v>120339</v>
      </c>
      <c r="AS96" s="341">
        <v>122330</v>
      </c>
      <c r="AT96" s="341">
        <v>123457</v>
      </c>
      <c r="AU96" s="341">
        <v>124219</v>
      </c>
      <c r="AV96" s="341">
        <v>126243</v>
      </c>
      <c r="AW96" s="341">
        <v>128446</v>
      </c>
      <c r="AX96" s="341">
        <v>128646</v>
      </c>
      <c r="AY96" s="334">
        <v>129972</v>
      </c>
      <c r="AZ96" s="331">
        <v>128933</v>
      </c>
      <c r="BA96" s="341">
        <v>128131</v>
      </c>
      <c r="BB96" s="341">
        <v>131161</v>
      </c>
      <c r="BC96" s="341">
        <v>131193</v>
      </c>
      <c r="BD96" s="341">
        <v>130240</v>
      </c>
      <c r="BE96" s="341">
        <v>131207</v>
      </c>
      <c r="BF96" s="341">
        <v>131783</v>
      </c>
      <c r="BG96" s="341">
        <v>132753</v>
      </c>
      <c r="BH96" s="341">
        <v>134149</v>
      </c>
      <c r="BI96" s="341">
        <v>135046</v>
      </c>
      <c r="BJ96" s="341">
        <v>135711</v>
      </c>
      <c r="BK96" s="330">
        <v>136306</v>
      </c>
      <c r="BL96" s="331">
        <v>135860</v>
      </c>
      <c r="BM96" s="341">
        <v>136628</v>
      </c>
      <c r="BN96" s="341">
        <v>138332</v>
      </c>
      <c r="BO96" s="341">
        <v>138838</v>
      </c>
      <c r="BP96" s="341">
        <v>139585</v>
      </c>
      <c r="BQ96" s="341">
        <v>140227</v>
      </c>
      <c r="BR96" s="341">
        <v>140669</v>
      </c>
      <c r="BS96" s="341">
        <v>141834</v>
      </c>
      <c r="BT96" s="341">
        <v>143291</v>
      </c>
      <c r="BU96" s="341">
        <v>144327</v>
      </c>
      <c r="BV96" s="341">
        <v>145096</v>
      </c>
      <c r="BW96" s="330">
        <v>134214</v>
      </c>
      <c r="BX96" s="331">
        <v>133620</v>
      </c>
      <c r="BY96" s="341">
        <v>133455</v>
      </c>
      <c r="BZ96" s="341">
        <v>135319</v>
      </c>
      <c r="CA96" s="341">
        <v>136431</v>
      </c>
      <c r="CB96" s="341">
        <v>137894</v>
      </c>
      <c r="CC96" s="341">
        <v>138459</v>
      </c>
      <c r="CD96" s="341">
        <v>139152</v>
      </c>
      <c r="CE96" s="341">
        <v>140128</v>
      </c>
      <c r="CF96" s="341">
        <v>140617</v>
      </c>
      <c r="CG96" s="341">
        <v>141593</v>
      </c>
      <c r="CH96" s="341">
        <v>142004</v>
      </c>
      <c r="CI96" s="330">
        <v>142227</v>
      </c>
      <c r="CJ96" s="331">
        <v>141533</v>
      </c>
      <c r="CK96" s="341">
        <v>141831</v>
      </c>
      <c r="CL96" s="341">
        <v>142427</v>
      </c>
      <c r="CM96" s="341">
        <v>140321</v>
      </c>
      <c r="CN96" s="341">
        <v>138226</v>
      </c>
      <c r="CO96" s="341">
        <v>138067</v>
      </c>
      <c r="CP96" s="341">
        <v>140260</v>
      </c>
      <c r="CQ96" s="341">
        <v>143537</v>
      </c>
      <c r="CR96" s="341">
        <v>145040</v>
      </c>
      <c r="CS96" s="341">
        <v>146728</v>
      </c>
      <c r="CT96" s="341">
        <v>148080</v>
      </c>
      <c r="CU96" s="330">
        <v>148819</v>
      </c>
      <c r="CV96" s="331">
        <v>149206</v>
      </c>
      <c r="CW96" s="341">
        <v>150826</v>
      </c>
      <c r="CX96" s="341">
        <v>152210</v>
      </c>
      <c r="CY96" s="341">
        <v>153535</v>
      </c>
      <c r="CZ96" s="341">
        <v>154721</v>
      </c>
      <c r="DA96" s="341">
        <v>155826</v>
      </c>
      <c r="DB96" s="341">
        <v>157248</v>
      </c>
      <c r="DC96" s="341">
        <v>158575</v>
      </c>
      <c r="DD96" s="341">
        <v>156893</v>
      </c>
      <c r="DE96" s="341">
        <v>157839</v>
      </c>
      <c r="DF96" s="341">
        <v>159676</v>
      </c>
      <c r="DG96" s="330">
        <v>160298</v>
      </c>
      <c r="DH96" s="331">
        <v>160654</v>
      </c>
      <c r="DI96" s="341">
        <v>160994</v>
      </c>
      <c r="DJ96" s="341">
        <v>160106</v>
      </c>
      <c r="DK96" s="341">
        <v>160813</v>
      </c>
      <c r="DL96" s="341">
        <v>161145</v>
      </c>
      <c r="DM96" s="341">
        <v>161887</v>
      </c>
      <c r="DN96" s="341">
        <v>155295</v>
      </c>
      <c r="DO96" s="341">
        <v>156460</v>
      </c>
      <c r="DP96" s="341">
        <v>157841</v>
      </c>
      <c r="DQ96" s="330">
        <v>158697</v>
      </c>
      <c r="DR96" s="330">
        <v>159279</v>
      </c>
      <c r="DS96" s="334">
        <v>159007</v>
      </c>
      <c r="DT96" s="330">
        <v>157932</v>
      </c>
      <c r="DU96" s="330">
        <v>158174</v>
      </c>
      <c r="DV96" s="330">
        <v>159428</v>
      </c>
      <c r="DW96" s="330">
        <v>160038</v>
      </c>
      <c r="DX96" s="330">
        <v>160522</v>
      </c>
      <c r="DY96" s="330">
        <v>160650</v>
      </c>
      <c r="DZ96" s="341"/>
      <c r="EA96" s="341"/>
      <c r="EB96" s="341"/>
      <c r="EC96" s="341"/>
      <c r="ED96" s="341"/>
      <c r="EE96" s="341"/>
      <c r="EF96" s="105">
        <v>128</v>
      </c>
      <c r="EG96" s="86">
        <v>7.9676314970432621E-2</v>
      </c>
      <c r="EH96" s="105">
        <v>1643</v>
      </c>
      <c r="EI96" s="86">
        <v>1.0249660008234664</v>
      </c>
    </row>
    <row r="97" spans="1:139" ht="15" outlineLevel="2">
      <c r="A97" s="328">
        <v>649</v>
      </c>
      <c r="B97" s="328" t="s">
        <v>296</v>
      </c>
      <c r="C97" s="328" t="s">
        <v>400</v>
      </c>
      <c r="D97" s="331">
        <v>2386</v>
      </c>
      <c r="E97" s="341">
        <v>2383</v>
      </c>
      <c r="F97" s="341">
        <v>2426</v>
      </c>
      <c r="G97" s="341">
        <v>2484</v>
      </c>
      <c r="H97" s="341">
        <v>2546</v>
      </c>
      <c r="I97" s="341">
        <v>2599</v>
      </c>
      <c r="J97" s="341">
        <v>2493</v>
      </c>
      <c r="K97" s="341">
        <v>2440</v>
      </c>
      <c r="L97" s="341">
        <v>2372</v>
      </c>
      <c r="M97" s="341">
        <v>2399</v>
      </c>
      <c r="N97" s="341">
        <v>2487</v>
      </c>
      <c r="O97" s="334">
        <v>2489</v>
      </c>
      <c r="P97" s="331">
        <v>2395</v>
      </c>
      <c r="Q97" s="341">
        <v>2350</v>
      </c>
      <c r="R97" s="341">
        <v>2515</v>
      </c>
      <c r="S97" s="341">
        <v>2525</v>
      </c>
      <c r="T97" s="341">
        <v>2546</v>
      </c>
      <c r="U97" s="341">
        <v>2546</v>
      </c>
      <c r="V97" s="341">
        <v>2575</v>
      </c>
      <c r="W97" s="341">
        <v>2688</v>
      </c>
      <c r="X97" s="341">
        <v>2702</v>
      </c>
      <c r="Y97" s="341">
        <v>2744</v>
      </c>
      <c r="Z97" s="341">
        <v>2718</v>
      </c>
      <c r="AA97" s="334">
        <v>2652</v>
      </c>
      <c r="AB97" s="331">
        <v>2553</v>
      </c>
      <c r="AC97" s="341">
        <v>2566</v>
      </c>
      <c r="AD97" s="341">
        <v>2549</v>
      </c>
      <c r="AE97" s="341">
        <v>2555</v>
      </c>
      <c r="AF97" s="341">
        <v>2564</v>
      </c>
      <c r="AG97" s="341">
        <v>2626</v>
      </c>
      <c r="AH97" s="341">
        <v>2729</v>
      </c>
      <c r="AI97" s="341">
        <v>2771</v>
      </c>
      <c r="AJ97" s="341">
        <v>2757</v>
      </c>
      <c r="AK97" s="341">
        <v>2765</v>
      </c>
      <c r="AL97" s="341">
        <v>2621</v>
      </c>
      <c r="AM97" s="334">
        <v>2648</v>
      </c>
      <c r="AN97" s="331">
        <v>2580</v>
      </c>
      <c r="AO97" s="341">
        <v>2455</v>
      </c>
      <c r="AP97" s="341">
        <v>2526</v>
      </c>
      <c r="AQ97" s="341">
        <v>2592</v>
      </c>
      <c r="AR97" s="341">
        <v>2638</v>
      </c>
      <c r="AS97" s="341">
        <v>2743</v>
      </c>
      <c r="AT97" s="341">
        <v>2815</v>
      </c>
      <c r="AU97" s="341">
        <v>2856</v>
      </c>
      <c r="AV97" s="341">
        <v>3001</v>
      </c>
      <c r="AW97" s="341">
        <v>2910</v>
      </c>
      <c r="AX97" s="341">
        <v>2918</v>
      </c>
      <c r="AY97" s="334">
        <v>2953</v>
      </c>
      <c r="AZ97" s="331">
        <v>2868</v>
      </c>
      <c r="BA97" s="341">
        <v>2825</v>
      </c>
      <c r="BB97" s="341">
        <v>2824</v>
      </c>
      <c r="BC97" s="341">
        <v>2728</v>
      </c>
      <c r="BD97" s="341">
        <v>2716</v>
      </c>
      <c r="BE97" s="341">
        <v>2762</v>
      </c>
      <c r="BF97" s="341">
        <v>2802</v>
      </c>
      <c r="BG97" s="341">
        <v>2866</v>
      </c>
      <c r="BH97" s="341">
        <v>2777</v>
      </c>
      <c r="BI97" s="341">
        <v>2698</v>
      </c>
      <c r="BJ97" s="341">
        <v>2628</v>
      </c>
      <c r="BK97" s="330">
        <v>2651</v>
      </c>
      <c r="BL97" s="331">
        <v>2605</v>
      </c>
      <c r="BM97" s="341">
        <v>2518</v>
      </c>
      <c r="BN97" s="341">
        <v>2537</v>
      </c>
      <c r="BO97" s="341">
        <v>2488</v>
      </c>
      <c r="BP97" s="341">
        <v>2436</v>
      </c>
      <c r="BQ97" s="341">
        <v>2435</v>
      </c>
      <c r="BR97" s="341">
        <v>2423</v>
      </c>
      <c r="BS97" s="341">
        <v>2446</v>
      </c>
      <c r="BT97" s="341">
        <v>2449</v>
      </c>
      <c r="BU97" s="341">
        <v>2431</v>
      </c>
      <c r="BV97" s="341">
        <v>2339</v>
      </c>
      <c r="BW97" s="330">
        <v>2278</v>
      </c>
      <c r="BX97" s="331">
        <v>2191</v>
      </c>
      <c r="BY97" s="341">
        <v>2149</v>
      </c>
      <c r="BZ97" s="341">
        <v>2228</v>
      </c>
      <c r="CA97" s="341">
        <v>2243</v>
      </c>
      <c r="CB97" s="341">
        <v>2299</v>
      </c>
      <c r="CC97" s="341">
        <v>2405</v>
      </c>
      <c r="CD97" s="341">
        <v>2459</v>
      </c>
      <c r="CE97" s="341">
        <v>2516</v>
      </c>
      <c r="CF97" s="341">
        <v>2458</v>
      </c>
      <c r="CG97" s="341">
        <v>2442</v>
      </c>
      <c r="CH97" s="341">
        <v>2476</v>
      </c>
      <c r="CI97" s="330">
        <v>2437</v>
      </c>
      <c r="CJ97" s="331">
        <v>2251</v>
      </c>
      <c r="CK97" s="341">
        <v>2125</v>
      </c>
      <c r="CL97" s="341">
        <v>2201</v>
      </c>
      <c r="CM97" s="341">
        <v>2214</v>
      </c>
      <c r="CN97" s="341">
        <v>2157</v>
      </c>
      <c r="CO97" s="341">
        <v>2163</v>
      </c>
      <c r="CP97" s="341">
        <v>2187</v>
      </c>
      <c r="CQ97" s="341">
        <v>2248</v>
      </c>
      <c r="CR97" s="341">
        <v>2285</v>
      </c>
      <c r="CS97" s="341">
        <v>2334</v>
      </c>
      <c r="CT97" s="341">
        <v>2392</v>
      </c>
      <c r="CU97" s="330">
        <v>2361</v>
      </c>
      <c r="CV97" s="331">
        <v>2307</v>
      </c>
      <c r="CW97" s="341">
        <v>2357</v>
      </c>
      <c r="CX97" s="341">
        <v>2390</v>
      </c>
      <c r="CY97" s="341">
        <v>2382</v>
      </c>
      <c r="CZ97" s="341">
        <v>2444</v>
      </c>
      <c r="DA97" s="341">
        <v>2482</v>
      </c>
      <c r="DB97" s="341">
        <v>2550</v>
      </c>
      <c r="DC97" s="341">
        <v>2569</v>
      </c>
      <c r="DD97" s="341">
        <v>2580</v>
      </c>
      <c r="DE97" s="341">
        <v>2570</v>
      </c>
      <c r="DF97" s="341">
        <v>2437</v>
      </c>
      <c r="DG97" s="330">
        <v>2446</v>
      </c>
      <c r="DH97" s="331">
        <v>2373</v>
      </c>
      <c r="DI97" s="341">
        <v>2406</v>
      </c>
      <c r="DJ97" s="341">
        <v>2450</v>
      </c>
      <c r="DK97" s="341">
        <v>2453</v>
      </c>
      <c r="DL97" s="341">
        <v>2535</v>
      </c>
      <c r="DM97" s="341">
        <v>2557</v>
      </c>
      <c r="DN97" s="341">
        <v>2359</v>
      </c>
      <c r="DO97" s="341">
        <v>2277</v>
      </c>
      <c r="DP97" s="341">
        <v>2284</v>
      </c>
      <c r="DQ97" s="330">
        <v>2259</v>
      </c>
      <c r="DR97" s="330">
        <v>2283</v>
      </c>
      <c r="DS97" s="334">
        <v>2208</v>
      </c>
      <c r="DT97" s="330">
        <v>2148</v>
      </c>
      <c r="DU97" s="330">
        <v>2108</v>
      </c>
      <c r="DV97" s="330">
        <v>2227</v>
      </c>
      <c r="DW97" s="330">
        <v>2193</v>
      </c>
      <c r="DX97" s="330">
        <v>2253</v>
      </c>
      <c r="DY97" s="330">
        <v>2256</v>
      </c>
      <c r="DZ97" s="341"/>
      <c r="EA97" s="341"/>
      <c r="EB97" s="341"/>
      <c r="EC97" s="341"/>
      <c r="ED97" s="341"/>
      <c r="EE97" s="341"/>
      <c r="EF97" s="105">
        <v>3</v>
      </c>
      <c r="EG97" s="86">
        <v>0.13297872340425532</v>
      </c>
      <c r="EH97" s="105">
        <v>48</v>
      </c>
      <c r="EI97" s="86">
        <v>1.9623875715453802</v>
      </c>
    </row>
    <row r="98" spans="1:139" ht="15" outlineLevel="2">
      <c r="A98" s="328">
        <v>652</v>
      </c>
      <c r="B98" s="328" t="s">
        <v>296</v>
      </c>
      <c r="C98" s="328" t="s">
        <v>401</v>
      </c>
      <c r="D98" s="331">
        <v>433</v>
      </c>
      <c r="E98" s="341">
        <v>418</v>
      </c>
      <c r="F98" s="341">
        <v>427</v>
      </c>
      <c r="G98" s="341">
        <v>423</v>
      </c>
      <c r="H98" s="341">
        <v>441</v>
      </c>
      <c r="I98" s="341">
        <v>437</v>
      </c>
      <c r="J98" s="341">
        <v>428</v>
      </c>
      <c r="K98" s="341">
        <v>428</v>
      </c>
      <c r="L98" s="341">
        <v>432</v>
      </c>
      <c r="M98" s="341">
        <v>443</v>
      </c>
      <c r="N98" s="341">
        <v>466</v>
      </c>
      <c r="O98" s="334">
        <v>448</v>
      </c>
      <c r="P98" s="331">
        <v>391</v>
      </c>
      <c r="Q98" s="341">
        <v>371</v>
      </c>
      <c r="R98" s="341">
        <v>416</v>
      </c>
      <c r="S98" s="341">
        <v>412</v>
      </c>
      <c r="T98" s="341">
        <v>441</v>
      </c>
      <c r="U98" s="341">
        <v>478</v>
      </c>
      <c r="V98" s="341">
        <v>495</v>
      </c>
      <c r="W98" s="341">
        <v>509</v>
      </c>
      <c r="X98" s="341">
        <v>509</v>
      </c>
      <c r="Y98" s="341">
        <v>518</v>
      </c>
      <c r="Z98" s="341">
        <v>532</v>
      </c>
      <c r="AA98" s="334">
        <v>518</v>
      </c>
      <c r="AB98" s="331">
        <v>461</v>
      </c>
      <c r="AC98" s="341">
        <v>422</v>
      </c>
      <c r="AD98" s="341">
        <v>451</v>
      </c>
      <c r="AE98" s="341">
        <v>463</v>
      </c>
      <c r="AF98" s="341">
        <v>473</v>
      </c>
      <c r="AG98" s="341">
        <v>470</v>
      </c>
      <c r="AH98" s="341">
        <v>515</v>
      </c>
      <c r="AI98" s="341">
        <v>537</v>
      </c>
      <c r="AJ98" s="341">
        <v>555</v>
      </c>
      <c r="AK98" s="341">
        <v>558</v>
      </c>
      <c r="AL98" s="341">
        <v>495</v>
      </c>
      <c r="AM98" s="334">
        <v>507</v>
      </c>
      <c r="AN98" s="331">
        <v>470</v>
      </c>
      <c r="AO98" s="341">
        <v>400</v>
      </c>
      <c r="AP98" s="341">
        <v>418</v>
      </c>
      <c r="AQ98" s="341">
        <v>450</v>
      </c>
      <c r="AR98" s="341">
        <v>437</v>
      </c>
      <c r="AS98" s="341">
        <v>447</v>
      </c>
      <c r="AT98" s="341">
        <v>470</v>
      </c>
      <c r="AU98" s="341">
        <v>470</v>
      </c>
      <c r="AV98" s="341">
        <v>588</v>
      </c>
      <c r="AW98" s="341">
        <v>481</v>
      </c>
      <c r="AX98" s="341">
        <v>456</v>
      </c>
      <c r="AY98" s="334">
        <v>443</v>
      </c>
      <c r="AZ98" s="331">
        <v>448</v>
      </c>
      <c r="BA98" s="341">
        <v>466</v>
      </c>
      <c r="BB98" s="341">
        <v>473</v>
      </c>
      <c r="BC98" s="341">
        <v>460</v>
      </c>
      <c r="BD98" s="341">
        <v>433</v>
      </c>
      <c r="BE98" s="341">
        <v>466</v>
      </c>
      <c r="BF98" s="341">
        <v>463</v>
      </c>
      <c r="BG98" s="341">
        <v>465</v>
      </c>
      <c r="BH98" s="341">
        <v>455</v>
      </c>
      <c r="BI98" s="341">
        <v>464</v>
      </c>
      <c r="BJ98" s="341">
        <v>434</v>
      </c>
      <c r="BK98" s="330">
        <v>465</v>
      </c>
      <c r="BL98" s="331">
        <v>469</v>
      </c>
      <c r="BM98" s="341">
        <v>470</v>
      </c>
      <c r="BN98" s="341">
        <v>461</v>
      </c>
      <c r="BO98" s="341">
        <v>472</v>
      </c>
      <c r="BP98" s="341">
        <v>471</v>
      </c>
      <c r="BQ98" s="341">
        <v>464</v>
      </c>
      <c r="BR98" s="341">
        <v>451</v>
      </c>
      <c r="BS98" s="341">
        <v>460</v>
      </c>
      <c r="BT98" s="341">
        <v>468</v>
      </c>
      <c r="BU98" s="341">
        <v>457</v>
      </c>
      <c r="BV98" s="341">
        <v>460</v>
      </c>
      <c r="BW98" s="330">
        <v>453</v>
      </c>
      <c r="BX98" s="331">
        <v>425</v>
      </c>
      <c r="BY98" s="341">
        <v>399</v>
      </c>
      <c r="BZ98" s="341">
        <v>423</v>
      </c>
      <c r="CA98" s="341">
        <v>438</v>
      </c>
      <c r="CB98" s="341">
        <v>451</v>
      </c>
      <c r="CC98" s="341">
        <v>464</v>
      </c>
      <c r="CD98" s="341">
        <v>444</v>
      </c>
      <c r="CE98" s="341">
        <v>455</v>
      </c>
      <c r="CF98" s="341">
        <v>444</v>
      </c>
      <c r="CG98" s="341">
        <v>447</v>
      </c>
      <c r="CH98" s="341">
        <v>439</v>
      </c>
      <c r="CI98" s="330">
        <v>391</v>
      </c>
      <c r="CJ98" s="331">
        <v>312</v>
      </c>
      <c r="CK98" s="341">
        <v>294</v>
      </c>
      <c r="CL98" s="341">
        <v>298</v>
      </c>
      <c r="CM98" s="341">
        <v>315</v>
      </c>
      <c r="CN98" s="341">
        <v>318</v>
      </c>
      <c r="CO98" s="341">
        <v>316</v>
      </c>
      <c r="CP98" s="341">
        <v>312</v>
      </c>
      <c r="CQ98" s="341">
        <v>331</v>
      </c>
      <c r="CR98" s="341">
        <v>337</v>
      </c>
      <c r="CS98" s="341">
        <v>351</v>
      </c>
      <c r="CT98" s="341">
        <v>365</v>
      </c>
      <c r="CU98" s="330">
        <v>368</v>
      </c>
      <c r="CV98" s="331">
        <v>366</v>
      </c>
      <c r="CW98" s="341">
        <v>352</v>
      </c>
      <c r="CX98" s="341">
        <v>377</v>
      </c>
      <c r="CY98" s="341">
        <v>415</v>
      </c>
      <c r="CZ98" s="341">
        <v>441</v>
      </c>
      <c r="DA98" s="341">
        <v>444</v>
      </c>
      <c r="DB98" s="341">
        <v>476</v>
      </c>
      <c r="DC98" s="341">
        <v>461</v>
      </c>
      <c r="DD98" s="341">
        <v>459</v>
      </c>
      <c r="DE98" s="341">
        <v>464</v>
      </c>
      <c r="DF98" s="341">
        <v>472</v>
      </c>
      <c r="DG98" s="330">
        <v>472</v>
      </c>
      <c r="DH98" s="331">
        <v>432</v>
      </c>
      <c r="DI98" s="341">
        <v>463</v>
      </c>
      <c r="DJ98" s="341">
        <v>495</v>
      </c>
      <c r="DK98" s="341">
        <v>488</v>
      </c>
      <c r="DL98" s="341">
        <v>490</v>
      </c>
      <c r="DM98" s="341">
        <v>498</v>
      </c>
      <c r="DN98" s="341">
        <v>473</v>
      </c>
      <c r="DO98" s="341">
        <v>439</v>
      </c>
      <c r="DP98" s="341">
        <v>454</v>
      </c>
      <c r="DQ98" s="330">
        <v>456</v>
      </c>
      <c r="DR98" s="330">
        <v>474</v>
      </c>
      <c r="DS98" s="334">
        <v>469</v>
      </c>
      <c r="DT98" s="330">
        <v>431</v>
      </c>
      <c r="DU98" s="330">
        <v>423</v>
      </c>
      <c r="DV98" s="330">
        <v>474</v>
      </c>
      <c r="DW98" s="330">
        <v>482</v>
      </c>
      <c r="DX98" s="330">
        <v>490</v>
      </c>
      <c r="DY98" s="330">
        <v>502</v>
      </c>
      <c r="DZ98" s="341"/>
      <c r="EA98" s="341"/>
      <c r="EB98" s="341"/>
      <c r="EC98" s="341"/>
      <c r="ED98" s="341"/>
      <c r="EE98" s="341"/>
      <c r="EF98" s="105">
        <v>12</v>
      </c>
      <c r="EG98" s="86">
        <v>2.3904382470119523</v>
      </c>
      <c r="EH98" s="105">
        <v>33</v>
      </c>
      <c r="EI98" s="86">
        <v>6.9915254237288131</v>
      </c>
    </row>
    <row r="99" spans="1:139" ht="15" outlineLevel="2">
      <c r="A99" s="328">
        <v>660</v>
      </c>
      <c r="B99" s="328" t="s">
        <v>296</v>
      </c>
      <c r="C99" s="328" t="s">
        <v>402</v>
      </c>
      <c r="D99" s="331">
        <v>2812</v>
      </c>
      <c r="E99" s="341">
        <v>2850</v>
      </c>
      <c r="F99" s="341">
        <v>2832</v>
      </c>
      <c r="G99" s="341">
        <v>2962</v>
      </c>
      <c r="H99" s="341">
        <v>3039</v>
      </c>
      <c r="I99" s="341">
        <v>3070</v>
      </c>
      <c r="J99" s="341">
        <v>3043</v>
      </c>
      <c r="K99" s="341">
        <v>3067</v>
      </c>
      <c r="L99" s="341">
        <v>3133</v>
      </c>
      <c r="M99" s="341">
        <v>3086</v>
      </c>
      <c r="N99" s="341">
        <v>3147</v>
      </c>
      <c r="O99" s="334">
        <v>3254</v>
      </c>
      <c r="P99" s="331">
        <v>3073</v>
      </c>
      <c r="Q99" s="341">
        <v>1769</v>
      </c>
      <c r="R99" s="341">
        <v>2752</v>
      </c>
      <c r="S99" s="341">
        <v>2898</v>
      </c>
      <c r="T99" s="341">
        <v>3039</v>
      </c>
      <c r="U99" s="341">
        <v>3312</v>
      </c>
      <c r="V99" s="341">
        <v>3249</v>
      </c>
      <c r="W99" s="341">
        <v>3254</v>
      </c>
      <c r="X99" s="341">
        <v>3262</v>
      </c>
      <c r="Y99" s="341">
        <v>3371</v>
      </c>
      <c r="Z99" s="341">
        <v>3293</v>
      </c>
      <c r="AA99" s="334">
        <v>3286</v>
      </c>
      <c r="AB99" s="331">
        <v>3177</v>
      </c>
      <c r="AC99" s="341">
        <v>3198</v>
      </c>
      <c r="AD99" s="341">
        <v>3199</v>
      </c>
      <c r="AE99" s="341">
        <v>3228</v>
      </c>
      <c r="AF99" s="341">
        <v>3218</v>
      </c>
      <c r="AG99" s="341">
        <v>3297</v>
      </c>
      <c r="AH99" s="341">
        <v>3533</v>
      </c>
      <c r="AI99" s="341">
        <v>3630</v>
      </c>
      <c r="AJ99" s="341">
        <v>3659</v>
      </c>
      <c r="AK99" s="341">
        <v>3630</v>
      </c>
      <c r="AL99" s="341">
        <v>3453</v>
      </c>
      <c r="AM99" s="334">
        <v>3433</v>
      </c>
      <c r="AN99" s="331">
        <v>3285</v>
      </c>
      <c r="AO99" s="341">
        <v>3155</v>
      </c>
      <c r="AP99" s="341">
        <v>3177</v>
      </c>
      <c r="AQ99" s="341">
        <v>3229</v>
      </c>
      <c r="AR99" s="341">
        <v>3251</v>
      </c>
      <c r="AS99" s="341">
        <v>3342</v>
      </c>
      <c r="AT99" s="341">
        <v>3380</v>
      </c>
      <c r="AU99" s="341">
        <v>3403</v>
      </c>
      <c r="AV99" s="341">
        <v>3509</v>
      </c>
      <c r="AW99" s="341">
        <v>3438</v>
      </c>
      <c r="AX99" s="341">
        <v>3421</v>
      </c>
      <c r="AY99" s="334">
        <v>3407</v>
      </c>
      <c r="AZ99" s="331">
        <v>3330</v>
      </c>
      <c r="BA99" s="341">
        <v>3366</v>
      </c>
      <c r="BB99" s="341">
        <v>3393</v>
      </c>
      <c r="BC99" s="341">
        <v>3293</v>
      </c>
      <c r="BD99" s="341">
        <v>3278</v>
      </c>
      <c r="BE99" s="341">
        <v>3257</v>
      </c>
      <c r="BF99" s="341">
        <v>3223</v>
      </c>
      <c r="BG99" s="341">
        <v>3215</v>
      </c>
      <c r="BH99" s="341">
        <v>3219</v>
      </c>
      <c r="BI99" s="341">
        <v>3209</v>
      </c>
      <c r="BJ99" s="341">
        <v>3081</v>
      </c>
      <c r="BK99" s="330">
        <v>3117</v>
      </c>
      <c r="BL99" s="331">
        <v>3131</v>
      </c>
      <c r="BM99" s="341">
        <v>3115</v>
      </c>
      <c r="BN99" s="341">
        <v>3197</v>
      </c>
      <c r="BO99" s="341">
        <v>3219</v>
      </c>
      <c r="BP99" s="341">
        <v>3236</v>
      </c>
      <c r="BQ99" s="341">
        <v>3287</v>
      </c>
      <c r="BR99" s="341">
        <v>3279</v>
      </c>
      <c r="BS99" s="341">
        <v>3367</v>
      </c>
      <c r="BT99" s="341">
        <v>3502</v>
      </c>
      <c r="BU99" s="341">
        <v>3597</v>
      </c>
      <c r="BV99" s="341">
        <v>3668</v>
      </c>
      <c r="BW99" s="330">
        <v>3685</v>
      </c>
      <c r="BX99" s="331">
        <v>3586</v>
      </c>
      <c r="BY99" s="341">
        <v>3584</v>
      </c>
      <c r="BZ99" s="341">
        <v>3607</v>
      </c>
      <c r="CA99" s="341">
        <v>3671</v>
      </c>
      <c r="CB99" s="341">
        <v>3725</v>
      </c>
      <c r="CC99" s="341">
        <v>3738</v>
      </c>
      <c r="CD99" s="341">
        <v>3781</v>
      </c>
      <c r="CE99" s="341">
        <v>3871</v>
      </c>
      <c r="CF99" s="341">
        <v>3788</v>
      </c>
      <c r="CG99" s="341">
        <v>3784</v>
      </c>
      <c r="CH99" s="341">
        <v>3775</v>
      </c>
      <c r="CI99" s="330">
        <v>3712</v>
      </c>
      <c r="CJ99" s="331">
        <v>3505</v>
      </c>
      <c r="CK99" s="341">
        <v>3463</v>
      </c>
      <c r="CL99" s="341">
        <v>3472</v>
      </c>
      <c r="CM99" s="341">
        <v>3395</v>
      </c>
      <c r="CN99" s="341">
        <v>3230</v>
      </c>
      <c r="CO99" s="341">
        <v>3241</v>
      </c>
      <c r="CP99" s="341">
        <v>3320</v>
      </c>
      <c r="CQ99" s="341">
        <v>3433</v>
      </c>
      <c r="CR99" s="341">
        <v>3473</v>
      </c>
      <c r="CS99" s="341">
        <v>3471</v>
      </c>
      <c r="CT99" s="341">
        <v>3553</v>
      </c>
      <c r="CU99" s="330">
        <v>3549</v>
      </c>
      <c r="CV99" s="331">
        <v>3477</v>
      </c>
      <c r="CW99" s="341">
        <v>3540</v>
      </c>
      <c r="CX99" s="341">
        <v>3575</v>
      </c>
      <c r="CY99" s="341">
        <v>3575</v>
      </c>
      <c r="CZ99" s="341">
        <v>3579</v>
      </c>
      <c r="DA99" s="341">
        <v>3583</v>
      </c>
      <c r="DB99" s="341">
        <v>3498</v>
      </c>
      <c r="DC99" s="341">
        <v>3514</v>
      </c>
      <c r="DD99" s="341">
        <v>3572</v>
      </c>
      <c r="DE99" s="341">
        <v>3569</v>
      </c>
      <c r="DF99" s="341">
        <v>3582</v>
      </c>
      <c r="DG99" s="330">
        <v>3600</v>
      </c>
      <c r="DH99" s="331">
        <v>3546</v>
      </c>
      <c r="DI99" s="341">
        <v>3571</v>
      </c>
      <c r="DJ99" s="341">
        <v>3587</v>
      </c>
      <c r="DK99" s="341">
        <v>3564</v>
      </c>
      <c r="DL99" s="341">
        <v>3542</v>
      </c>
      <c r="DM99" s="341">
        <v>3579</v>
      </c>
      <c r="DN99" s="341">
        <v>3290</v>
      </c>
      <c r="DO99" s="341">
        <v>3277</v>
      </c>
      <c r="DP99" s="341">
        <v>3262</v>
      </c>
      <c r="DQ99" s="330">
        <v>3288</v>
      </c>
      <c r="DR99" s="330">
        <v>3282</v>
      </c>
      <c r="DS99" s="334">
        <v>3261</v>
      </c>
      <c r="DT99" s="330">
        <v>3217</v>
      </c>
      <c r="DU99" s="330">
        <v>3289</v>
      </c>
      <c r="DV99" s="330">
        <v>3404</v>
      </c>
      <c r="DW99" s="330">
        <v>3439</v>
      </c>
      <c r="DX99" s="330">
        <v>3476</v>
      </c>
      <c r="DY99" s="330">
        <v>3498</v>
      </c>
      <c r="DZ99" s="341"/>
      <c r="EA99" s="341"/>
      <c r="EB99" s="341"/>
      <c r="EC99" s="341"/>
      <c r="ED99" s="341"/>
      <c r="EE99" s="341"/>
      <c r="EF99" s="105">
        <v>22</v>
      </c>
      <c r="EG99" s="86">
        <v>0.62893081761006298</v>
      </c>
      <c r="EH99" s="105">
        <v>237</v>
      </c>
      <c r="EI99" s="86">
        <v>6.583333333333333</v>
      </c>
    </row>
    <row r="100" spans="1:139" ht="15" outlineLevel="2">
      <c r="A100" s="328">
        <v>667</v>
      </c>
      <c r="B100" s="328" t="s">
        <v>296</v>
      </c>
      <c r="C100" s="328" t="s">
        <v>403</v>
      </c>
      <c r="D100" s="331">
        <v>2919</v>
      </c>
      <c r="E100" s="341">
        <v>2833</v>
      </c>
      <c r="F100" s="341">
        <v>2806</v>
      </c>
      <c r="G100" s="341">
        <v>2849</v>
      </c>
      <c r="H100" s="341">
        <v>2925</v>
      </c>
      <c r="I100" s="341">
        <v>3001</v>
      </c>
      <c r="J100" s="341">
        <v>2960</v>
      </c>
      <c r="K100" s="341">
        <v>2987</v>
      </c>
      <c r="L100" s="341">
        <v>2977</v>
      </c>
      <c r="M100" s="341">
        <v>3054</v>
      </c>
      <c r="N100" s="341">
        <v>3088</v>
      </c>
      <c r="O100" s="334">
        <v>3130</v>
      </c>
      <c r="P100" s="331">
        <v>2967</v>
      </c>
      <c r="Q100" s="341">
        <v>2977</v>
      </c>
      <c r="R100" s="341">
        <v>3141</v>
      </c>
      <c r="S100" s="341">
        <v>3119</v>
      </c>
      <c r="T100" s="341">
        <v>2925</v>
      </c>
      <c r="U100" s="341">
        <v>3291</v>
      </c>
      <c r="V100" s="341">
        <v>3292</v>
      </c>
      <c r="W100" s="341">
        <v>3403</v>
      </c>
      <c r="X100" s="341">
        <v>3318</v>
      </c>
      <c r="Y100" s="341">
        <v>3290</v>
      </c>
      <c r="Z100" s="341">
        <v>3260</v>
      </c>
      <c r="AA100" s="334">
        <v>3074</v>
      </c>
      <c r="AB100" s="331">
        <v>2950</v>
      </c>
      <c r="AC100" s="341">
        <v>3008</v>
      </c>
      <c r="AD100" s="341">
        <v>3020</v>
      </c>
      <c r="AE100" s="341">
        <v>3043</v>
      </c>
      <c r="AF100" s="341">
        <v>3062</v>
      </c>
      <c r="AG100" s="341">
        <v>3128</v>
      </c>
      <c r="AH100" s="341">
        <v>3293</v>
      </c>
      <c r="AI100" s="341">
        <v>3324</v>
      </c>
      <c r="AJ100" s="341">
        <v>3446</v>
      </c>
      <c r="AK100" s="341">
        <v>3483</v>
      </c>
      <c r="AL100" s="341">
        <v>3378</v>
      </c>
      <c r="AM100" s="334">
        <v>3361</v>
      </c>
      <c r="AN100" s="331">
        <v>3209</v>
      </c>
      <c r="AO100" s="341">
        <v>3062</v>
      </c>
      <c r="AP100" s="341">
        <v>3096</v>
      </c>
      <c r="AQ100" s="341">
        <v>3220</v>
      </c>
      <c r="AR100" s="341">
        <v>3274</v>
      </c>
      <c r="AS100" s="341">
        <v>3344</v>
      </c>
      <c r="AT100" s="341">
        <v>3311</v>
      </c>
      <c r="AU100" s="341">
        <v>3314</v>
      </c>
      <c r="AV100" s="341">
        <v>3267</v>
      </c>
      <c r="AW100" s="341">
        <v>3300</v>
      </c>
      <c r="AX100" s="341">
        <v>3318</v>
      </c>
      <c r="AY100" s="334">
        <v>3332</v>
      </c>
      <c r="AZ100" s="331">
        <v>3215</v>
      </c>
      <c r="BA100" s="341">
        <v>3157</v>
      </c>
      <c r="BB100" s="341">
        <v>3208</v>
      </c>
      <c r="BC100" s="341">
        <v>3167</v>
      </c>
      <c r="BD100" s="341">
        <v>3117</v>
      </c>
      <c r="BE100" s="341">
        <v>3163</v>
      </c>
      <c r="BF100" s="341">
        <v>3233</v>
      </c>
      <c r="BG100" s="341">
        <v>3457</v>
      </c>
      <c r="BH100" s="341">
        <v>3143</v>
      </c>
      <c r="BI100" s="341">
        <v>3193</v>
      </c>
      <c r="BJ100" s="341">
        <v>3122</v>
      </c>
      <c r="BK100" s="330">
        <v>3168</v>
      </c>
      <c r="BL100" s="331">
        <v>3114</v>
      </c>
      <c r="BM100" s="341">
        <v>3098</v>
      </c>
      <c r="BN100" s="341">
        <v>3115</v>
      </c>
      <c r="BO100" s="341">
        <v>3112</v>
      </c>
      <c r="BP100" s="341">
        <v>3123</v>
      </c>
      <c r="BQ100" s="341">
        <v>3188</v>
      </c>
      <c r="BR100" s="341">
        <v>3171</v>
      </c>
      <c r="BS100" s="341">
        <v>3153</v>
      </c>
      <c r="BT100" s="341">
        <v>3161</v>
      </c>
      <c r="BU100" s="341">
        <v>3154</v>
      </c>
      <c r="BV100" s="341">
        <v>3156</v>
      </c>
      <c r="BW100" s="330">
        <v>3157</v>
      </c>
      <c r="BX100" s="331">
        <v>3077</v>
      </c>
      <c r="BY100" s="341">
        <v>3089</v>
      </c>
      <c r="BZ100" s="341">
        <v>3172</v>
      </c>
      <c r="CA100" s="341">
        <v>3151</v>
      </c>
      <c r="CB100" s="341">
        <v>3187</v>
      </c>
      <c r="CC100" s="341">
        <v>3177</v>
      </c>
      <c r="CD100" s="341">
        <v>3197</v>
      </c>
      <c r="CE100" s="341">
        <v>3224</v>
      </c>
      <c r="CF100" s="341">
        <v>3174</v>
      </c>
      <c r="CG100" s="341">
        <v>3198</v>
      </c>
      <c r="CH100" s="341">
        <v>3229</v>
      </c>
      <c r="CI100" s="330">
        <v>3215</v>
      </c>
      <c r="CJ100" s="331">
        <v>3129</v>
      </c>
      <c r="CK100" s="341">
        <v>3050</v>
      </c>
      <c r="CL100" s="341">
        <v>3057</v>
      </c>
      <c r="CM100" s="341">
        <v>3050</v>
      </c>
      <c r="CN100" s="341">
        <v>2977</v>
      </c>
      <c r="CO100" s="341">
        <v>2961</v>
      </c>
      <c r="CP100" s="341">
        <v>2998</v>
      </c>
      <c r="CQ100" s="341">
        <v>3104</v>
      </c>
      <c r="CR100" s="341">
        <v>3131</v>
      </c>
      <c r="CS100" s="341">
        <v>3135</v>
      </c>
      <c r="CT100" s="341">
        <v>3172</v>
      </c>
      <c r="CU100" s="330">
        <v>3176</v>
      </c>
      <c r="CV100" s="331">
        <v>3132</v>
      </c>
      <c r="CW100" s="341">
        <v>3178</v>
      </c>
      <c r="CX100" s="341">
        <v>3246</v>
      </c>
      <c r="CY100" s="341">
        <v>3246</v>
      </c>
      <c r="CZ100" s="341">
        <v>3292</v>
      </c>
      <c r="DA100" s="341">
        <v>3295</v>
      </c>
      <c r="DB100" s="341">
        <v>3256</v>
      </c>
      <c r="DC100" s="341">
        <v>3262</v>
      </c>
      <c r="DD100" s="341">
        <v>3339</v>
      </c>
      <c r="DE100" s="341">
        <v>3349</v>
      </c>
      <c r="DF100" s="341">
        <v>3329</v>
      </c>
      <c r="DG100" s="330">
        <v>3338</v>
      </c>
      <c r="DH100" s="331">
        <v>3260</v>
      </c>
      <c r="DI100" s="341">
        <v>3267</v>
      </c>
      <c r="DJ100" s="341">
        <v>3292</v>
      </c>
      <c r="DK100" s="341">
        <v>3317</v>
      </c>
      <c r="DL100" s="341">
        <v>3351</v>
      </c>
      <c r="DM100" s="341">
        <v>3360</v>
      </c>
      <c r="DN100" s="341">
        <v>3074</v>
      </c>
      <c r="DO100" s="341">
        <v>3047</v>
      </c>
      <c r="DP100" s="341">
        <v>3136</v>
      </c>
      <c r="DQ100" s="330">
        <v>3146</v>
      </c>
      <c r="DR100" s="330">
        <v>3197</v>
      </c>
      <c r="DS100" s="334">
        <v>3173</v>
      </c>
      <c r="DT100" s="330">
        <v>3124</v>
      </c>
      <c r="DU100" s="330">
        <v>3144</v>
      </c>
      <c r="DV100" s="330">
        <v>3208</v>
      </c>
      <c r="DW100" s="330">
        <v>3228</v>
      </c>
      <c r="DX100" s="330">
        <v>3209</v>
      </c>
      <c r="DY100" s="330">
        <v>3252</v>
      </c>
      <c r="DZ100" s="341"/>
      <c r="EA100" s="341"/>
      <c r="EB100" s="341"/>
      <c r="EC100" s="341"/>
      <c r="ED100" s="341"/>
      <c r="EE100" s="341"/>
      <c r="EF100" s="105">
        <v>43</v>
      </c>
      <c r="EG100" s="86">
        <v>1.3222632226322262</v>
      </c>
      <c r="EH100" s="105">
        <v>79</v>
      </c>
      <c r="EI100" s="86">
        <v>2.3666866387058119</v>
      </c>
    </row>
    <row r="101" spans="1:139" ht="15" outlineLevel="2">
      <c r="A101" s="328">
        <v>674</v>
      </c>
      <c r="B101" s="328" t="s">
        <v>296</v>
      </c>
      <c r="C101" s="328" t="s">
        <v>404</v>
      </c>
      <c r="D101" s="331">
        <v>2018</v>
      </c>
      <c r="E101" s="341">
        <v>2032</v>
      </c>
      <c r="F101" s="341">
        <v>2003</v>
      </c>
      <c r="G101" s="341">
        <v>2080</v>
      </c>
      <c r="H101" s="341">
        <v>2064</v>
      </c>
      <c r="I101" s="341">
        <v>2054</v>
      </c>
      <c r="J101" s="341">
        <v>2037</v>
      </c>
      <c r="K101" s="341">
        <v>2038</v>
      </c>
      <c r="L101" s="341">
        <v>1987</v>
      </c>
      <c r="M101" s="341">
        <v>1994</v>
      </c>
      <c r="N101" s="341">
        <v>1993</v>
      </c>
      <c r="O101" s="334">
        <v>2055</v>
      </c>
      <c r="P101" s="331">
        <v>2039</v>
      </c>
      <c r="Q101" s="341">
        <v>849</v>
      </c>
      <c r="R101" s="341">
        <v>1680</v>
      </c>
      <c r="S101" s="341">
        <v>1803</v>
      </c>
      <c r="T101" s="341">
        <v>2064</v>
      </c>
      <c r="U101" s="341">
        <v>1896</v>
      </c>
      <c r="V101" s="341">
        <v>1922</v>
      </c>
      <c r="W101" s="341">
        <v>1971</v>
      </c>
      <c r="X101" s="341">
        <v>1978</v>
      </c>
      <c r="Y101" s="341">
        <v>2035</v>
      </c>
      <c r="Z101" s="341">
        <v>2027</v>
      </c>
      <c r="AA101" s="334">
        <v>1955</v>
      </c>
      <c r="AB101" s="331">
        <v>1889</v>
      </c>
      <c r="AC101" s="341">
        <v>1848</v>
      </c>
      <c r="AD101" s="341">
        <v>1813</v>
      </c>
      <c r="AE101" s="341">
        <v>1815</v>
      </c>
      <c r="AF101" s="341">
        <v>1770</v>
      </c>
      <c r="AG101" s="341">
        <v>1708</v>
      </c>
      <c r="AH101" s="341">
        <v>1758</v>
      </c>
      <c r="AI101" s="341">
        <v>1763</v>
      </c>
      <c r="AJ101" s="341">
        <v>1775</v>
      </c>
      <c r="AK101" s="341">
        <v>1765</v>
      </c>
      <c r="AL101" s="341">
        <v>1728</v>
      </c>
      <c r="AM101" s="334">
        <v>1534</v>
      </c>
      <c r="AN101" s="331">
        <v>1989</v>
      </c>
      <c r="AO101" s="341">
        <v>1912</v>
      </c>
      <c r="AP101" s="341">
        <v>1943</v>
      </c>
      <c r="AQ101" s="341">
        <v>1989</v>
      </c>
      <c r="AR101" s="341">
        <v>1985</v>
      </c>
      <c r="AS101" s="341">
        <v>2003</v>
      </c>
      <c r="AT101" s="341">
        <v>2044</v>
      </c>
      <c r="AU101" s="341">
        <v>2057</v>
      </c>
      <c r="AV101" s="341">
        <v>2027</v>
      </c>
      <c r="AW101" s="341">
        <v>2060</v>
      </c>
      <c r="AX101" s="341">
        <v>2063</v>
      </c>
      <c r="AY101" s="334">
        <v>2037</v>
      </c>
      <c r="AZ101" s="331">
        <v>1994</v>
      </c>
      <c r="BA101" s="341">
        <v>2020</v>
      </c>
      <c r="BB101" s="341">
        <v>2024</v>
      </c>
      <c r="BC101" s="341">
        <v>1969</v>
      </c>
      <c r="BD101" s="341">
        <v>1981</v>
      </c>
      <c r="BE101" s="341">
        <v>2044</v>
      </c>
      <c r="BF101" s="341">
        <v>2066</v>
      </c>
      <c r="BG101" s="341">
        <v>2068</v>
      </c>
      <c r="BH101" s="341">
        <v>2093</v>
      </c>
      <c r="BI101" s="341">
        <v>2088</v>
      </c>
      <c r="BJ101" s="341">
        <v>2100</v>
      </c>
      <c r="BK101" s="330">
        <v>2118</v>
      </c>
      <c r="BL101" s="331">
        <v>2100</v>
      </c>
      <c r="BM101" s="341">
        <v>2091</v>
      </c>
      <c r="BN101" s="341">
        <v>2110</v>
      </c>
      <c r="BO101" s="341">
        <v>2196</v>
      </c>
      <c r="BP101" s="341">
        <v>2182</v>
      </c>
      <c r="BQ101" s="341">
        <v>2179</v>
      </c>
      <c r="BR101" s="341">
        <v>2152</v>
      </c>
      <c r="BS101" s="341">
        <v>2210</v>
      </c>
      <c r="BT101" s="341">
        <v>2196</v>
      </c>
      <c r="BU101" s="341">
        <v>2189</v>
      </c>
      <c r="BV101" s="341">
        <v>2196</v>
      </c>
      <c r="BW101" s="330">
        <v>2217</v>
      </c>
      <c r="BX101" s="331">
        <v>2165</v>
      </c>
      <c r="BY101" s="341">
        <v>2187</v>
      </c>
      <c r="BZ101" s="341">
        <v>2253</v>
      </c>
      <c r="CA101" s="341">
        <v>2270</v>
      </c>
      <c r="CB101" s="341">
        <v>2257</v>
      </c>
      <c r="CC101" s="341">
        <v>2308</v>
      </c>
      <c r="CD101" s="341">
        <v>2336</v>
      </c>
      <c r="CE101" s="341">
        <v>2402</v>
      </c>
      <c r="CF101" s="341">
        <v>2341</v>
      </c>
      <c r="CG101" s="341">
        <v>2332</v>
      </c>
      <c r="CH101" s="341">
        <v>2373</v>
      </c>
      <c r="CI101" s="330">
        <v>2393</v>
      </c>
      <c r="CJ101" s="331">
        <v>2313</v>
      </c>
      <c r="CK101" s="341">
        <v>2324</v>
      </c>
      <c r="CL101" s="341">
        <v>2284</v>
      </c>
      <c r="CM101" s="341">
        <v>2283</v>
      </c>
      <c r="CN101" s="341">
        <v>2178</v>
      </c>
      <c r="CO101" s="341">
        <v>2154</v>
      </c>
      <c r="CP101" s="341">
        <v>2155</v>
      </c>
      <c r="CQ101" s="341">
        <v>2260</v>
      </c>
      <c r="CR101" s="341">
        <v>2273</v>
      </c>
      <c r="CS101" s="341">
        <v>2265</v>
      </c>
      <c r="CT101" s="341">
        <v>2288</v>
      </c>
      <c r="CU101" s="330">
        <v>2348</v>
      </c>
      <c r="CV101" s="331">
        <v>2338</v>
      </c>
      <c r="CW101" s="341">
        <v>2361</v>
      </c>
      <c r="CX101" s="341">
        <v>2411</v>
      </c>
      <c r="CY101" s="341">
        <v>2446</v>
      </c>
      <c r="CZ101" s="341">
        <v>2514</v>
      </c>
      <c r="DA101" s="341">
        <v>2489</v>
      </c>
      <c r="DB101" s="341">
        <v>2458</v>
      </c>
      <c r="DC101" s="341">
        <v>2452</v>
      </c>
      <c r="DD101" s="341">
        <v>2535</v>
      </c>
      <c r="DE101" s="341">
        <v>2590</v>
      </c>
      <c r="DF101" s="341">
        <v>2586</v>
      </c>
      <c r="DG101" s="330">
        <v>2575</v>
      </c>
      <c r="DH101" s="331">
        <v>2571</v>
      </c>
      <c r="DI101" s="341">
        <v>2601</v>
      </c>
      <c r="DJ101" s="341">
        <v>2626</v>
      </c>
      <c r="DK101" s="341">
        <v>2627</v>
      </c>
      <c r="DL101" s="341">
        <v>2677</v>
      </c>
      <c r="DM101" s="341">
        <v>2686</v>
      </c>
      <c r="DN101" s="341">
        <v>2442</v>
      </c>
      <c r="DO101" s="341">
        <v>2425</v>
      </c>
      <c r="DP101" s="341">
        <v>2472</v>
      </c>
      <c r="DQ101" s="330">
        <v>2473</v>
      </c>
      <c r="DR101" s="330">
        <v>2530</v>
      </c>
      <c r="DS101" s="334">
        <v>2547</v>
      </c>
      <c r="DT101" s="330">
        <v>2515</v>
      </c>
      <c r="DU101" s="330">
        <v>2491</v>
      </c>
      <c r="DV101" s="330">
        <v>2567</v>
      </c>
      <c r="DW101" s="330">
        <v>2577</v>
      </c>
      <c r="DX101" s="330">
        <v>2591</v>
      </c>
      <c r="DY101" s="330">
        <v>2607</v>
      </c>
      <c r="DZ101" s="341"/>
      <c r="EA101" s="341"/>
      <c r="EB101" s="341"/>
      <c r="EC101" s="341"/>
      <c r="ED101" s="341"/>
      <c r="EE101" s="341"/>
      <c r="EF101" s="105">
        <v>16</v>
      </c>
      <c r="EG101" s="86">
        <v>0.61373225930187958</v>
      </c>
      <c r="EH101" s="105">
        <v>60</v>
      </c>
      <c r="EI101" s="86">
        <v>2.3300970873786406</v>
      </c>
    </row>
    <row r="102" spans="1:139" ht="15" outlineLevel="2">
      <c r="A102" s="328">
        <v>697</v>
      </c>
      <c r="B102" s="328" t="s">
        <v>296</v>
      </c>
      <c r="C102" s="328" t="s">
        <v>405</v>
      </c>
      <c r="D102" s="331">
        <v>9560</v>
      </c>
      <c r="E102" s="341">
        <v>9662</v>
      </c>
      <c r="F102" s="341">
        <v>9659</v>
      </c>
      <c r="G102" s="341">
        <v>9741</v>
      </c>
      <c r="H102" s="341">
        <v>9898</v>
      </c>
      <c r="I102" s="341">
        <v>9952</v>
      </c>
      <c r="J102" s="341">
        <v>9872</v>
      </c>
      <c r="K102" s="341">
        <v>9962</v>
      </c>
      <c r="L102" s="341">
        <v>9874</v>
      </c>
      <c r="M102" s="341">
        <v>9983</v>
      </c>
      <c r="N102" s="341">
        <v>10009</v>
      </c>
      <c r="O102" s="334">
        <v>10040</v>
      </c>
      <c r="P102" s="331">
        <v>9940</v>
      </c>
      <c r="Q102" s="341">
        <v>8409</v>
      </c>
      <c r="R102" s="341">
        <v>10123</v>
      </c>
      <c r="S102" s="341">
        <v>10138</v>
      </c>
      <c r="T102" s="341">
        <v>9898</v>
      </c>
      <c r="U102" s="341">
        <v>10354</v>
      </c>
      <c r="V102" s="341">
        <v>10312</v>
      </c>
      <c r="W102" s="341">
        <v>10536</v>
      </c>
      <c r="X102" s="341">
        <v>10553</v>
      </c>
      <c r="Y102" s="341">
        <v>10572</v>
      </c>
      <c r="Z102" s="341">
        <v>10622</v>
      </c>
      <c r="AA102" s="334">
        <v>10505</v>
      </c>
      <c r="AB102" s="331">
        <v>10410</v>
      </c>
      <c r="AC102" s="341">
        <v>10355</v>
      </c>
      <c r="AD102" s="341">
        <v>10530</v>
      </c>
      <c r="AE102" s="341">
        <v>10636</v>
      </c>
      <c r="AF102" s="341">
        <v>10642</v>
      </c>
      <c r="AG102" s="341">
        <v>10701</v>
      </c>
      <c r="AH102" s="341">
        <v>11018</v>
      </c>
      <c r="AI102" s="341">
        <v>11152</v>
      </c>
      <c r="AJ102" s="341">
        <v>11359</v>
      </c>
      <c r="AK102" s="341">
        <v>11530</v>
      </c>
      <c r="AL102" s="341">
        <v>11448</v>
      </c>
      <c r="AM102" s="334">
        <v>11452</v>
      </c>
      <c r="AN102" s="331">
        <v>11313</v>
      </c>
      <c r="AO102" s="341">
        <v>11333</v>
      </c>
      <c r="AP102" s="341">
        <v>11428</v>
      </c>
      <c r="AQ102" s="341">
        <v>11613</v>
      </c>
      <c r="AR102" s="341">
        <v>11701</v>
      </c>
      <c r="AS102" s="341">
        <v>11885</v>
      </c>
      <c r="AT102" s="341">
        <v>11801</v>
      </c>
      <c r="AU102" s="341">
        <v>11678</v>
      </c>
      <c r="AV102" s="341">
        <v>11541</v>
      </c>
      <c r="AW102" s="341">
        <v>11626</v>
      </c>
      <c r="AX102" s="341">
        <v>11555</v>
      </c>
      <c r="AY102" s="334">
        <v>11463</v>
      </c>
      <c r="AZ102" s="331">
        <v>11284</v>
      </c>
      <c r="BA102" s="341">
        <v>11272</v>
      </c>
      <c r="BB102" s="341">
        <v>11420</v>
      </c>
      <c r="BC102" s="341">
        <v>11273</v>
      </c>
      <c r="BD102" s="341">
        <v>11253</v>
      </c>
      <c r="BE102" s="341">
        <v>11364</v>
      </c>
      <c r="BF102" s="341">
        <v>11428</v>
      </c>
      <c r="BG102" s="341">
        <v>11540</v>
      </c>
      <c r="BH102" s="341">
        <v>11578</v>
      </c>
      <c r="BI102" s="341">
        <v>11527</v>
      </c>
      <c r="BJ102" s="341">
        <v>11593</v>
      </c>
      <c r="BK102" s="330">
        <v>11667</v>
      </c>
      <c r="BL102" s="331">
        <v>11578</v>
      </c>
      <c r="BM102" s="341">
        <v>11489</v>
      </c>
      <c r="BN102" s="341">
        <v>11591</v>
      </c>
      <c r="BO102" s="341">
        <v>11662</v>
      </c>
      <c r="BP102" s="341">
        <v>11695</v>
      </c>
      <c r="BQ102" s="341">
        <v>11723</v>
      </c>
      <c r="BR102" s="341">
        <v>11802</v>
      </c>
      <c r="BS102" s="341">
        <v>11872</v>
      </c>
      <c r="BT102" s="341">
        <v>11874</v>
      </c>
      <c r="BU102" s="341">
        <v>11827</v>
      </c>
      <c r="BV102" s="341">
        <v>11825</v>
      </c>
      <c r="BW102" s="330">
        <v>12259</v>
      </c>
      <c r="BX102" s="331">
        <v>12031</v>
      </c>
      <c r="BY102" s="341">
        <v>11713</v>
      </c>
      <c r="BZ102" s="341">
        <v>11694</v>
      </c>
      <c r="CA102" s="341">
        <v>11695</v>
      </c>
      <c r="CB102" s="341">
        <v>11779</v>
      </c>
      <c r="CC102" s="341">
        <v>11763</v>
      </c>
      <c r="CD102" s="341">
        <v>11731</v>
      </c>
      <c r="CE102" s="341">
        <v>11859</v>
      </c>
      <c r="CF102" s="341">
        <v>11772</v>
      </c>
      <c r="CG102" s="341">
        <v>11796</v>
      </c>
      <c r="CH102" s="341">
        <v>11764</v>
      </c>
      <c r="CI102" s="330">
        <v>11666</v>
      </c>
      <c r="CJ102" s="331">
        <v>11514</v>
      </c>
      <c r="CK102" s="341">
        <v>11380</v>
      </c>
      <c r="CL102" s="341">
        <v>11168</v>
      </c>
      <c r="CM102" s="341">
        <v>11036</v>
      </c>
      <c r="CN102" s="341">
        <v>10775</v>
      </c>
      <c r="CO102" s="341">
        <v>10654</v>
      </c>
      <c r="CP102" s="341">
        <v>10841</v>
      </c>
      <c r="CQ102" s="341">
        <v>11079</v>
      </c>
      <c r="CR102" s="341">
        <v>11106</v>
      </c>
      <c r="CS102" s="341">
        <v>11156</v>
      </c>
      <c r="CT102" s="341">
        <v>11265</v>
      </c>
      <c r="CU102" s="330">
        <v>11918</v>
      </c>
      <c r="CV102" s="331">
        <v>12104</v>
      </c>
      <c r="CW102" s="341">
        <v>12557</v>
      </c>
      <c r="CX102" s="341">
        <v>12928</v>
      </c>
      <c r="CY102" s="341">
        <v>13228</v>
      </c>
      <c r="CZ102" s="341">
        <v>13458</v>
      </c>
      <c r="DA102" s="341">
        <v>13607</v>
      </c>
      <c r="DB102" s="341">
        <v>13683</v>
      </c>
      <c r="DC102" s="341">
        <v>13812</v>
      </c>
      <c r="DD102" s="341">
        <v>13915</v>
      </c>
      <c r="DE102" s="341">
        <v>14074</v>
      </c>
      <c r="DF102" s="341">
        <v>14241</v>
      </c>
      <c r="DG102" s="330">
        <v>14371</v>
      </c>
      <c r="DH102" s="331">
        <v>14470</v>
      </c>
      <c r="DI102" s="341">
        <v>14663</v>
      </c>
      <c r="DJ102" s="341">
        <v>14755</v>
      </c>
      <c r="DK102" s="341">
        <v>14973</v>
      </c>
      <c r="DL102" s="341">
        <v>15088</v>
      </c>
      <c r="DM102" s="341">
        <v>15290</v>
      </c>
      <c r="DN102" s="341">
        <v>14364</v>
      </c>
      <c r="DO102" s="341">
        <v>14631</v>
      </c>
      <c r="DP102" s="341">
        <v>14766</v>
      </c>
      <c r="DQ102" s="330">
        <v>14947</v>
      </c>
      <c r="DR102" s="330">
        <v>15042</v>
      </c>
      <c r="DS102" s="334">
        <v>15074</v>
      </c>
      <c r="DT102" s="330">
        <v>15076</v>
      </c>
      <c r="DU102" s="330">
        <v>15131</v>
      </c>
      <c r="DV102" s="330">
        <v>15353</v>
      </c>
      <c r="DW102" s="330">
        <v>15397</v>
      </c>
      <c r="DX102" s="330">
        <v>15624</v>
      </c>
      <c r="DY102" s="330">
        <v>15831</v>
      </c>
      <c r="DZ102" s="341"/>
      <c r="EA102" s="341"/>
      <c r="EB102" s="341"/>
      <c r="EC102" s="341"/>
      <c r="ED102" s="341"/>
      <c r="EE102" s="341"/>
      <c r="EF102" s="105">
        <v>207</v>
      </c>
      <c r="EG102" s="86">
        <v>1.3075611142694712</v>
      </c>
      <c r="EH102" s="105">
        <v>757</v>
      </c>
      <c r="EI102" s="86">
        <v>5.2675527103193929</v>
      </c>
    </row>
    <row r="103" spans="1:139" ht="15" outlineLevel="2">
      <c r="A103" s="328">
        <v>756</v>
      </c>
      <c r="B103" s="328" t="s">
        <v>296</v>
      </c>
      <c r="C103" s="328" t="s">
        <v>406</v>
      </c>
      <c r="D103" s="331">
        <v>5149</v>
      </c>
      <c r="E103" s="341">
        <v>4819</v>
      </c>
      <c r="F103" s="341">
        <v>4763</v>
      </c>
      <c r="G103" s="341">
        <v>4869</v>
      </c>
      <c r="H103" s="341">
        <v>4941</v>
      </c>
      <c r="I103" s="341">
        <v>5089</v>
      </c>
      <c r="J103" s="341">
        <v>5039</v>
      </c>
      <c r="K103" s="341">
        <v>4973</v>
      </c>
      <c r="L103" s="341">
        <v>4886</v>
      </c>
      <c r="M103" s="341">
        <v>4954</v>
      </c>
      <c r="N103" s="341">
        <v>5025</v>
      </c>
      <c r="O103" s="334">
        <v>5027</v>
      </c>
      <c r="P103" s="331">
        <v>4845</v>
      </c>
      <c r="Q103" s="341">
        <v>4832</v>
      </c>
      <c r="R103" s="341">
        <v>5025</v>
      </c>
      <c r="S103" s="341">
        <v>5069</v>
      </c>
      <c r="T103" s="341">
        <v>4941</v>
      </c>
      <c r="U103" s="341">
        <v>5023</v>
      </c>
      <c r="V103" s="341">
        <v>5031</v>
      </c>
      <c r="W103" s="341">
        <v>5216</v>
      </c>
      <c r="X103" s="341">
        <v>5236</v>
      </c>
      <c r="Y103" s="341">
        <v>5232</v>
      </c>
      <c r="Z103" s="341">
        <v>5201</v>
      </c>
      <c r="AA103" s="334">
        <v>5083</v>
      </c>
      <c r="AB103" s="331">
        <v>4736</v>
      </c>
      <c r="AC103" s="341">
        <v>4652</v>
      </c>
      <c r="AD103" s="341">
        <v>4717</v>
      </c>
      <c r="AE103" s="341">
        <v>4875</v>
      </c>
      <c r="AF103" s="341">
        <v>4894</v>
      </c>
      <c r="AG103" s="341">
        <v>4961</v>
      </c>
      <c r="AH103" s="341">
        <v>5207</v>
      </c>
      <c r="AI103" s="341">
        <v>5265</v>
      </c>
      <c r="AJ103" s="341">
        <v>5403</v>
      </c>
      <c r="AK103" s="341">
        <v>5459</v>
      </c>
      <c r="AL103" s="341">
        <v>5371</v>
      </c>
      <c r="AM103" s="334">
        <v>5311</v>
      </c>
      <c r="AN103" s="331">
        <v>5168</v>
      </c>
      <c r="AO103" s="341">
        <v>5112</v>
      </c>
      <c r="AP103" s="341">
        <v>5292</v>
      </c>
      <c r="AQ103" s="341">
        <v>5450</v>
      </c>
      <c r="AR103" s="341">
        <v>5517</v>
      </c>
      <c r="AS103" s="341">
        <v>5663</v>
      </c>
      <c r="AT103" s="341">
        <v>5722</v>
      </c>
      <c r="AU103" s="341">
        <v>5776</v>
      </c>
      <c r="AV103" s="341">
        <v>5743</v>
      </c>
      <c r="AW103" s="341">
        <v>5836</v>
      </c>
      <c r="AX103" s="341">
        <v>5839</v>
      </c>
      <c r="AY103" s="334">
        <v>5835</v>
      </c>
      <c r="AZ103" s="331">
        <v>5594</v>
      </c>
      <c r="BA103" s="341">
        <v>5601</v>
      </c>
      <c r="BB103" s="341">
        <v>5782</v>
      </c>
      <c r="BC103" s="341">
        <v>5772</v>
      </c>
      <c r="BD103" s="341">
        <v>5763</v>
      </c>
      <c r="BE103" s="341">
        <v>5873</v>
      </c>
      <c r="BF103" s="341">
        <v>5898</v>
      </c>
      <c r="BG103" s="341">
        <v>6178</v>
      </c>
      <c r="BH103" s="341">
        <v>5794</v>
      </c>
      <c r="BI103" s="341">
        <v>5767</v>
      </c>
      <c r="BJ103" s="341">
        <v>5695</v>
      </c>
      <c r="BK103" s="330">
        <v>5734</v>
      </c>
      <c r="BL103" s="331">
        <v>5630</v>
      </c>
      <c r="BM103" s="341">
        <v>5709</v>
      </c>
      <c r="BN103" s="341">
        <v>5721</v>
      </c>
      <c r="BO103" s="341">
        <v>5817</v>
      </c>
      <c r="BP103" s="341">
        <v>5735</v>
      </c>
      <c r="BQ103" s="341">
        <v>5877</v>
      </c>
      <c r="BR103" s="341">
        <v>5912</v>
      </c>
      <c r="BS103" s="341">
        <v>5962</v>
      </c>
      <c r="BT103" s="341">
        <v>6022</v>
      </c>
      <c r="BU103" s="341">
        <v>6001</v>
      </c>
      <c r="BV103" s="341">
        <v>5986</v>
      </c>
      <c r="BW103" s="330">
        <v>6000</v>
      </c>
      <c r="BX103" s="331">
        <v>5822</v>
      </c>
      <c r="BY103" s="341">
        <v>5821</v>
      </c>
      <c r="BZ103" s="341">
        <v>5921</v>
      </c>
      <c r="CA103" s="341">
        <v>5988</v>
      </c>
      <c r="CB103" s="341">
        <v>6034</v>
      </c>
      <c r="CC103" s="341">
        <v>6182</v>
      </c>
      <c r="CD103" s="341">
        <v>6262</v>
      </c>
      <c r="CE103" s="341">
        <v>6395</v>
      </c>
      <c r="CF103" s="341">
        <v>6329</v>
      </c>
      <c r="CG103" s="341">
        <v>6366</v>
      </c>
      <c r="CH103" s="341">
        <v>6495</v>
      </c>
      <c r="CI103" s="330">
        <v>6531</v>
      </c>
      <c r="CJ103" s="331">
        <v>6359</v>
      </c>
      <c r="CK103" s="341">
        <v>6354</v>
      </c>
      <c r="CL103" s="341">
        <v>6333</v>
      </c>
      <c r="CM103" s="341">
        <v>6321</v>
      </c>
      <c r="CN103" s="341">
        <v>6195</v>
      </c>
      <c r="CO103" s="341">
        <v>6215</v>
      </c>
      <c r="CP103" s="341">
        <v>6249</v>
      </c>
      <c r="CQ103" s="341">
        <v>6412</v>
      </c>
      <c r="CR103" s="341">
        <v>6453</v>
      </c>
      <c r="CS103" s="341">
        <v>6493</v>
      </c>
      <c r="CT103" s="341">
        <v>6624</v>
      </c>
      <c r="CU103" s="330">
        <v>6719</v>
      </c>
      <c r="CV103" s="331">
        <v>6677</v>
      </c>
      <c r="CW103" s="341">
        <v>6743</v>
      </c>
      <c r="CX103" s="341">
        <v>6869</v>
      </c>
      <c r="CY103" s="341">
        <v>6954</v>
      </c>
      <c r="CZ103" s="341">
        <v>7051</v>
      </c>
      <c r="DA103" s="341">
        <v>7072</v>
      </c>
      <c r="DB103" s="341">
        <v>6982</v>
      </c>
      <c r="DC103" s="341">
        <v>7063</v>
      </c>
      <c r="DD103" s="341">
        <v>7051</v>
      </c>
      <c r="DE103" s="341">
        <v>7071</v>
      </c>
      <c r="DF103" s="341">
        <v>7055</v>
      </c>
      <c r="DG103" s="330">
        <v>7141</v>
      </c>
      <c r="DH103" s="331">
        <v>7131</v>
      </c>
      <c r="DI103" s="341">
        <v>7279</v>
      </c>
      <c r="DJ103" s="341">
        <v>7301</v>
      </c>
      <c r="DK103" s="341">
        <v>7387</v>
      </c>
      <c r="DL103" s="341">
        <v>7395</v>
      </c>
      <c r="DM103" s="341">
        <v>7468</v>
      </c>
      <c r="DN103" s="341">
        <v>6865</v>
      </c>
      <c r="DO103" s="341">
        <v>6869</v>
      </c>
      <c r="DP103" s="341">
        <v>6955</v>
      </c>
      <c r="DQ103" s="330">
        <v>6910</v>
      </c>
      <c r="DR103" s="330">
        <v>6917</v>
      </c>
      <c r="DS103" s="334">
        <v>6845</v>
      </c>
      <c r="DT103" s="330">
        <v>6802</v>
      </c>
      <c r="DU103" s="330">
        <v>6821</v>
      </c>
      <c r="DV103" s="330">
        <v>6980</v>
      </c>
      <c r="DW103" s="330">
        <v>7012</v>
      </c>
      <c r="DX103" s="330">
        <v>7049</v>
      </c>
      <c r="DY103" s="330">
        <v>7296</v>
      </c>
      <c r="DZ103" s="341"/>
      <c r="EA103" s="341"/>
      <c r="EB103" s="341"/>
      <c r="EC103" s="341"/>
      <c r="ED103" s="341"/>
      <c r="EE103" s="341"/>
      <c r="EF103" s="105">
        <v>247</v>
      </c>
      <c r="EG103" s="86">
        <v>3.3854166666666665</v>
      </c>
      <c r="EH103" s="105">
        <v>451</v>
      </c>
      <c r="EI103" s="86">
        <v>6.3156420669374036</v>
      </c>
    </row>
    <row r="104" spans="1:139" ht="15" outlineLevel="1">
      <c r="A104" s="125" t="s">
        <v>297</v>
      </c>
      <c r="B104" s="24"/>
      <c r="C104" s="25"/>
      <c r="D104" s="42">
        <v>79792</v>
      </c>
      <c r="E104" s="43">
        <v>79304</v>
      </c>
      <c r="F104" s="43">
        <v>79152</v>
      </c>
      <c r="G104" s="43">
        <v>80313</v>
      </c>
      <c r="H104" s="43">
        <v>81166</v>
      </c>
      <c r="I104" s="43">
        <v>82036</v>
      </c>
      <c r="J104" s="43">
        <v>81391</v>
      </c>
      <c r="K104" s="43">
        <v>81596</v>
      </c>
      <c r="L104" s="43">
        <v>80834</v>
      </c>
      <c r="M104" s="43">
        <v>81419</v>
      </c>
      <c r="N104" s="43">
        <v>81828</v>
      </c>
      <c r="O104" s="233">
        <v>81944</v>
      </c>
      <c r="P104" s="42">
        <v>79511</v>
      </c>
      <c r="Q104" s="43">
        <v>56487</v>
      </c>
      <c r="R104" s="43">
        <v>77749</v>
      </c>
      <c r="S104" s="43">
        <v>78745</v>
      </c>
      <c r="T104" s="43">
        <v>81166</v>
      </c>
      <c r="U104" s="43">
        <v>80652</v>
      </c>
      <c r="V104" s="43">
        <v>80559</v>
      </c>
      <c r="W104" s="43">
        <v>82514</v>
      </c>
      <c r="X104" s="43">
        <v>82873</v>
      </c>
      <c r="Y104" s="43">
        <v>83631</v>
      </c>
      <c r="Z104" s="43">
        <v>83128</v>
      </c>
      <c r="AA104" s="233">
        <v>81096</v>
      </c>
      <c r="AB104" s="42">
        <v>78472</v>
      </c>
      <c r="AC104" s="43">
        <v>77161</v>
      </c>
      <c r="AD104" s="43">
        <v>77726</v>
      </c>
      <c r="AE104" s="43">
        <v>78763</v>
      </c>
      <c r="AF104" s="43">
        <v>78810</v>
      </c>
      <c r="AG104" s="43">
        <v>79829</v>
      </c>
      <c r="AH104" s="43">
        <v>83142</v>
      </c>
      <c r="AI104" s="43">
        <v>84369</v>
      </c>
      <c r="AJ104" s="43">
        <v>85783</v>
      </c>
      <c r="AK104" s="43">
        <v>85892</v>
      </c>
      <c r="AL104" s="43">
        <v>83330</v>
      </c>
      <c r="AM104" s="233">
        <v>83278</v>
      </c>
      <c r="AN104" s="42">
        <v>81296</v>
      </c>
      <c r="AO104" s="43">
        <v>79101</v>
      </c>
      <c r="AP104" s="43">
        <v>80135</v>
      </c>
      <c r="AQ104" s="43">
        <v>82290</v>
      </c>
      <c r="AR104" s="43">
        <v>83389</v>
      </c>
      <c r="AS104" s="43">
        <v>86414</v>
      </c>
      <c r="AT104" s="43">
        <v>87303</v>
      </c>
      <c r="AU104" s="43">
        <v>87709</v>
      </c>
      <c r="AV104" s="43">
        <v>88101</v>
      </c>
      <c r="AW104" s="43">
        <v>89074</v>
      </c>
      <c r="AX104" s="43">
        <v>89052</v>
      </c>
      <c r="AY104" s="233">
        <v>89484</v>
      </c>
      <c r="AZ104" s="42">
        <v>88412</v>
      </c>
      <c r="BA104" s="43">
        <v>87898</v>
      </c>
      <c r="BB104" s="43">
        <v>88538</v>
      </c>
      <c r="BC104" s="43">
        <v>87032</v>
      </c>
      <c r="BD104" s="43">
        <v>86442</v>
      </c>
      <c r="BE104" s="43">
        <v>87169</v>
      </c>
      <c r="BF104" s="43">
        <v>87385</v>
      </c>
      <c r="BG104" s="43">
        <v>88904</v>
      </c>
      <c r="BH104" s="43">
        <v>86142</v>
      </c>
      <c r="BI104" s="43">
        <v>85685</v>
      </c>
      <c r="BJ104" s="43">
        <v>84769</v>
      </c>
      <c r="BK104" s="55">
        <v>85106</v>
      </c>
      <c r="BL104" s="42">
        <v>84063</v>
      </c>
      <c r="BM104" s="43">
        <v>83358</v>
      </c>
      <c r="BN104" s="43">
        <v>84453</v>
      </c>
      <c r="BO104" s="43">
        <v>84895</v>
      </c>
      <c r="BP104" s="43">
        <v>84409</v>
      </c>
      <c r="BQ104" s="43">
        <v>84620</v>
      </c>
      <c r="BR104" s="43">
        <v>84407</v>
      </c>
      <c r="BS104" s="43">
        <v>85092</v>
      </c>
      <c r="BT104" s="43">
        <v>85609</v>
      </c>
      <c r="BU104" s="43">
        <v>85612</v>
      </c>
      <c r="BV104" s="43">
        <v>85194</v>
      </c>
      <c r="BW104" s="55">
        <v>84472</v>
      </c>
      <c r="BX104" s="42">
        <v>82720</v>
      </c>
      <c r="BY104" s="43">
        <v>82610</v>
      </c>
      <c r="BZ104" s="43">
        <v>83629</v>
      </c>
      <c r="CA104" s="43">
        <v>84064</v>
      </c>
      <c r="CB104" s="43">
        <v>84345</v>
      </c>
      <c r="CC104" s="43">
        <v>84818</v>
      </c>
      <c r="CD104" s="43">
        <v>85210</v>
      </c>
      <c r="CE104" s="43">
        <v>85607</v>
      </c>
      <c r="CF104" s="43">
        <v>84918</v>
      </c>
      <c r="CG104" s="43">
        <v>85261</v>
      </c>
      <c r="CH104" s="43">
        <v>85447</v>
      </c>
      <c r="CI104" s="55">
        <v>85183</v>
      </c>
      <c r="CJ104" s="42">
        <v>82682</v>
      </c>
      <c r="CK104" s="43">
        <v>81562</v>
      </c>
      <c r="CL104" s="43">
        <v>82261</v>
      </c>
      <c r="CM104" s="43">
        <v>82000</v>
      </c>
      <c r="CN104" s="43">
        <v>80813</v>
      </c>
      <c r="CO104" s="43">
        <v>80962</v>
      </c>
      <c r="CP104" s="43">
        <v>81742</v>
      </c>
      <c r="CQ104" s="43">
        <v>83834</v>
      </c>
      <c r="CR104" s="43">
        <v>84363</v>
      </c>
      <c r="CS104" s="43">
        <v>85194</v>
      </c>
      <c r="CT104" s="43">
        <v>86465</v>
      </c>
      <c r="CU104" s="55">
        <v>86732</v>
      </c>
      <c r="CV104" s="42">
        <v>86198</v>
      </c>
      <c r="CW104" s="43">
        <v>87034</v>
      </c>
      <c r="CX104" s="43">
        <v>88750</v>
      </c>
      <c r="CY104" s="43">
        <v>89158</v>
      </c>
      <c r="CZ104" s="43">
        <v>89941</v>
      </c>
      <c r="DA104" s="43">
        <v>89859</v>
      </c>
      <c r="DB104" s="43">
        <v>89253</v>
      </c>
      <c r="DC104" s="43">
        <v>89492</v>
      </c>
      <c r="DD104" s="43">
        <v>89411</v>
      </c>
      <c r="DE104" s="43">
        <v>89838</v>
      </c>
      <c r="DF104" s="43">
        <v>89658</v>
      </c>
      <c r="DG104" s="55">
        <v>89961</v>
      </c>
      <c r="DH104" s="42">
        <v>89472</v>
      </c>
      <c r="DI104" s="43">
        <v>90349</v>
      </c>
      <c r="DJ104" s="43">
        <v>90904</v>
      </c>
      <c r="DK104" s="43">
        <v>91824</v>
      </c>
      <c r="DL104" s="43">
        <v>91702</v>
      </c>
      <c r="DM104" s="43">
        <v>92415</v>
      </c>
      <c r="DN104" s="43">
        <v>85495</v>
      </c>
      <c r="DO104" s="43">
        <v>85763</v>
      </c>
      <c r="DP104" s="43">
        <v>86744</v>
      </c>
      <c r="DQ104" s="55">
        <v>86663</v>
      </c>
      <c r="DR104" s="55">
        <v>87211</v>
      </c>
      <c r="DS104" s="233">
        <v>86738</v>
      </c>
      <c r="DT104" s="55">
        <v>85182</v>
      </c>
      <c r="DU104" s="55">
        <v>85632</v>
      </c>
      <c r="DV104" s="55">
        <v>87772</v>
      </c>
      <c r="DW104" s="55">
        <v>87866</v>
      </c>
      <c r="DX104" s="55">
        <v>88387</v>
      </c>
      <c r="DY104" s="55">
        <v>88865</v>
      </c>
      <c r="DZ104" s="43"/>
      <c r="EA104" s="43"/>
      <c r="EB104" s="43"/>
      <c r="EC104" s="43"/>
      <c r="ED104" s="43"/>
      <c r="EE104" s="43"/>
      <c r="EF104" s="105">
        <v>478</v>
      </c>
      <c r="EG104" s="86">
        <v>0.53789455916277495</v>
      </c>
      <c r="EH104" s="105">
        <v>2127</v>
      </c>
      <c r="EI104" s="86">
        <v>2.3643578884183145</v>
      </c>
    </row>
    <row r="105" spans="1:139" ht="15" outlineLevel="2">
      <c r="A105" s="328">
        <v>30</v>
      </c>
      <c r="B105" s="328" t="s">
        <v>297</v>
      </c>
      <c r="C105" s="328" t="s">
        <v>407</v>
      </c>
      <c r="D105" s="331">
        <v>12527</v>
      </c>
      <c r="E105" s="341">
        <v>12451</v>
      </c>
      <c r="F105" s="341">
        <v>12452</v>
      </c>
      <c r="G105" s="341">
        <v>12482</v>
      </c>
      <c r="H105" s="341">
        <v>12601</v>
      </c>
      <c r="I105" s="341">
        <v>12641</v>
      </c>
      <c r="J105" s="341">
        <v>12548</v>
      </c>
      <c r="K105" s="341">
        <v>12524</v>
      </c>
      <c r="L105" s="341">
        <v>12301</v>
      </c>
      <c r="M105" s="341">
        <v>12332</v>
      </c>
      <c r="N105" s="341">
        <v>12280</v>
      </c>
      <c r="O105" s="334">
        <v>12381</v>
      </c>
      <c r="P105" s="331">
        <v>12029</v>
      </c>
      <c r="Q105" s="341">
        <v>9412</v>
      </c>
      <c r="R105" s="341">
        <v>11978</v>
      </c>
      <c r="S105" s="341">
        <v>12028</v>
      </c>
      <c r="T105" s="341">
        <v>12601</v>
      </c>
      <c r="U105" s="341">
        <v>12231</v>
      </c>
      <c r="V105" s="341">
        <v>12230</v>
      </c>
      <c r="W105" s="341">
        <v>12579</v>
      </c>
      <c r="X105" s="341">
        <v>12640</v>
      </c>
      <c r="Y105" s="341">
        <v>12557</v>
      </c>
      <c r="Z105" s="341">
        <v>12520</v>
      </c>
      <c r="AA105" s="334">
        <v>12206</v>
      </c>
      <c r="AB105" s="331">
        <v>11826</v>
      </c>
      <c r="AC105" s="341">
        <v>11666</v>
      </c>
      <c r="AD105" s="341">
        <v>11779</v>
      </c>
      <c r="AE105" s="341">
        <v>12020</v>
      </c>
      <c r="AF105" s="341">
        <v>12030</v>
      </c>
      <c r="AG105" s="341">
        <v>12093</v>
      </c>
      <c r="AH105" s="341">
        <v>12296</v>
      </c>
      <c r="AI105" s="341">
        <v>12383</v>
      </c>
      <c r="AJ105" s="341">
        <v>12425</v>
      </c>
      <c r="AK105" s="341">
        <v>12607</v>
      </c>
      <c r="AL105" s="341">
        <v>12552</v>
      </c>
      <c r="AM105" s="334">
        <v>12542</v>
      </c>
      <c r="AN105" s="331">
        <v>12462</v>
      </c>
      <c r="AO105" s="341">
        <v>12434</v>
      </c>
      <c r="AP105" s="341">
        <v>12604</v>
      </c>
      <c r="AQ105" s="341">
        <v>12808</v>
      </c>
      <c r="AR105" s="341">
        <v>13030</v>
      </c>
      <c r="AS105" s="341">
        <v>13631</v>
      </c>
      <c r="AT105" s="341">
        <v>13803</v>
      </c>
      <c r="AU105" s="341">
        <v>13860</v>
      </c>
      <c r="AV105" s="341">
        <v>13934</v>
      </c>
      <c r="AW105" s="341">
        <v>14042</v>
      </c>
      <c r="AX105" s="341">
        <v>13902</v>
      </c>
      <c r="AY105" s="334">
        <v>13769</v>
      </c>
      <c r="AZ105" s="331">
        <v>13512</v>
      </c>
      <c r="BA105" s="341">
        <v>13516</v>
      </c>
      <c r="BB105" s="341">
        <v>13728</v>
      </c>
      <c r="BC105" s="341">
        <v>13453</v>
      </c>
      <c r="BD105" s="341">
        <v>13279</v>
      </c>
      <c r="BE105" s="341">
        <v>13405</v>
      </c>
      <c r="BF105" s="341">
        <v>13541</v>
      </c>
      <c r="BG105" s="341">
        <v>13528</v>
      </c>
      <c r="BH105" s="341">
        <v>13577</v>
      </c>
      <c r="BI105" s="341">
        <v>13639</v>
      </c>
      <c r="BJ105" s="341">
        <v>13630</v>
      </c>
      <c r="BK105" s="330">
        <v>13701</v>
      </c>
      <c r="BL105" s="331">
        <v>13540</v>
      </c>
      <c r="BM105" s="341">
        <v>13637</v>
      </c>
      <c r="BN105" s="341">
        <v>13697</v>
      </c>
      <c r="BO105" s="341">
        <v>13681</v>
      </c>
      <c r="BP105" s="341">
        <v>13671</v>
      </c>
      <c r="BQ105" s="341">
        <v>13731</v>
      </c>
      <c r="BR105" s="341">
        <v>13654</v>
      </c>
      <c r="BS105" s="341">
        <v>13727</v>
      </c>
      <c r="BT105" s="341">
        <v>13860</v>
      </c>
      <c r="BU105" s="341">
        <v>13911</v>
      </c>
      <c r="BV105" s="341">
        <v>13752</v>
      </c>
      <c r="BW105" s="330">
        <v>13365</v>
      </c>
      <c r="BX105" s="331">
        <v>13296</v>
      </c>
      <c r="BY105" s="341">
        <v>13559</v>
      </c>
      <c r="BZ105" s="341">
        <v>13694</v>
      </c>
      <c r="CA105" s="341">
        <v>13788</v>
      </c>
      <c r="CB105" s="341">
        <v>13965</v>
      </c>
      <c r="CC105" s="341">
        <v>14053</v>
      </c>
      <c r="CD105" s="341">
        <v>14016</v>
      </c>
      <c r="CE105" s="341">
        <v>14022</v>
      </c>
      <c r="CF105" s="341">
        <v>14147</v>
      </c>
      <c r="CG105" s="341">
        <v>14323</v>
      </c>
      <c r="CH105" s="341">
        <v>14291</v>
      </c>
      <c r="CI105" s="330">
        <v>14279</v>
      </c>
      <c r="CJ105" s="331">
        <v>13919</v>
      </c>
      <c r="CK105" s="341">
        <v>13873</v>
      </c>
      <c r="CL105" s="341">
        <v>13866</v>
      </c>
      <c r="CM105" s="341">
        <v>13734</v>
      </c>
      <c r="CN105" s="341">
        <v>13514</v>
      </c>
      <c r="CO105" s="341">
        <v>13505</v>
      </c>
      <c r="CP105" s="341">
        <v>13801</v>
      </c>
      <c r="CQ105" s="341">
        <v>14048</v>
      </c>
      <c r="CR105" s="341">
        <v>14226</v>
      </c>
      <c r="CS105" s="341">
        <v>14345</v>
      </c>
      <c r="CT105" s="341">
        <v>14486</v>
      </c>
      <c r="CU105" s="330">
        <v>14519</v>
      </c>
      <c r="CV105" s="331">
        <v>14341</v>
      </c>
      <c r="CW105" s="341">
        <v>14471</v>
      </c>
      <c r="CX105" s="341">
        <v>14606</v>
      </c>
      <c r="CY105" s="341">
        <v>14611</v>
      </c>
      <c r="CZ105" s="341">
        <v>14697</v>
      </c>
      <c r="DA105" s="341">
        <v>14635</v>
      </c>
      <c r="DB105" s="341">
        <v>14509</v>
      </c>
      <c r="DC105" s="341">
        <v>14589</v>
      </c>
      <c r="DD105" s="341">
        <v>14455</v>
      </c>
      <c r="DE105" s="341">
        <v>14528</v>
      </c>
      <c r="DF105" s="341">
        <v>14399</v>
      </c>
      <c r="DG105" s="330">
        <v>14436</v>
      </c>
      <c r="DH105" s="331">
        <v>14374</v>
      </c>
      <c r="DI105" s="341">
        <v>14486</v>
      </c>
      <c r="DJ105" s="341">
        <v>14024</v>
      </c>
      <c r="DK105" s="341">
        <v>13993</v>
      </c>
      <c r="DL105" s="341">
        <v>13864</v>
      </c>
      <c r="DM105" s="341">
        <v>13925</v>
      </c>
      <c r="DN105" s="341">
        <v>12968</v>
      </c>
      <c r="DO105" s="341">
        <v>12965</v>
      </c>
      <c r="DP105" s="341">
        <v>13401</v>
      </c>
      <c r="DQ105" s="330">
        <v>13736</v>
      </c>
      <c r="DR105" s="330">
        <v>13924</v>
      </c>
      <c r="DS105" s="334">
        <v>13913</v>
      </c>
      <c r="DT105" s="330">
        <v>13748</v>
      </c>
      <c r="DU105" s="330">
        <v>13946</v>
      </c>
      <c r="DV105" s="330">
        <v>14187</v>
      </c>
      <c r="DW105" s="330">
        <v>14200</v>
      </c>
      <c r="DX105" s="330">
        <v>14468</v>
      </c>
      <c r="DY105" s="330">
        <v>14640</v>
      </c>
      <c r="DZ105" s="341"/>
      <c r="EA105" s="341"/>
      <c r="EB105" s="341"/>
      <c r="EC105" s="341"/>
      <c r="ED105" s="341"/>
      <c r="EE105" s="341"/>
      <c r="EF105" s="105">
        <v>172</v>
      </c>
      <c r="EG105" s="86">
        <v>1.174863387978142</v>
      </c>
      <c r="EH105" s="105">
        <v>727</v>
      </c>
      <c r="EI105" s="86">
        <v>5.0360210584649483</v>
      </c>
    </row>
    <row r="106" spans="1:139" ht="15" outlineLevel="2">
      <c r="A106" s="328">
        <v>34</v>
      </c>
      <c r="B106" s="328" t="s">
        <v>297</v>
      </c>
      <c r="C106" s="328" t="s">
        <v>408</v>
      </c>
      <c r="D106" s="331">
        <v>7905</v>
      </c>
      <c r="E106" s="341">
        <v>7881</v>
      </c>
      <c r="F106" s="341">
        <v>7774</v>
      </c>
      <c r="G106" s="341">
        <v>7903</v>
      </c>
      <c r="H106" s="341">
        <v>8012</v>
      </c>
      <c r="I106" s="341">
        <v>8112</v>
      </c>
      <c r="J106" s="341">
        <v>8158</v>
      </c>
      <c r="K106" s="341">
        <v>8244</v>
      </c>
      <c r="L106" s="341">
        <v>8206</v>
      </c>
      <c r="M106" s="341">
        <v>8235</v>
      </c>
      <c r="N106" s="341">
        <v>8275</v>
      </c>
      <c r="O106" s="334">
        <v>8209</v>
      </c>
      <c r="P106" s="331">
        <v>8083</v>
      </c>
      <c r="Q106" s="341">
        <v>4212</v>
      </c>
      <c r="R106" s="341">
        <v>7877</v>
      </c>
      <c r="S106" s="341">
        <v>8048</v>
      </c>
      <c r="T106" s="341">
        <v>8012</v>
      </c>
      <c r="U106" s="341">
        <v>8098</v>
      </c>
      <c r="V106" s="341">
        <v>8067</v>
      </c>
      <c r="W106" s="341">
        <v>8256</v>
      </c>
      <c r="X106" s="341">
        <v>8195</v>
      </c>
      <c r="Y106" s="341">
        <v>8298</v>
      </c>
      <c r="Z106" s="341">
        <v>8368</v>
      </c>
      <c r="AA106" s="334">
        <v>8182</v>
      </c>
      <c r="AB106" s="331">
        <v>7968</v>
      </c>
      <c r="AC106" s="341">
        <v>7809</v>
      </c>
      <c r="AD106" s="341">
        <v>7855</v>
      </c>
      <c r="AE106" s="341">
        <v>7876</v>
      </c>
      <c r="AF106" s="341">
        <v>7851</v>
      </c>
      <c r="AG106" s="341">
        <v>7901</v>
      </c>
      <c r="AH106" s="341">
        <v>8117</v>
      </c>
      <c r="AI106" s="341">
        <v>8359</v>
      </c>
      <c r="AJ106" s="341">
        <v>8531</v>
      </c>
      <c r="AK106" s="341">
        <v>8561</v>
      </c>
      <c r="AL106" s="341">
        <v>8497</v>
      </c>
      <c r="AM106" s="334">
        <v>8410</v>
      </c>
      <c r="AN106" s="331">
        <v>8060</v>
      </c>
      <c r="AO106" s="341">
        <v>7695</v>
      </c>
      <c r="AP106" s="341">
        <v>7864</v>
      </c>
      <c r="AQ106" s="341">
        <v>8133</v>
      </c>
      <c r="AR106" s="341">
        <v>8258</v>
      </c>
      <c r="AS106" s="341">
        <v>8454</v>
      </c>
      <c r="AT106" s="341">
        <v>8585</v>
      </c>
      <c r="AU106" s="341">
        <v>8687</v>
      </c>
      <c r="AV106" s="341">
        <v>8716</v>
      </c>
      <c r="AW106" s="341">
        <v>8830</v>
      </c>
      <c r="AX106" s="341">
        <v>8788</v>
      </c>
      <c r="AY106" s="334">
        <v>8750</v>
      </c>
      <c r="AZ106" s="331">
        <v>8659</v>
      </c>
      <c r="BA106" s="341">
        <v>8570</v>
      </c>
      <c r="BB106" s="341">
        <v>8612</v>
      </c>
      <c r="BC106" s="341">
        <v>8406</v>
      </c>
      <c r="BD106" s="341">
        <v>8425</v>
      </c>
      <c r="BE106" s="341">
        <v>8588</v>
      </c>
      <c r="BF106" s="341">
        <v>8613</v>
      </c>
      <c r="BG106" s="341">
        <v>8947</v>
      </c>
      <c r="BH106" s="341">
        <v>8444</v>
      </c>
      <c r="BI106" s="341">
        <v>8394</v>
      </c>
      <c r="BJ106" s="341">
        <v>8231</v>
      </c>
      <c r="BK106" s="330">
        <v>8280</v>
      </c>
      <c r="BL106" s="331">
        <v>8154</v>
      </c>
      <c r="BM106" s="341">
        <v>8087</v>
      </c>
      <c r="BN106" s="341">
        <v>8189</v>
      </c>
      <c r="BO106" s="341">
        <v>8300</v>
      </c>
      <c r="BP106" s="341">
        <v>8309</v>
      </c>
      <c r="BQ106" s="341">
        <v>8299</v>
      </c>
      <c r="BR106" s="341">
        <v>8245</v>
      </c>
      <c r="BS106" s="341">
        <v>8330</v>
      </c>
      <c r="BT106" s="341">
        <v>8378</v>
      </c>
      <c r="BU106" s="341">
        <v>8339</v>
      </c>
      <c r="BV106" s="341">
        <v>8246</v>
      </c>
      <c r="BW106" s="330">
        <v>8291</v>
      </c>
      <c r="BX106" s="331">
        <v>8012</v>
      </c>
      <c r="BY106" s="341">
        <v>7872</v>
      </c>
      <c r="BZ106" s="341">
        <v>7985</v>
      </c>
      <c r="CA106" s="341">
        <v>8046</v>
      </c>
      <c r="CB106" s="341">
        <v>8080</v>
      </c>
      <c r="CC106" s="341">
        <v>8134</v>
      </c>
      <c r="CD106" s="341">
        <v>8184</v>
      </c>
      <c r="CE106" s="341">
        <v>8268</v>
      </c>
      <c r="CF106" s="341">
        <v>8212</v>
      </c>
      <c r="CG106" s="341">
        <v>8257</v>
      </c>
      <c r="CH106" s="341">
        <v>8252</v>
      </c>
      <c r="CI106" s="330">
        <v>8201</v>
      </c>
      <c r="CJ106" s="331">
        <v>7971</v>
      </c>
      <c r="CK106" s="341">
        <v>7748</v>
      </c>
      <c r="CL106" s="341">
        <v>7852</v>
      </c>
      <c r="CM106" s="341">
        <v>7845</v>
      </c>
      <c r="CN106" s="341">
        <v>7768</v>
      </c>
      <c r="CO106" s="341">
        <v>7831</v>
      </c>
      <c r="CP106" s="341">
        <v>7888</v>
      </c>
      <c r="CQ106" s="341">
        <v>8022</v>
      </c>
      <c r="CR106" s="341">
        <v>8088</v>
      </c>
      <c r="CS106" s="341">
        <v>8186</v>
      </c>
      <c r="CT106" s="341">
        <v>8285</v>
      </c>
      <c r="CU106" s="330">
        <v>8296</v>
      </c>
      <c r="CV106" s="331">
        <v>8234</v>
      </c>
      <c r="CW106" s="341">
        <v>8271</v>
      </c>
      <c r="CX106" s="341">
        <v>8376</v>
      </c>
      <c r="CY106" s="341">
        <v>8416</v>
      </c>
      <c r="CZ106" s="341">
        <v>8500</v>
      </c>
      <c r="DA106" s="341">
        <v>8501</v>
      </c>
      <c r="DB106" s="341">
        <v>8485</v>
      </c>
      <c r="DC106" s="341">
        <v>8577</v>
      </c>
      <c r="DD106" s="341">
        <v>8669</v>
      </c>
      <c r="DE106" s="341">
        <v>8753</v>
      </c>
      <c r="DF106" s="341">
        <v>8714</v>
      </c>
      <c r="DG106" s="330">
        <v>8705</v>
      </c>
      <c r="DH106" s="331">
        <v>8907</v>
      </c>
      <c r="DI106" s="341">
        <v>9323</v>
      </c>
      <c r="DJ106" s="341">
        <v>9734</v>
      </c>
      <c r="DK106" s="341">
        <v>10111</v>
      </c>
      <c r="DL106" s="341">
        <v>10285</v>
      </c>
      <c r="DM106" s="341">
        <v>10516</v>
      </c>
      <c r="DN106" s="341">
        <v>9820</v>
      </c>
      <c r="DO106" s="341">
        <v>9899</v>
      </c>
      <c r="DP106" s="341">
        <v>10156</v>
      </c>
      <c r="DQ106" s="330">
        <v>10280</v>
      </c>
      <c r="DR106" s="330">
        <v>10497</v>
      </c>
      <c r="DS106" s="334">
        <v>10539</v>
      </c>
      <c r="DT106" s="330">
        <v>10449</v>
      </c>
      <c r="DU106" s="330">
        <v>10661</v>
      </c>
      <c r="DV106" s="330">
        <v>11001</v>
      </c>
      <c r="DW106" s="330">
        <v>11123</v>
      </c>
      <c r="DX106" s="330">
        <v>11197</v>
      </c>
      <c r="DY106" s="330">
        <v>11305</v>
      </c>
      <c r="DZ106" s="341"/>
      <c r="EA106" s="341"/>
      <c r="EB106" s="341"/>
      <c r="EC106" s="341"/>
      <c r="ED106" s="341"/>
      <c r="EE106" s="341"/>
      <c r="EF106" s="105">
        <v>108</v>
      </c>
      <c r="EG106" s="86">
        <v>0.95532950022114116</v>
      </c>
      <c r="EH106" s="105">
        <v>766</v>
      </c>
      <c r="EI106" s="86">
        <v>8.7995404939689834</v>
      </c>
    </row>
    <row r="107" spans="1:139" ht="15" outlineLevel="2">
      <c r="A107" s="328">
        <v>36</v>
      </c>
      <c r="B107" s="328" t="s">
        <v>297</v>
      </c>
      <c r="C107" s="328" t="s">
        <v>409</v>
      </c>
      <c r="D107" s="331">
        <v>1401</v>
      </c>
      <c r="E107" s="341">
        <v>1385</v>
      </c>
      <c r="F107" s="341">
        <v>1409</v>
      </c>
      <c r="G107" s="341">
        <v>1418</v>
      </c>
      <c r="H107" s="341">
        <v>1404</v>
      </c>
      <c r="I107" s="341">
        <v>1412</v>
      </c>
      <c r="J107" s="341">
        <v>1329</v>
      </c>
      <c r="K107" s="341">
        <v>1331</v>
      </c>
      <c r="L107" s="341">
        <v>1296</v>
      </c>
      <c r="M107" s="341">
        <v>1306</v>
      </c>
      <c r="N107" s="341">
        <v>1291</v>
      </c>
      <c r="O107" s="334">
        <v>1359</v>
      </c>
      <c r="P107" s="331">
        <v>1324</v>
      </c>
      <c r="Q107" s="341">
        <v>1277</v>
      </c>
      <c r="R107" s="341">
        <v>1348</v>
      </c>
      <c r="S107" s="341">
        <v>1381</v>
      </c>
      <c r="T107" s="341">
        <v>1404</v>
      </c>
      <c r="U107" s="341">
        <v>1371</v>
      </c>
      <c r="V107" s="341">
        <v>1413</v>
      </c>
      <c r="W107" s="341">
        <v>1463</v>
      </c>
      <c r="X107" s="341">
        <v>1453</v>
      </c>
      <c r="Y107" s="341">
        <v>1448</v>
      </c>
      <c r="Z107" s="341">
        <v>1465</v>
      </c>
      <c r="AA107" s="334">
        <v>1443</v>
      </c>
      <c r="AB107" s="331">
        <v>1393</v>
      </c>
      <c r="AC107" s="341">
        <v>1356</v>
      </c>
      <c r="AD107" s="341">
        <v>1374</v>
      </c>
      <c r="AE107" s="341">
        <v>1412</v>
      </c>
      <c r="AF107" s="341">
        <v>1450</v>
      </c>
      <c r="AG107" s="341">
        <v>1474</v>
      </c>
      <c r="AH107" s="341">
        <v>1502</v>
      </c>
      <c r="AI107" s="341">
        <v>1481</v>
      </c>
      <c r="AJ107" s="341">
        <v>1507</v>
      </c>
      <c r="AK107" s="341">
        <v>1519</v>
      </c>
      <c r="AL107" s="341">
        <v>1475</v>
      </c>
      <c r="AM107" s="334">
        <v>1486</v>
      </c>
      <c r="AN107" s="331">
        <v>1491</v>
      </c>
      <c r="AO107" s="341">
        <v>1482</v>
      </c>
      <c r="AP107" s="341">
        <v>1529</v>
      </c>
      <c r="AQ107" s="341">
        <v>1564</v>
      </c>
      <c r="AR107" s="341">
        <v>1590</v>
      </c>
      <c r="AS107" s="341">
        <v>1681</v>
      </c>
      <c r="AT107" s="341">
        <v>1722</v>
      </c>
      <c r="AU107" s="341">
        <v>1708</v>
      </c>
      <c r="AV107" s="341">
        <v>1729</v>
      </c>
      <c r="AW107" s="341">
        <v>1776</v>
      </c>
      <c r="AX107" s="341">
        <v>1743</v>
      </c>
      <c r="AY107" s="334">
        <v>1656</v>
      </c>
      <c r="AZ107" s="331">
        <v>1651</v>
      </c>
      <c r="BA107" s="341">
        <v>1639</v>
      </c>
      <c r="BB107" s="341">
        <v>1648</v>
      </c>
      <c r="BC107" s="341">
        <v>1613</v>
      </c>
      <c r="BD107" s="341">
        <v>1590</v>
      </c>
      <c r="BE107" s="341">
        <v>1609</v>
      </c>
      <c r="BF107" s="341">
        <v>1604</v>
      </c>
      <c r="BG107" s="341">
        <v>1690</v>
      </c>
      <c r="BH107" s="341">
        <v>1581</v>
      </c>
      <c r="BI107" s="341">
        <v>1573</v>
      </c>
      <c r="BJ107" s="341">
        <v>1527</v>
      </c>
      <c r="BK107" s="330">
        <v>1512</v>
      </c>
      <c r="BL107" s="331">
        <v>1477</v>
      </c>
      <c r="BM107" s="341">
        <v>1483</v>
      </c>
      <c r="BN107" s="341">
        <v>1485</v>
      </c>
      <c r="BO107" s="341">
        <v>1508</v>
      </c>
      <c r="BP107" s="341">
        <v>1473</v>
      </c>
      <c r="BQ107" s="341">
        <v>1472</v>
      </c>
      <c r="BR107" s="341">
        <v>1468</v>
      </c>
      <c r="BS107" s="341">
        <v>1504</v>
      </c>
      <c r="BT107" s="341">
        <v>1515</v>
      </c>
      <c r="BU107" s="341">
        <v>1499</v>
      </c>
      <c r="BV107" s="341">
        <v>1483</v>
      </c>
      <c r="BW107" s="330">
        <v>1473</v>
      </c>
      <c r="BX107" s="331">
        <v>1441</v>
      </c>
      <c r="BY107" s="341">
        <v>1430</v>
      </c>
      <c r="BZ107" s="341">
        <v>1484</v>
      </c>
      <c r="CA107" s="341">
        <v>1456</v>
      </c>
      <c r="CB107" s="341">
        <v>1500</v>
      </c>
      <c r="CC107" s="341">
        <v>1482</v>
      </c>
      <c r="CD107" s="341">
        <v>1482</v>
      </c>
      <c r="CE107" s="341">
        <v>1472</v>
      </c>
      <c r="CF107" s="341">
        <v>1479</v>
      </c>
      <c r="CG107" s="341">
        <v>1516</v>
      </c>
      <c r="CH107" s="341">
        <v>1502</v>
      </c>
      <c r="CI107" s="330">
        <v>1506</v>
      </c>
      <c r="CJ107" s="331">
        <v>1459</v>
      </c>
      <c r="CK107" s="341">
        <v>1446</v>
      </c>
      <c r="CL107" s="341">
        <v>1442</v>
      </c>
      <c r="CM107" s="341">
        <v>1459</v>
      </c>
      <c r="CN107" s="341">
        <v>1431</v>
      </c>
      <c r="CO107" s="341">
        <v>1435</v>
      </c>
      <c r="CP107" s="341">
        <v>1442</v>
      </c>
      <c r="CQ107" s="341">
        <v>1488</v>
      </c>
      <c r="CR107" s="341">
        <v>1516</v>
      </c>
      <c r="CS107" s="341">
        <v>1522</v>
      </c>
      <c r="CT107" s="341">
        <v>1513</v>
      </c>
      <c r="CU107" s="330">
        <v>1513</v>
      </c>
      <c r="CV107" s="331">
        <v>1500</v>
      </c>
      <c r="CW107" s="341">
        <v>1506</v>
      </c>
      <c r="CX107" s="341">
        <v>1548</v>
      </c>
      <c r="CY107" s="341">
        <v>1547</v>
      </c>
      <c r="CZ107" s="341">
        <v>1557</v>
      </c>
      <c r="DA107" s="341">
        <v>1550</v>
      </c>
      <c r="DB107" s="341">
        <v>1538</v>
      </c>
      <c r="DC107" s="341">
        <v>1525</v>
      </c>
      <c r="DD107" s="341">
        <v>1555</v>
      </c>
      <c r="DE107" s="341">
        <v>1562</v>
      </c>
      <c r="DF107" s="341">
        <v>1493</v>
      </c>
      <c r="DG107" s="330">
        <v>1496</v>
      </c>
      <c r="DH107" s="331">
        <v>1472</v>
      </c>
      <c r="DI107" s="341">
        <v>1498</v>
      </c>
      <c r="DJ107" s="341">
        <v>1507</v>
      </c>
      <c r="DK107" s="341">
        <v>1533</v>
      </c>
      <c r="DL107" s="341">
        <v>1516</v>
      </c>
      <c r="DM107" s="341">
        <v>1515</v>
      </c>
      <c r="DN107" s="341">
        <v>1357</v>
      </c>
      <c r="DO107" s="341">
        <v>1355</v>
      </c>
      <c r="DP107" s="341">
        <v>1362</v>
      </c>
      <c r="DQ107" s="330">
        <v>1346</v>
      </c>
      <c r="DR107" s="330">
        <v>1358</v>
      </c>
      <c r="DS107" s="334">
        <v>1316</v>
      </c>
      <c r="DT107" s="330">
        <v>1290</v>
      </c>
      <c r="DU107" s="330">
        <v>1257</v>
      </c>
      <c r="DV107" s="330">
        <v>1283</v>
      </c>
      <c r="DW107" s="330">
        <v>1274</v>
      </c>
      <c r="DX107" s="330">
        <v>1282</v>
      </c>
      <c r="DY107" s="330">
        <v>1255</v>
      </c>
      <c r="DZ107" s="341"/>
      <c r="EA107" s="341"/>
      <c r="EB107" s="341"/>
      <c r="EC107" s="341"/>
      <c r="ED107" s="341"/>
      <c r="EE107" s="341"/>
      <c r="EF107" s="105">
        <v>-27</v>
      </c>
      <c r="EG107" s="86">
        <v>-2.1513944223107573</v>
      </c>
      <c r="EH107" s="105">
        <v>-61</v>
      </c>
      <c r="EI107" s="86">
        <v>-4.0775401069518722</v>
      </c>
    </row>
    <row r="108" spans="1:139" ht="15" outlineLevel="2">
      <c r="A108" s="328">
        <v>91</v>
      </c>
      <c r="B108" s="328" t="s">
        <v>297</v>
      </c>
      <c r="C108" s="328" t="s">
        <v>410</v>
      </c>
      <c r="D108" s="331">
        <v>740</v>
      </c>
      <c r="E108" s="341">
        <v>730</v>
      </c>
      <c r="F108" s="341">
        <v>750</v>
      </c>
      <c r="G108" s="341">
        <v>756</v>
      </c>
      <c r="H108" s="341">
        <v>748</v>
      </c>
      <c r="I108" s="341">
        <v>758</v>
      </c>
      <c r="J108" s="341">
        <v>754</v>
      </c>
      <c r="K108" s="341">
        <v>741</v>
      </c>
      <c r="L108" s="341">
        <v>731</v>
      </c>
      <c r="M108" s="341">
        <v>721</v>
      </c>
      <c r="N108" s="341">
        <v>718</v>
      </c>
      <c r="O108" s="334">
        <v>741</v>
      </c>
      <c r="P108" s="331">
        <v>674</v>
      </c>
      <c r="Q108" s="341">
        <v>659</v>
      </c>
      <c r="R108" s="341">
        <v>683</v>
      </c>
      <c r="S108" s="341">
        <v>713</v>
      </c>
      <c r="T108" s="341">
        <v>748</v>
      </c>
      <c r="U108" s="341">
        <v>739</v>
      </c>
      <c r="V108" s="341">
        <v>735</v>
      </c>
      <c r="W108" s="341">
        <v>757</v>
      </c>
      <c r="X108" s="341">
        <v>784</v>
      </c>
      <c r="Y108" s="341">
        <v>786</v>
      </c>
      <c r="Z108" s="341">
        <v>758</v>
      </c>
      <c r="AA108" s="334">
        <v>740</v>
      </c>
      <c r="AB108" s="331">
        <v>713</v>
      </c>
      <c r="AC108" s="341">
        <v>683</v>
      </c>
      <c r="AD108" s="341">
        <v>688</v>
      </c>
      <c r="AE108" s="341">
        <v>707</v>
      </c>
      <c r="AF108" s="341">
        <v>707</v>
      </c>
      <c r="AG108" s="341">
        <v>715</v>
      </c>
      <c r="AH108" s="341">
        <v>774</v>
      </c>
      <c r="AI108" s="341">
        <v>772</v>
      </c>
      <c r="AJ108" s="341">
        <v>786</v>
      </c>
      <c r="AK108" s="341">
        <v>794</v>
      </c>
      <c r="AL108" s="341">
        <v>763</v>
      </c>
      <c r="AM108" s="334">
        <v>765</v>
      </c>
      <c r="AN108" s="331">
        <v>768</v>
      </c>
      <c r="AO108" s="341">
        <v>686</v>
      </c>
      <c r="AP108" s="341">
        <v>702</v>
      </c>
      <c r="AQ108" s="341">
        <v>734</v>
      </c>
      <c r="AR108" s="341">
        <v>737</v>
      </c>
      <c r="AS108" s="341">
        <v>807</v>
      </c>
      <c r="AT108" s="341">
        <v>811</v>
      </c>
      <c r="AU108" s="341">
        <v>807</v>
      </c>
      <c r="AV108" s="341">
        <v>801</v>
      </c>
      <c r="AW108" s="341">
        <v>810</v>
      </c>
      <c r="AX108" s="341">
        <v>785</v>
      </c>
      <c r="AY108" s="334">
        <v>774</v>
      </c>
      <c r="AZ108" s="331">
        <v>747</v>
      </c>
      <c r="BA108" s="341">
        <v>738</v>
      </c>
      <c r="BB108" s="341">
        <v>749</v>
      </c>
      <c r="BC108" s="341">
        <v>734</v>
      </c>
      <c r="BD108" s="341">
        <v>744</v>
      </c>
      <c r="BE108" s="341">
        <v>755</v>
      </c>
      <c r="BF108" s="341">
        <v>762</v>
      </c>
      <c r="BG108" s="341">
        <v>732</v>
      </c>
      <c r="BH108" s="341">
        <v>755</v>
      </c>
      <c r="BI108" s="341">
        <v>739</v>
      </c>
      <c r="BJ108" s="341">
        <v>751</v>
      </c>
      <c r="BK108" s="330">
        <v>761</v>
      </c>
      <c r="BL108" s="331">
        <v>745</v>
      </c>
      <c r="BM108" s="341">
        <v>750</v>
      </c>
      <c r="BN108" s="341">
        <v>770</v>
      </c>
      <c r="BO108" s="341">
        <v>787</v>
      </c>
      <c r="BP108" s="341">
        <v>800</v>
      </c>
      <c r="BQ108" s="341">
        <v>815</v>
      </c>
      <c r="BR108" s="341">
        <v>812</v>
      </c>
      <c r="BS108" s="341">
        <v>814</v>
      </c>
      <c r="BT108" s="341">
        <v>820</v>
      </c>
      <c r="BU108" s="341">
        <v>812</v>
      </c>
      <c r="BV108" s="341">
        <v>821</v>
      </c>
      <c r="BW108" s="330">
        <v>828</v>
      </c>
      <c r="BX108" s="331">
        <v>790</v>
      </c>
      <c r="BY108" s="341">
        <v>806</v>
      </c>
      <c r="BZ108" s="341">
        <v>799</v>
      </c>
      <c r="CA108" s="341">
        <v>804</v>
      </c>
      <c r="CB108" s="341">
        <v>823</v>
      </c>
      <c r="CC108" s="341">
        <v>848</v>
      </c>
      <c r="CD108" s="341">
        <v>861</v>
      </c>
      <c r="CE108" s="341">
        <v>867</v>
      </c>
      <c r="CF108" s="341">
        <v>875</v>
      </c>
      <c r="CG108" s="341">
        <v>876</v>
      </c>
      <c r="CH108" s="341">
        <v>900</v>
      </c>
      <c r="CI108" s="330">
        <v>910</v>
      </c>
      <c r="CJ108" s="331">
        <v>874</v>
      </c>
      <c r="CK108" s="341">
        <v>869</v>
      </c>
      <c r="CL108" s="341">
        <v>878</v>
      </c>
      <c r="CM108" s="341">
        <v>880</v>
      </c>
      <c r="CN108" s="341">
        <v>836</v>
      </c>
      <c r="CO108" s="341">
        <v>831</v>
      </c>
      <c r="CP108" s="341">
        <v>821</v>
      </c>
      <c r="CQ108" s="341">
        <v>844</v>
      </c>
      <c r="CR108" s="341">
        <v>856</v>
      </c>
      <c r="CS108" s="341">
        <v>873</v>
      </c>
      <c r="CT108" s="341">
        <v>883</v>
      </c>
      <c r="CU108" s="330">
        <v>880</v>
      </c>
      <c r="CV108" s="331">
        <v>874</v>
      </c>
      <c r="CW108" s="341">
        <v>898</v>
      </c>
      <c r="CX108" s="341">
        <v>905</v>
      </c>
      <c r="CY108" s="341">
        <v>923</v>
      </c>
      <c r="CZ108" s="341">
        <v>926</v>
      </c>
      <c r="DA108" s="341">
        <v>930</v>
      </c>
      <c r="DB108" s="341">
        <v>914</v>
      </c>
      <c r="DC108" s="341">
        <v>910</v>
      </c>
      <c r="DD108" s="341">
        <v>932</v>
      </c>
      <c r="DE108" s="341">
        <v>942</v>
      </c>
      <c r="DF108" s="341">
        <v>931</v>
      </c>
      <c r="DG108" s="330">
        <v>945</v>
      </c>
      <c r="DH108" s="331">
        <v>925</v>
      </c>
      <c r="DI108" s="341">
        <v>923</v>
      </c>
      <c r="DJ108" s="341">
        <v>936</v>
      </c>
      <c r="DK108" s="341">
        <v>950</v>
      </c>
      <c r="DL108" s="341">
        <v>945</v>
      </c>
      <c r="DM108" s="341">
        <v>957</v>
      </c>
      <c r="DN108" s="341">
        <v>860</v>
      </c>
      <c r="DO108" s="341">
        <v>865</v>
      </c>
      <c r="DP108" s="341">
        <v>881</v>
      </c>
      <c r="DQ108" s="330">
        <v>874</v>
      </c>
      <c r="DR108" s="330">
        <v>906</v>
      </c>
      <c r="DS108" s="334">
        <v>903</v>
      </c>
      <c r="DT108" s="330">
        <v>857</v>
      </c>
      <c r="DU108" s="330">
        <v>830</v>
      </c>
      <c r="DV108" s="330">
        <v>898</v>
      </c>
      <c r="DW108" s="330">
        <v>894</v>
      </c>
      <c r="DX108" s="330">
        <v>887</v>
      </c>
      <c r="DY108" s="330">
        <v>896</v>
      </c>
      <c r="DZ108" s="341"/>
      <c r="EA108" s="341"/>
      <c r="EB108" s="341"/>
      <c r="EC108" s="341"/>
      <c r="ED108" s="341"/>
      <c r="EE108" s="341"/>
      <c r="EF108" s="105">
        <v>9</v>
      </c>
      <c r="EG108" s="86">
        <v>1.0044642857142858</v>
      </c>
      <c r="EH108" s="105">
        <v>-7</v>
      </c>
      <c r="EI108" s="86">
        <v>-0.74074074074074081</v>
      </c>
    </row>
    <row r="109" spans="1:139" ht="15" outlineLevel="2">
      <c r="A109" s="328">
        <v>93</v>
      </c>
      <c r="B109" s="328" t="s">
        <v>297</v>
      </c>
      <c r="C109" s="328" t="s">
        <v>411</v>
      </c>
      <c r="D109" s="331">
        <v>1373</v>
      </c>
      <c r="E109" s="341">
        <v>1398</v>
      </c>
      <c r="F109" s="341">
        <v>1386</v>
      </c>
      <c r="G109" s="341">
        <v>1391</v>
      </c>
      <c r="H109" s="341">
        <v>1375</v>
      </c>
      <c r="I109" s="341">
        <v>1396</v>
      </c>
      <c r="J109" s="341">
        <v>1397</v>
      </c>
      <c r="K109" s="341">
        <v>1387</v>
      </c>
      <c r="L109" s="341">
        <v>1388</v>
      </c>
      <c r="M109" s="341">
        <v>1388</v>
      </c>
      <c r="N109" s="341">
        <v>1408</v>
      </c>
      <c r="O109" s="334">
        <v>1443</v>
      </c>
      <c r="P109" s="331">
        <v>1402</v>
      </c>
      <c r="Q109" s="341">
        <v>927</v>
      </c>
      <c r="R109" s="341">
        <v>1266</v>
      </c>
      <c r="S109" s="341">
        <v>1324</v>
      </c>
      <c r="T109" s="341">
        <v>1375</v>
      </c>
      <c r="U109" s="341">
        <v>1347</v>
      </c>
      <c r="V109" s="341">
        <v>1347</v>
      </c>
      <c r="W109" s="341">
        <v>1366</v>
      </c>
      <c r="X109" s="341">
        <v>1362</v>
      </c>
      <c r="Y109" s="341">
        <v>1388</v>
      </c>
      <c r="Z109" s="341">
        <v>1305</v>
      </c>
      <c r="AA109" s="334">
        <v>1269</v>
      </c>
      <c r="AB109" s="331">
        <v>1236</v>
      </c>
      <c r="AC109" s="341">
        <v>1224</v>
      </c>
      <c r="AD109" s="341">
        <v>1252</v>
      </c>
      <c r="AE109" s="341">
        <v>1253</v>
      </c>
      <c r="AF109" s="341">
        <v>1225</v>
      </c>
      <c r="AG109" s="341">
        <v>1245</v>
      </c>
      <c r="AH109" s="341">
        <v>1360</v>
      </c>
      <c r="AI109" s="341">
        <v>1389</v>
      </c>
      <c r="AJ109" s="341">
        <v>1402</v>
      </c>
      <c r="AK109" s="341">
        <v>1370</v>
      </c>
      <c r="AL109" s="341">
        <v>1245</v>
      </c>
      <c r="AM109" s="334">
        <v>1258</v>
      </c>
      <c r="AN109" s="331">
        <v>1243</v>
      </c>
      <c r="AO109" s="341">
        <v>1162</v>
      </c>
      <c r="AP109" s="341">
        <v>1199</v>
      </c>
      <c r="AQ109" s="341">
        <v>1277</v>
      </c>
      <c r="AR109" s="341">
        <v>1306</v>
      </c>
      <c r="AS109" s="341">
        <v>1340</v>
      </c>
      <c r="AT109" s="341">
        <v>1356</v>
      </c>
      <c r="AU109" s="341">
        <v>1365</v>
      </c>
      <c r="AV109" s="341">
        <v>1391</v>
      </c>
      <c r="AW109" s="341">
        <v>1380</v>
      </c>
      <c r="AX109" s="341">
        <v>1343</v>
      </c>
      <c r="AY109" s="334">
        <v>1325</v>
      </c>
      <c r="AZ109" s="331">
        <v>1292</v>
      </c>
      <c r="BA109" s="341">
        <v>1283</v>
      </c>
      <c r="BB109" s="341">
        <v>1273</v>
      </c>
      <c r="BC109" s="341">
        <v>1239</v>
      </c>
      <c r="BD109" s="341">
        <v>1248</v>
      </c>
      <c r="BE109" s="341">
        <v>1271</v>
      </c>
      <c r="BF109" s="341">
        <v>1259</v>
      </c>
      <c r="BG109" s="341">
        <v>1240</v>
      </c>
      <c r="BH109" s="341">
        <v>1233</v>
      </c>
      <c r="BI109" s="341">
        <v>1210</v>
      </c>
      <c r="BJ109" s="341">
        <v>1170</v>
      </c>
      <c r="BK109" s="330">
        <v>1157</v>
      </c>
      <c r="BL109" s="331">
        <v>1165</v>
      </c>
      <c r="BM109" s="341">
        <v>1194</v>
      </c>
      <c r="BN109" s="341">
        <v>1194</v>
      </c>
      <c r="BO109" s="341">
        <v>1214</v>
      </c>
      <c r="BP109" s="341">
        <v>1194</v>
      </c>
      <c r="BQ109" s="341">
        <v>1188</v>
      </c>
      <c r="BR109" s="341">
        <v>1165</v>
      </c>
      <c r="BS109" s="341">
        <v>1205</v>
      </c>
      <c r="BT109" s="341">
        <v>1190</v>
      </c>
      <c r="BU109" s="341">
        <v>1192</v>
      </c>
      <c r="BV109" s="341">
        <v>1180</v>
      </c>
      <c r="BW109" s="330">
        <v>1163</v>
      </c>
      <c r="BX109" s="331">
        <v>1073</v>
      </c>
      <c r="BY109" s="341">
        <v>1070</v>
      </c>
      <c r="BZ109" s="341">
        <v>1126</v>
      </c>
      <c r="CA109" s="341">
        <v>1143</v>
      </c>
      <c r="CB109" s="341">
        <v>1170</v>
      </c>
      <c r="CC109" s="341">
        <v>1197</v>
      </c>
      <c r="CD109" s="341">
        <v>1209</v>
      </c>
      <c r="CE109" s="341">
        <v>1244</v>
      </c>
      <c r="CF109" s="341">
        <v>1212</v>
      </c>
      <c r="CG109" s="341">
        <v>1233</v>
      </c>
      <c r="CH109" s="341">
        <v>1261</v>
      </c>
      <c r="CI109" s="330">
        <v>1217</v>
      </c>
      <c r="CJ109" s="331">
        <v>1130</v>
      </c>
      <c r="CK109" s="341">
        <v>1139</v>
      </c>
      <c r="CL109" s="341">
        <v>1153</v>
      </c>
      <c r="CM109" s="341">
        <v>1156</v>
      </c>
      <c r="CN109" s="341">
        <v>1167</v>
      </c>
      <c r="CO109" s="341">
        <v>1179</v>
      </c>
      <c r="CP109" s="341">
        <v>1140</v>
      </c>
      <c r="CQ109" s="341">
        <v>1185</v>
      </c>
      <c r="CR109" s="341">
        <v>1175</v>
      </c>
      <c r="CS109" s="341">
        <v>1130</v>
      </c>
      <c r="CT109" s="341">
        <v>1183</v>
      </c>
      <c r="CU109" s="330">
        <v>1146</v>
      </c>
      <c r="CV109" s="331">
        <v>1120</v>
      </c>
      <c r="CW109" s="341">
        <v>1115</v>
      </c>
      <c r="CX109" s="341">
        <v>1143</v>
      </c>
      <c r="CY109" s="341">
        <v>1166</v>
      </c>
      <c r="CZ109" s="341">
        <v>1147</v>
      </c>
      <c r="DA109" s="341">
        <v>1169</v>
      </c>
      <c r="DB109" s="341">
        <v>1175</v>
      </c>
      <c r="DC109" s="341">
        <v>1196</v>
      </c>
      <c r="DD109" s="341">
        <v>1253</v>
      </c>
      <c r="DE109" s="341">
        <v>1284</v>
      </c>
      <c r="DF109" s="341">
        <v>1285</v>
      </c>
      <c r="DG109" s="330">
        <v>1280</v>
      </c>
      <c r="DH109" s="331">
        <v>1239</v>
      </c>
      <c r="DI109" s="341">
        <v>1283</v>
      </c>
      <c r="DJ109" s="341">
        <v>1320</v>
      </c>
      <c r="DK109" s="341">
        <v>1315</v>
      </c>
      <c r="DL109" s="341">
        <v>1315</v>
      </c>
      <c r="DM109" s="341">
        <v>1322</v>
      </c>
      <c r="DN109" s="341">
        <v>1232</v>
      </c>
      <c r="DO109" s="341">
        <v>1233</v>
      </c>
      <c r="DP109" s="341">
        <v>1232</v>
      </c>
      <c r="DQ109" s="330">
        <v>1226</v>
      </c>
      <c r="DR109" s="330">
        <v>1226</v>
      </c>
      <c r="DS109" s="334">
        <v>1210</v>
      </c>
      <c r="DT109" s="330">
        <v>1127</v>
      </c>
      <c r="DU109" s="330">
        <v>1131</v>
      </c>
      <c r="DV109" s="330">
        <v>1217</v>
      </c>
      <c r="DW109" s="330">
        <v>1220</v>
      </c>
      <c r="DX109" s="330">
        <v>1233</v>
      </c>
      <c r="DY109" s="330">
        <v>1247</v>
      </c>
      <c r="DZ109" s="341"/>
      <c r="EA109" s="341"/>
      <c r="EB109" s="341"/>
      <c r="EC109" s="341"/>
      <c r="ED109" s="341"/>
      <c r="EE109" s="341"/>
      <c r="EF109" s="105">
        <v>14</v>
      </c>
      <c r="EG109" s="86">
        <v>1.1226944667201284</v>
      </c>
      <c r="EH109" s="105">
        <v>37</v>
      </c>
      <c r="EI109" s="86">
        <v>2.890625</v>
      </c>
    </row>
    <row r="110" spans="1:139" ht="15" outlineLevel="2">
      <c r="A110" s="328">
        <v>101</v>
      </c>
      <c r="B110" s="328" t="s">
        <v>297</v>
      </c>
      <c r="C110" s="328" t="s">
        <v>412</v>
      </c>
      <c r="D110" s="331">
        <v>6853</v>
      </c>
      <c r="E110" s="341">
        <v>6726</v>
      </c>
      <c r="F110" s="341">
        <v>6639</v>
      </c>
      <c r="G110" s="341">
        <v>6860</v>
      </c>
      <c r="H110" s="341">
        <v>7072</v>
      </c>
      <c r="I110" s="341">
        <v>7218</v>
      </c>
      <c r="J110" s="341">
        <v>7103</v>
      </c>
      <c r="K110" s="341">
        <v>7240</v>
      </c>
      <c r="L110" s="341">
        <v>7141</v>
      </c>
      <c r="M110" s="341">
        <v>7184</v>
      </c>
      <c r="N110" s="341">
        <v>7176</v>
      </c>
      <c r="O110" s="334">
        <v>7189</v>
      </c>
      <c r="P110" s="331">
        <v>7006</v>
      </c>
      <c r="Q110" s="341">
        <v>5031</v>
      </c>
      <c r="R110" s="341">
        <v>6574</v>
      </c>
      <c r="S110" s="341">
        <v>6780</v>
      </c>
      <c r="T110" s="341">
        <v>7072</v>
      </c>
      <c r="U110" s="341">
        <v>7085</v>
      </c>
      <c r="V110" s="341">
        <v>7077</v>
      </c>
      <c r="W110" s="341">
        <v>7263</v>
      </c>
      <c r="X110" s="341">
        <v>7307</v>
      </c>
      <c r="Y110" s="341">
        <v>7419</v>
      </c>
      <c r="Z110" s="341">
        <v>7348</v>
      </c>
      <c r="AA110" s="334">
        <v>7223</v>
      </c>
      <c r="AB110" s="331">
        <v>7026</v>
      </c>
      <c r="AC110" s="341">
        <v>6905</v>
      </c>
      <c r="AD110" s="341">
        <v>6913</v>
      </c>
      <c r="AE110" s="341">
        <v>7087</v>
      </c>
      <c r="AF110" s="341">
        <v>7185</v>
      </c>
      <c r="AG110" s="341">
        <v>7299</v>
      </c>
      <c r="AH110" s="341">
        <v>7469</v>
      </c>
      <c r="AI110" s="341">
        <v>7584</v>
      </c>
      <c r="AJ110" s="341">
        <v>7779</v>
      </c>
      <c r="AK110" s="341">
        <v>7731</v>
      </c>
      <c r="AL110" s="341">
        <v>7521</v>
      </c>
      <c r="AM110" s="334">
        <v>7523</v>
      </c>
      <c r="AN110" s="331">
        <v>7284</v>
      </c>
      <c r="AO110" s="341">
        <v>7165</v>
      </c>
      <c r="AP110" s="341">
        <v>7236</v>
      </c>
      <c r="AQ110" s="341">
        <v>7432</v>
      </c>
      <c r="AR110" s="341">
        <v>7483</v>
      </c>
      <c r="AS110" s="341">
        <v>7841</v>
      </c>
      <c r="AT110" s="341">
        <v>7914</v>
      </c>
      <c r="AU110" s="341">
        <v>7904</v>
      </c>
      <c r="AV110" s="341">
        <v>7846</v>
      </c>
      <c r="AW110" s="341">
        <v>7961</v>
      </c>
      <c r="AX110" s="341">
        <v>7872</v>
      </c>
      <c r="AY110" s="334">
        <v>7884</v>
      </c>
      <c r="AZ110" s="331">
        <v>7750</v>
      </c>
      <c r="BA110" s="341">
        <v>7780</v>
      </c>
      <c r="BB110" s="341">
        <v>7930</v>
      </c>
      <c r="BC110" s="341">
        <v>7818</v>
      </c>
      <c r="BD110" s="341">
        <v>7788</v>
      </c>
      <c r="BE110" s="341">
        <v>7795</v>
      </c>
      <c r="BF110" s="341">
        <v>7791</v>
      </c>
      <c r="BG110" s="341">
        <v>8435</v>
      </c>
      <c r="BH110" s="341">
        <v>7603</v>
      </c>
      <c r="BI110" s="341">
        <v>7595</v>
      </c>
      <c r="BJ110" s="341">
        <v>7515</v>
      </c>
      <c r="BK110" s="330">
        <v>7489</v>
      </c>
      <c r="BL110" s="331">
        <v>7381</v>
      </c>
      <c r="BM110" s="341">
        <v>7237</v>
      </c>
      <c r="BN110" s="341">
        <v>7391</v>
      </c>
      <c r="BO110" s="341">
        <v>7437</v>
      </c>
      <c r="BP110" s="341">
        <v>7344</v>
      </c>
      <c r="BQ110" s="341">
        <v>7354</v>
      </c>
      <c r="BR110" s="341">
        <v>7346</v>
      </c>
      <c r="BS110" s="341">
        <v>7421</v>
      </c>
      <c r="BT110" s="341">
        <v>7518</v>
      </c>
      <c r="BU110" s="341">
        <v>7584</v>
      </c>
      <c r="BV110" s="341">
        <v>7572</v>
      </c>
      <c r="BW110" s="330">
        <v>7556</v>
      </c>
      <c r="BX110" s="331">
        <v>7432</v>
      </c>
      <c r="BY110" s="341">
        <v>7458</v>
      </c>
      <c r="BZ110" s="341">
        <v>7471</v>
      </c>
      <c r="CA110" s="341">
        <v>7466</v>
      </c>
      <c r="CB110" s="341">
        <v>7422</v>
      </c>
      <c r="CC110" s="341">
        <v>7438</v>
      </c>
      <c r="CD110" s="341">
        <v>7498</v>
      </c>
      <c r="CE110" s="341">
        <v>7457</v>
      </c>
      <c r="CF110" s="341">
        <v>7403</v>
      </c>
      <c r="CG110" s="341">
        <v>7428</v>
      </c>
      <c r="CH110" s="341">
        <v>7396</v>
      </c>
      <c r="CI110" s="330">
        <v>7336</v>
      </c>
      <c r="CJ110" s="331">
        <v>7162</v>
      </c>
      <c r="CK110" s="341">
        <v>7080</v>
      </c>
      <c r="CL110" s="341">
        <v>7081</v>
      </c>
      <c r="CM110" s="341">
        <v>7023</v>
      </c>
      <c r="CN110" s="341">
        <v>6932</v>
      </c>
      <c r="CO110" s="341">
        <v>6933</v>
      </c>
      <c r="CP110" s="341">
        <v>7004</v>
      </c>
      <c r="CQ110" s="341">
        <v>7100</v>
      </c>
      <c r="CR110" s="341">
        <v>7171</v>
      </c>
      <c r="CS110" s="341">
        <v>7256</v>
      </c>
      <c r="CT110" s="341">
        <v>7335</v>
      </c>
      <c r="CU110" s="330">
        <v>7424</v>
      </c>
      <c r="CV110" s="331">
        <v>7341</v>
      </c>
      <c r="CW110" s="341">
        <v>7395</v>
      </c>
      <c r="CX110" s="341">
        <v>7547</v>
      </c>
      <c r="CY110" s="341">
        <v>7592</v>
      </c>
      <c r="CZ110" s="341">
        <v>7705</v>
      </c>
      <c r="DA110" s="341">
        <v>7684</v>
      </c>
      <c r="DB110" s="341">
        <v>7506</v>
      </c>
      <c r="DC110" s="341">
        <v>7525</v>
      </c>
      <c r="DD110" s="341">
        <v>7593</v>
      </c>
      <c r="DE110" s="341">
        <v>7608</v>
      </c>
      <c r="DF110" s="341">
        <v>7632</v>
      </c>
      <c r="DG110" s="330">
        <v>7664</v>
      </c>
      <c r="DH110" s="331">
        <v>7559</v>
      </c>
      <c r="DI110" s="341">
        <v>7581</v>
      </c>
      <c r="DJ110" s="341">
        <v>7722</v>
      </c>
      <c r="DK110" s="341">
        <v>7780</v>
      </c>
      <c r="DL110" s="341">
        <v>7758</v>
      </c>
      <c r="DM110" s="341">
        <v>7760</v>
      </c>
      <c r="DN110" s="341">
        <v>7209</v>
      </c>
      <c r="DO110" s="341">
        <v>7219</v>
      </c>
      <c r="DP110" s="341">
        <v>7264</v>
      </c>
      <c r="DQ110" s="330">
        <v>7190</v>
      </c>
      <c r="DR110" s="330">
        <v>7132</v>
      </c>
      <c r="DS110" s="334">
        <v>7086</v>
      </c>
      <c r="DT110" s="330">
        <v>6933</v>
      </c>
      <c r="DU110" s="330">
        <v>6976</v>
      </c>
      <c r="DV110" s="330">
        <v>7203</v>
      </c>
      <c r="DW110" s="330">
        <v>7199</v>
      </c>
      <c r="DX110" s="330">
        <v>7182</v>
      </c>
      <c r="DY110" s="330">
        <v>7243</v>
      </c>
      <c r="DZ110" s="341"/>
      <c r="EA110" s="341"/>
      <c r="EB110" s="341"/>
      <c r="EC110" s="341"/>
      <c r="ED110" s="341"/>
      <c r="EE110" s="341"/>
      <c r="EF110" s="105">
        <v>61</v>
      </c>
      <c r="EG110" s="86">
        <v>0.84219246168714623</v>
      </c>
      <c r="EH110" s="105">
        <v>157</v>
      </c>
      <c r="EI110" s="86">
        <v>2.0485386221294362</v>
      </c>
    </row>
    <row r="111" spans="1:139" ht="15" outlineLevel="2">
      <c r="A111" s="328">
        <v>145</v>
      </c>
      <c r="B111" s="328" t="s">
        <v>297</v>
      </c>
      <c r="C111" s="328" t="s">
        <v>413</v>
      </c>
      <c r="D111" s="331">
        <v>783</v>
      </c>
      <c r="E111" s="341">
        <v>810</v>
      </c>
      <c r="F111" s="341">
        <v>813</v>
      </c>
      <c r="G111" s="341">
        <v>774</v>
      </c>
      <c r="H111" s="341">
        <v>783</v>
      </c>
      <c r="I111" s="341">
        <v>809</v>
      </c>
      <c r="J111" s="341">
        <v>791</v>
      </c>
      <c r="K111" s="341">
        <v>794</v>
      </c>
      <c r="L111" s="341">
        <v>812</v>
      </c>
      <c r="M111" s="341">
        <v>870</v>
      </c>
      <c r="N111" s="341">
        <v>855</v>
      </c>
      <c r="O111" s="334">
        <v>747</v>
      </c>
      <c r="P111" s="331">
        <v>707</v>
      </c>
      <c r="Q111" s="341">
        <v>596</v>
      </c>
      <c r="R111" s="341">
        <v>720</v>
      </c>
      <c r="S111" s="341">
        <v>664</v>
      </c>
      <c r="T111" s="341">
        <v>783</v>
      </c>
      <c r="U111" s="341">
        <v>738</v>
      </c>
      <c r="V111" s="341">
        <v>708</v>
      </c>
      <c r="W111" s="341">
        <v>800</v>
      </c>
      <c r="X111" s="341">
        <v>792</v>
      </c>
      <c r="Y111" s="341">
        <v>829</v>
      </c>
      <c r="Z111" s="341">
        <v>815</v>
      </c>
      <c r="AA111" s="334">
        <v>782</v>
      </c>
      <c r="AB111" s="331">
        <v>705</v>
      </c>
      <c r="AC111" s="341">
        <v>672</v>
      </c>
      <c r="AD111" s="341">
        <v>692</v>
      </c>
      <c r="AE111" s="341">
        <v>680</v>
      </c>
      <c r="AF111" s="341">
        <v>671</v>
      </c>
      <c r="AG111" s="341">
        <v>680</v>
      </c>
      <c r="AH111" s="341">
        <v>697</v>
      </c>
      <c r="AI111" s="341">
        <v>729</v>
      </c>
      <c r="AJ111" s="341">
        <v>752</v>
      </c>
      <c r="AK111" s="341">
        <v>747</v>
      </c>
      <c r="AL111" s="341">
        <v>695</v>
      </c>
      <c r="AM111" s="334">
        <v>701</v>
      </c>
      <c r="AN111" s="331">
        <v>663</v>
      </c>
      <c r="AO111" s="341">
        <v>553</v>
      </c>
      <c r="AP111" s="341">
        <v>572</v>
      </c>
      <c r="AQ111" s="341">
        <v>593</v>
      </c>
      <c r="AR111" s="341">
        <v>594</v>
      </c>
      <c r="AS111" s="341">
        <v>616</v>
      </c>
      <c r="AT111" s="341">
        <v>623</v>
      </c>
      <c r="AU111" s="341">
        <v>642</v>
      </c>
      <c r="AV111" s="341">
        <v>650</v>
      </c>
      <c r="AW111" s="341">
        <v>666</v>
      </c>
      <c r="AX111" s="341">
        <v>673</v>
      </c>
      <c r="AY111" s="334">
        <v>690</v>
      </c>
      <c r="AZ111" s="331">
        <v>688</v>
      </c>
      <c r="BA111" s="341">
        <v>674</v>
      </c>
      <c r="BB111" s="341">
        <v>667</v>
      </c>
      <c r="BC111" s="341">
        <v>610</v>
      </c>
      <c r="BD111" s="341">
        <v>617</v>
      </c>
      <c r="BE111" s="341">
        <v>632</v>
      </c>
      <c r="BF111" s="341">
        <v>643</v>
      </c>
      <c r="BG111" s="341">
        <v>659</v>
      </c>
      <c r="BH111" s="341">
        <v>661</v>
      </c>
      <c r="BI111" s="341">
        <v>637</v>
      </c>
      <c r="BJ111" s="341">
        <v>617</v>
      </c>
      <c r="BK111" s="330">
        <v>629</v>
      </c>
      <c r="BL111" s="331">
        <v>636</v>
      </c>
      <c r="BM111" s="341">
        <v>640</v>
      </c>
      <c r="BN111" s="341">
        <v>640</v>
      </c>
      <c r="BO111" s="341">
        <v>675</v>
      </c>
      <c r="BP111" s="341">
        <v>674</v>
      </c>
      <c r="BQ111" s="341">
        <v>661</v>
      </c>
      <c r="BR111" s="341">
        <v>665</v>
      </c>
      <c r="BS111" s="341">
        <v>689</v>
      </c>
      <c r="BT111" s="341">
        <v>674</v>
      </c>
      <c r="BU111" s="341">
        <v>667</v>
      </c>
      <c r="BV111" s="341">
        <v>653</v>
      </c>
      <c r="BW111" s="330">
        <v>628</v>
      </c>
      <c r="BX111" s="331">
        <v>603</v>
      </c>
      <c r="BY111" s="341">
        <v>611</v>
      </c>
      <c r="BZ111" s="341">
        <v>633</v>
      </c>
      <c r="CA111" s="341">
        <v>623</v>
      </c>
      <c r="CB111" s="341">
        <v>612</v>
      </c>
      <c r="CC111" s="341">
        <v>620</v>
      </c>
      <c r="CD111" s="341">
        <v>642</v>
      </c>
      <c r="CE111" s="341">
        <v>662</v>
      </c>
      <c r="CF111" s="341">
        <v>648</v>
      </c>
      <c r="CG111" s="341">
        <v>666</v>
      </c>
      <c r="CH111" s="341">
        <v>657</v>
      </c>
      <c r="CI111" s="330">
        <v>629</v>
      </c>
      <c r="CJ111" s="331">
        <v>592</v>
      </c>
      <c r="CK111" s="341">
        <v>633</v>
      </c>
      <c r="CL111" s="341">
        <v>603</v>
      </c>
      <c r="CM111" s="341">
        <v>592</v>
      </c>
      <c r="CN111" s="341">
        <v>564</v>
      </c>
      <c r="CO111" s="341">
        <v>553</v>
      </c>
      <c r="CP111" s="341">
        <v>553</v>
      </c>
      <c r="CQ111" s="341">
        <v>605</v>
      </c>
      <c r="CR111" s="341">
        <v>603</v>
      </c>
      <c r="CS111" s="341">
        <v>625</v>
      </c>
      <c r="CT111" s="341">
        <v>646</v>
      </c>
      <c r="CU111" s="330">
        <v>647</v>
      </c>
      <c r="CV111" s="331">
        <v>661</v>
      </c>
      <c r="CW111" s="341">
        <v>678</v>
      </c>
      <c r="CX111" s="341">
        <v>715</v>
      </c>
      <c r="CY111" s="341">
        <v>723</v>
      </c>
      <c r="CZ111" s="341">
        <v>733</v>
      </c>
      <c r="DA111" s="341">
        <v>739</v>
      </c>
      <c r="DB111" s="341">
        <v>753</v>
      </c>
      <c r="DC111" s="341">
        <v>758</v>
      </c>
      <c r="DD111" s="341">
        <v>789</v>
      </c>
      <c r="DE111" s="341">
        <v>777</v>
      </c>
      <c r="DF111" s="341">
        <v>770</v>
      </c>
      <c r="DG111" s="330">
        <v>790</v>
      </c>
      <c r="DH111" s="331">
        <v>795</v>
      </c>
      <c r="DI111" s="341">
        <v>798</v>
      </c>
      <c r="DJ111" s="341">
        <v>798</v>
      </c>
      <c r="DK111" s="341">
        <v>826</v>
      </c>
      <c r="DL111" s="341">
        <v>839</v>
      </c>
      <c r="DM111" s="341">
        <v>845</v>
      </c>
      <c r="DN111" s="341">
        <v>792</v>
      </c>
      <c r="DO111" s="341">
        <v>798</v>
      </c>
      <c r="DP111" s="341">
        <v>830</v>
      </c>
      <c r="DQ111" s="330">
        <v>796</v>
      </c>
      <c r="DR111" s="330">
        <v>792</v>
      </c>
      <c r="DS111" s="334">
        <v>785</v>
      </c>
      <c r="DT111" s="330">
        <v>759</v>
      </c>
      <c r="DU111" s="330">
        <v>771</v>
      </c>
      <c r="DV111" s="330">
        <v>816</v>
      </c>
      <c r="DW111" s="330">
        <v>827</v>
      </c>
      <c r="DX111" s="330">
        <v>838</v>
      </c>
      <c r="DY111" s="330">
        <v>842</v>
      </c>
      <c r="DZ111" s="341"/>
      <c r="EA111" s="341"/>
      <c r="EB111" s="341"/>
      <c r="EC111" s="341"/>
      <c r="ED111" s="341"/>
      <c r="EE111" s="341"/>
      <c r="EF111" s="105">
        <v>4</v>
      </c>
      <c r="EG111" s="86">
        <v>0.47505938242280288</v>
      </c>
      <c r="EH111" s="105">
        <v>57</v>
      </c>
      <c r="EI111" s="86">
        <v>7.2151898734177209</v>
      </c>
    </row>
    <row r="112" spans="1:139" ht="15" outlineLevel="2">
      <c r="A112" s="328">
        <v>209</v>
      </c>
      <c r="B112" s="328" t="s">
        <v>297</v>
      </c>
      <c r="C112" s="328" t="s">
        <v>414</v>
      </c>
      <c r="D112" s="331">
        <v>3559</v>
      </c>
      <c r="E112" s="341">
        <v>3579</v>
      </c>
      <c r="F112" s="341">
        <v>3546</v>
      </c>
      <c r="G112" s="341">
        <v>3590</v>
      </c>
      <c r="H112" s="341">
        <v>3582</v>
      </c>
      <c r="I112" s="341">
        <v>3655</v>
      </c>
      <c r="J112" s="341">
        <v>3577</v>
      </c>
      <c r="K112" s="341">
        <v>3578</v>
      </c>
      <c r="L112" s="341">
        <v>3544</v>
      </c>
      <c r="M112" s="341">
        <v>3556</v>
      </c>
      <c r="N112" s="341">
        <v>3568</v>
      </c>
      <c r="O112" s="334">
        <v>3569</v>
      </c>
      <c r="P112" s="331">
        <v>3483</v>
      </c>
      <c r="Q112" s="341">
        <v>1817</v>
      </c>
      <c r="R112" s="341">
        <v>3363</v>
      </c>
      <c r="S112" s="341">
        <v>3461</v>
      </c>
      <c r="T112" s="341">
        <v>3582</v>
      </c>
      <c r="U112" s="341">
        <v>3536</v>
      </c>
      <c r="V112" s="341">
        <v>3533</v>
      </c>
      <c r="W112" s="341">
        <v>3617</v>
      </c>
      <c r="X112" s="341">
        <v>3642</v>
      </c>
      <c r="Y112" s="341">
        <v>3716</v>
      </c>
      <c r="Z112" s="341">
        <v>3694</v>
      </c>
      <c r="AA112" s="334">
        <v>3650</v>
      </c>
      <c r="AB112" s="331">
        <v>3535</v>
      </c>
      <c r="AC112" s="341">
        <v>3502</v>
      </c>
      <c r="AD112" s="341">
        <v>3490</v>
      </c>
      <c r="AE112" s="341">
        <v>3468</v>
      </c>
      <c r="AF112" s="341">
        <v>3460</v>
      </c>
      <c r="AG112" s="341">
        <v>3508</v>
      </c>
      <c r="AH112" s="341">
        <v>3667</v>
      </c>
      <c r="AI112" s="341">
        <v>3729</v>
      </c>
      <c r="AJ112" s="341">
        <v>3737</v>
      </c>
      <c r="AK112" s="341">
        <v>3710</v>
      </c>
      <c r="AL112" s="341">
        <v>3520</v>
      </c>
      <c r="AM112" s="334">
        <v>3472</v>
      </c>
      <c r="AN112" s="331">
        <v>3294</v>
      </c>
      <c r="AO112" s="341">
        <v>3079</v>
      </c>
      <c r="AP112" s="341">
        <v>3130</v>
      </c>
      <c r="AQ112" s="341">
        <v>3243</v>
      </c>
      <c r="AR112" s="341">
        <v>3286</v>
      </c>
      <c r="AS112" s="341">
        <v>3394</v>
      </c>
      <c r="AT112" s="341">
        <v>3438</v>
      </c>
      <c r="AU112" s="341">
        <v>3448</v>
      </c>
      <c r="AV112" s="341">
        <v>3479</v>
      </c>
      <c r="AW112" s="341">
        <v>3506</v>
      </c>
      <c r="AX112" s="341">
        <v>3530</v>
      </c>
      <c r="AY112" s="334">
        <v>3534</v>
      </c>
      <c r="AZ112" s="331">
        <v>3474</v>
      </c>
      <c r="BA112" s="341">
        <v>3434</v>
      </c>
      <c r="BB112" s="341">
        <v>3427</v>
      </c>
      <c r="BC112" s="341">
        <v>3356</v>
      </c>
      <c r="BD112" s="341">
        <v>3364</v>
      </c>
      <c r="BE112" s="341">
        <v>3411</v>
      </c>
      <c r="BF112" s="341">
        <v>3381</v>
      </c>
      <c r="BG112" s="341">
        <v>3380</v>
      </c>
      <c r="BH112" s="341">
        <v>3367</v>
      </c>
      <c r="BI112" s="341">
        <v>3310</v>
      </c>
      <c r="BJ112" s="341">
        <v>3275</v>
      </c>
      <c r="BK112" s="330">
        <v>3285</v>
      </c>
      <c r="BL112" s="331">
        <v>3264</v>
      </c>
      <c r="BM112" s="341">
        <v>3163</v>
      </c>
      <c r="BN112" s="341">
        <v>3204</v>
      </c>
      <c r="BO112" s="341">
        <v>3230</v>
      </c>
      <c r="BP112" s="341">
        <v>3232</v>
      </c>
      <c r="BQ112" s="341">
        <v>3225</v>
      </c>
      <c r="BR112" s="341">
        <v>3234</v>
      </c>
      <c r="BS112" s="341">
        <v>3226</v>
      </c>
      <c r="BT112" s="341">
        <v>3240</v>
      </c>
      <c r="BU112" s="341">
        <v>3212</v>
      </c>
      <c r="BV112" s="341">
        <v>3174</v>
      </c>
      <c r="BW112" s="330">
        <v>3166</v>
      </c>
      <c r="BX112" s="331">
        <v>3111</v>
      </c>
      <c r="BY112" s="341">
        <v>3115</v>
      </c>
      <c r="BZ112" s="341">
        <v>3151</v>
      </c>
      <c r="CA112" s="341">
        <v>3164</v>
      </c>
      <c r="CB112" s="341">
        <v>3175</v>
      </c>
      <c r="CC112" s="341">
        <v>3225</v>
      </c>
      <c r="CD112" s="341">
        <v>3275</v>
      </c>
      <c r="CE112" s="341">
        <v>3347</v>
      </c>
      <c r="CF112" s="341">
        <v>3280</v>
      </c>
      <c r="CG112" s="341">
        <v>3204</v>
      </c>
      <c r="CH112" s="341">
        <v>3209</v>
      </c>
      <c r="CI112" s="330">
        <v>3188</v>
      </c>
      <c r="CJ112" s="331">
        <v>3118</v>
      </c>
      <c r="CK112" s="341">
        <v>3036</v>
      </c>
      <c r="CL112" s="341">
        <v>3107</v>
      </c>
      <c r="CM112" s="341">
        <v>3151</v>
      </c>
      <c r="CN112" s="341">
        <v>3105</v>
      </c>
      <c r="CO112" s="341">
        <v>3081</v>
      </c>
      <c r="CP112" s="341">
        <v>3063</v>
      </c>
      <c r="CQ112" s="341">
        <v>3134</v>
      </c>
      <c r="CR112" s="341">
        <v>3165</v>
      </c>
      <c r="CS112" s="341">
        <v>3133</v>
      </c>
      <c r="CT112" s="341">
        <v>3185</v>
      </c>
      <c r="CU112" s="330">
        <v>3142</v>
      </c>
      <c r="CV112" s="331">
        <v>3160</v>
      </c>
      <c r="CW112" s="341">
        <v>3168</v>
      </c>
      <c r="CX112" s="341">
        <v>3305</v>
      </c>
      <c r="CY112" s="341">
        <v>3330</v>
      </c>
      <c r="CZ112" s="341">
        <v>3318</v>
      </c>
      <c r="DA112" s="341">
        <v>3275</v>
      </c>
      <c r="DB112" s="341">
        <v>3262</v>
      </c>
      <c r="DC112" s="341">
        <v>3254</v>
      </c>
      <c r="DD112" s="341">
        <v>3244</v>
      </c>
      <c r="DE112" s="341">
        <v>3288</v>
      </c>
      <c r="DF112" s="341">
        <v>3283</v>
      </c>
      <c r="DG112" s="330">
        <v>3331</v>
      </c>
      <c r="DH112" s="331">
        <v>3265</v>
      </c>
      <c r="DI112" s="341">
        <v>3298</v>
      </c>
      <c r="DJ112" s="341">
        <v>3384</v>
      </c>
      <c r="DK112" s="341">
        <v>3441</v>
      </c>
      <c r="DL112" s="341">
        <v>3413</v>
      </c>
      <c r="DM112" s="341">
        <v>3431</v>
      </c>
      <c r="DN112" s="341">
        <v>3161</v>
      </c>
      <c r="DO112" s="341">
        <v>3165</v>
      </c>
      <c r="DP112" s="341">
        <v>3182</v>
      </c>
      <c r="DQ112" s="330">
        <v>3146</v>
      </c>
      <c r="DR112" s="330">
        <v>3165</v>
      </c>
      <c r="DS112" s="334">
        <v>3093</v>
      </c>
      <c r="DT112" s="330">
        <v>3053</v>
      </c>
      <c r="DU112" s="330">
        <v>3056</v>
      </c>
      <c r="DV112" s="330">
        <v>3133</v>
      </c>
      <c r="DW112" s="330">
        <v>3123</v>
      </c>
      <c r="DX112" s="330">
        <v>3204</v>
      </c>
      <c r="DY112" s="330">
        <v>3209</v>
      </c>
      <c r="DZ112" s="341"/>
      <c r="EA112" s="341"/>
      <c r="EB112" s="341"/>
      <c r="EC112" s="341"/>
      <c r="ED112" s="341"/>
      <c r="EE112" s="341"/>
      <c r="EF112" s="105">
        <v>5</v>
      </c>
      <c r="EG112" s="86">
        <v>0.1558117793705204</v>
      </c>
      <c r="EH112" s="105">
        <v>116</v>
      </c>
      <c r="EI112" s="86">
        <v>3.4824377063944763</v>
      </c>
    </row>
    <row r="113" spans="1:139" ht="15" outlineLevel="2">
      <c r="A113" s="328">
        <v>282</v>
      </c>
      <c r="B113" s="328" t="s">
        <v>297</v>
      </c>
      <c r="C113" s="328" t="s">
        <v>415</v>
      </c>
      <c r="D113" s="331">
        <v>7109</v>
      </c>
      <c r="E113" s="341">
        <v>7080</v>
      </c>
      <c r="F113" s="341">
        <v>7077</v>
      </c>
      <c r="G113" s="341">
        <v>7229</v>
      </c>
      <c r="H113" s="341">
        <v>7223</v>
      </c>
      <c r="I113" s="341">
        <v>7282</v>
      </c>
      <c r="J113" s="341">
        <v>7277</v>
      </c>
      <c r="K113" s="341">
        <v>7312</v>
      </c>
      <c r="L113" s="341">
        <v>7270</v>
      </c>
      <c r="M113" s="341">
        <v>7347</v>
      </c>
      <c r="N113" s="341">
        <v>7426</v>
      </c>
      <c r="O113" s="334">
        <v>7398</v>
      </c>
      <c r="P113" s="331">
        <v>7152</v>
      </c>
      <c r="Q113" s="341">
        <v>5619</v>
      </c>
      <c r="R113" s="341">
        <v>7033</v>
      </c>
      <c r="S113" s="341">
        <v>7106</v>
      </c>
      <c r="T113" s="341">
        <v>7223</v>
      </c>
      <c r="U113" s="341">
        <v>7184</v>
      </c>
      <c r="V113" s="341">
        <v>7264</v>
      </c>
      <c r="W113" s="341">
        <v>7449</v>
      </c>
      <c r="X113" s="341">
        <v>7521</v>
      </c>
      <c r="Y113" s="341">
        <v>7550</v>
      </c>
      <c r="Z113" s="341">
        <v>7415</v>
      </c>
      <c r="AA113" s="334">
        <v>7138</v>
      </c>
      <c r="AB113" s="331">
        <v>6883</v>
      </c>
      <c r="AC113" s="341">
        <v>6845</v>
      </c>
      <c r="AD113" s="341">
        <v>6949</v>
      </c>
      <c r="AE113" s="341">
        <v>7039</v>
      </c>
      <c r="AF113" s="341">
        <v>7045</v>
      </c>
      <c r="AG113" s="341">
        <v>7244</v>
      </c>
      <c r="AH113" s="341">
        <v>7539</v>
      </c>
      <c r="AI113" s="341">
        <v>7661</v>
      </c>
      <c r="AJ113" s="341">
        <v>7735</v>
      </c>
      <c r="AK113" s="341">
        <v>7709</v>
      </c>
      <c r="AL113" s="341">
        <v>7349</v>
      </c>
      <c r="AM113" s="334">
        <v>7295</v>
      </c>
      <c r="AN113" s="331">
        <v>7154</v>
      </c>
      <c r="AO113" s="341">
        <v>6988</v>
      </c>
      <c r="AP113" s="341">
        <v>7087</v>
      </c>
      <c r="AQ113" s="341">
        <v>7261</v>
      </c>
      <c r="AR113" s="341">
        <v>7346</v>
      </c>
      <c r="AS113" s="341">
        <v>7531</v>
      </c>
      <c r="AT113" s="341">
        <v>7593</v>
      </c>
      <c r="AU113" s="341">
        <v>7625</v>
      </c>
      <c r="AV113" s="341">
        <v>7688</v>
      </c>
      <c r="AW113" s="341">
        <v>7770</v>
      </c>
      <c r="AX113" s="341">
        <v>8245</v>
      </c>
      <c r="AY113" s="334">
        <v>8894</v>
      </c>
      <c r="AZ113" s="331">
        <v>9190</v>
      </c>
      <c r="BA113" s="341">
        <v>8944</v>
      </c>
      <c r="BB113" s="341">
        <v>8853</v>
      </c>
      <c r="BC113" s="341">
        <v>8754</v>
      </c>
      <c r="BD113" s="341">
        <v>8465</v>
      </c>
      <c r="BE113" s="341">
        <v>8360</v>
      </c>
      <c r="BF113" s="341">
        <v>8273</v>
      </c>
      <c r="BG113" s="341">
        <v>8175</v>
      </c>
      <c r="BH113" s="341">
        <v>7888</v>
      </c>
      <c r="BI113" s="341">
        <v>7750</v>
      </c>
      <c r="BJ113" s="341">
        <v>7504</v>
      </c>
      <c r="BK113" s="330">
        <v>7488</v>
      </c>
      <c r="BL113" s="331">
        <v>7334</v>
      </c>
      <c r="BM113" s="341">
        <v>7238</v>
      </c>
      <c r="BN113" s="341">
        <v>7284</v>
      </c>
      <c r="BO113" s="341">
        <v>7225</v>
      </c>
      <c r="BP113" s="341">
        <v>7062</v>
      </c>
      <c r="BQ113" s="341">
        <v>7080</v>
      </c>
      <c r="BR113" s="341">
        <v>7061</v>
      </c>
      <c r="BS113" s="341">
        <v>7124</v>
      </c>
      <c r="BT113" s="341">
        <v>7135</v>
      </c>
      <c r="BU113" s="341">
        <v>7091</v>
      </c>
      <c r="BV113" s="341">
        <v>7032</v>
      </c>
      <c r="BW113" s="330">
        <v>6985</v>
      </c>
      <c r="BX113" s="331">
        <v>6803</v>
      </c>
      <c r="BY113" s="341">
        <v>6714</v>
      </c>
      <c r="BZ113" s="341">
        <v>6784</v>
      </c>
      <c r="CA113" s="341">
        <v>6801</v>
      </c>
      <c r="CB113" s="341">
        <v>6779</v>
      </c>
      <c r="CC113" s="341">
        <v>6807</v>
      </c>
      <c r="CD113" s="341">
        <v>6871</v>
      </c>
      <c r="CE113" s="341">
        <v>6936</v>
      </c>
      <c r="CF113" s="341">
        <v>6863</v>
      </c>
      <c r="CG113" s="341">
        <v>6919</v>
      </c>
      <c r="CH113" s="341">
        <v>6929</v>
      </c>
      <c r="CI113" s="330">
        <v>6883</v>
      </c>
      <c r="CJ113" s="331">
        <v>6681</v>
      </c>
      <c r="CK113" s="341">
        <v>6573</v>
      </c>
      <c r="CL113" s="341">
        <v>6612</v>
      </c>
      <c r="CM113" s="341">
        <v>6573</v>
      </c>
      <c r="CN113" s="341">
        <v>6474</v>
      </c>
      <c r="CO113" s="341">
        <v>6433</v>
      </c>
      <c r="CP113" s="341">
        <v>6429</v>
      </c>
      <c r="CQ113" s="341">
        <v>6601</v>
      </c>
      <c r="CR113" s="341">
        <v>6588</v>
      </c>
      <c r="CS113" s="341">
        <v>6623</v>
      </c>
      <c r="CT113" s="341">
        <v>6685</v>
      </c>
      <c r="CU113" s="330">
        <v>6675</v>
      </c>
      <c r="CV113" s="331">
        <v>6625</v>
      </c>
      <c r="CW113" s="341">
        <v>6714</v>
      </c>
      <c r="CX113" s="341">
        <v>6807</v>
      </c>
      <c r="CY113" s="341">
        <v>6808</v>
      </c>
      <c r="CZ113" s="341">
        <v>6885</v>
      </c>
      <c r="DA113" s="341">
        <v>6869</v>
      </c>
      <c r="DB113" s="341">
        <v>6838</v>
      </c>
      <c r="DC113" s="341">
        <v>6831</v>
      </c>
      <c r="DD113" s="341">
        <v>6790</v>
      </c>
      <c r="DE113" s="341">
        <v>6811</v>
      </c>
      <c r="DF113" s="341">
        <v>6808</v>
      </c>
      <c r="DG113" s="330">
        <v>6808</v>
      </c>
      <c r="DH113" s="331">
        <v>6756</v>
      </c>
      <c r="DI113" s="341">
        <v>6770</v>
      </c>
      <c r="DJ113" s="341">
        <v>6838</v>
      </c>
      <c r="DK113" s="341">
        <v>6885</v>
      </c>
      <c r="DL113" s="341">
        <v>6842</v>
      </c>
      <c r="DM113" s="341">
        <v>6881</v>
      </c>
      <c r="DN113" s="341">
        <v>6344</v>
      </c>
      <c r="DO113" s="341">
        <v>6338</v>
      </c>
      <c r="DP113" s="341">
        <v>6324</v>
      </c>
      <c r="DQ113" s="330">
        <v>6246</v>
      </c>
      <c r="DR113" s="330">
        <v>6240</v>
      </c>
      <c r="DS113" s="334">
        <v>6178</v>
      </c>
      <c r="DT113" s="330">
        <v>6107</v>
      </c>
      <c r="DU113" s="330">
        <v>6168</v>
      </c>
      <c r="DV113" s="330">
        <v>6253</v>
      </c>
      <c r="DW113" s="330">
        <v>6255</v>
      </c>
      <c r="DX113" s="330">
        <v>6234</v>
      </c>
      <c r="DY113" s="330">
        <v>6238</v>
      </c>
      <c r="DZ113" s="341"/>
      <c r="EA113" s="341"/>
      <c r="EB113" s="341"/>
      <c r="EC113" s="341"/>
      <c r="ED113" s="341"/>
      <c r="EE113" s="341"/>
      <c r="EF113" s="105">
        <v>4</v>
      </c>
      <c r="EG113" s="86">
        <v>6.4123116383456233E-2</v>
      </c>
      <c r="EH113" s="105">
        <v>60</v>
      </c>
      <c r="EI113" s="86">
        <v>0.88131609870740302</v>
      </c>
    </row>
    <row r="114" spans="1:139" ht="15" outlineLevel="2">
      <c r="A114" s="328">
        <v>353</v>
      </c>
      <c r="B114" s="328" t="s">
        <v>297</v>
      </c>
      <c r="C114" s="328" t="s">
        <v>416</v>
      </c>
      <c r="D114" s="331">
        <v>819</v>
      </c>
      <c r="E114" s="341">
        <v>774</v>
      </c>
      <c r="F114" s="341">
        <v>761</v>
      </c>
      <c r="G114" s="341">
        <v>764</v>
      </c>
      <c r="H114" s="341">
        <v>797</v>
      </c>
      <c r="I114" s="341">
        <v>804</v>
      </c>
      <c r="J114" s="341">
        <v>764</v>
      </c>
      <c r="K114" s="341">
        <v>790</v>
      </c>
      <c r="L114" s="341">
        <v>797</v>
      </c>
      <c r="M114" s="341">
        <v>819</v>
      </c>
      <c r="N114" s="341">
        <v>823</v>
      </c>
      <c r="O114" s="334">
        <v>840</v>
      </c>
      <c r="P114" s="331">
        <v>812</v>
      </c>
      <c r="Q114" s="341">
        <v>587</v>
      </c>
      <c r="R114" s="341">
        <v>899</v>
      </c>
      <c r="S114" s="341">
        <v>854</v>
      </c>
      <c r="T114" s="341">
        <v>797</v>
      </c>
      <c r="U114" s="341">
        <v>861</v>
      </c>
      <c r="V114" s="341">
        <v>885</v>
      </c>
      <c r="W114" s="341">
        <v>917</v>
      </c>
      <c r="X114" s="341">
        <v>967</v>
      </c>
      <c r="Y114" s="341">
        <v>977</v>
      </c>
      <c r="Z114" s="341">
        <v>903</v>
      </c>
      <c r="AA114" s="334">
        <v>847</v>
      </c>
      <c r="AB114" s="331">
        <v>780</v>
      </c>
      <c r="AC114" s="341">
        <v>773</v>
      </c>
      <c r="AD114" s="341">
        <v>766</v>
      </c>
      <c r="AE114" s="341">
        <v>755</v>
      </c>
      <c r="AF114" s="341">
        <v>750</v>
      </c>
      <c r="AG114" s="341">
        <v>783</v>
      </c>
      <c r="AH114" s="341">
        <v>821</v>
      </c>
      <c r="AI114" s="341">
        <v>834</v>
      </c>
      <c r="AJ114" s="341">
        <v>834</v>
      </c>
      <c r="AK114" s="341">
        <v>840</v>
      </c>
      <c r="AL114" s="341">
        <v>790</v>
      </c>
      <c r="AM114" s="334">
        <v>798</v>
      </c>
      <c r="AN114" s="331">
        <v>802</v>
      </c>
      <c r="AO114" s="341">
        <v>772</v>
      </c>
      <c r="AP114" s="341">
        <v>781</v>
      </c>
      <c r="AQ114" s="341">
        <v>840</v>
      </c>
      <c r="AR114" s="341">
        <v>860</v>
      </c>
      <c r="AS114" s="341">
        <v>948</v>
      </c>
      <c r="AT114" s="341">
        <v>951</v>
      </c>
      <c r="AU114" s="341">
        <v>973</v>
      </c>
      <c r="AV114" s="341">
        <v>980</v>
      </c>
      <c r="AW114" s="341">
        <v>1000</v>
      </c>
      <c r="AX114" s="341">
        <v>1006</v>
      </c>
      <c r="AY114" s="334">
        <v>1028</v>
      </c>
      <c r="AZ114" s="331">
        <v>1033</v>
      </c>
      <c r="BA114" s="341">
        <v>1022</v>
      </c>
      <c r="BB114" s="341">
        <v>1006</v>
      </c>
      <c r="BC114" s="341">
        <v>960</v>
      </c>
      <c r="BD114" s="341">
        <v>945</v>
      </c>
      <c r="BE114" s="341">
        <v>949</v>
      </c>
      <c r="BF114" s="341">
        <v>960</v>
      </c>
      <c r="BG114" s="341">
        <v>939</v>
      </c>
      <c r="BH114" s="341">
        <v>958</v>
      </c>
      <c r="BI114" s="341">
        <v>955</v>
      </c>
      <c r="BJ114" s="341">
        <v>963</v>
      </c>
      <c r="BK114" s="330">
        <v>970</v>
      </c>
      <c r="BL114" s="331">
        <v>978</v>
      </c>
      <c r="BM114" s="341">
        <v>968</v>
      </c>
      <c r="BN114" s="341">
        <v>999</v>
      </c>
      <c r="BO114" s="341">
        <v>1026</v>
      </c>
      <c r="BP114" s="341">
        <v>1006</v>
      </c>
      <c r="BQ114" s="341">
        <v>1028</v>
      </c>
      <c r="BR114" s="341">
        <v>1042</v>
      </c>
      <c r="BS114" s="341">
        <v>1060</v>
      </c>
      <c r="BT114" s="341">
        <v>1080</v>
      </c>
      <c r="BU114" s="341">
        <v>1115</v>
      </c>
      <c r="BV114" s="341">
        <v>1123</v>
      </c>
      <c r="BW114" s="330">
        <v>1112</v>
      </c>
      <c r="BX114" s="331">
        <v>1094</v>
      </c>
      <c r="BY114" s="341">
        <v>1092</v>
      </c>
      <c r="BZ114" s="341">
        <v>1077</v>
      </c>
      <c r="CA114" s="341">
        <v>1091</v>
      </c>
      <c r="CB114" s="341">
        <v>1083</v>
      </c>
      <c r="CC114" s="341">
        <v>1089</v>
      </c>
      <c r="CD114" s="341">
        <v>1093</v>
      </c>
      <c r="CE114" s="341">
        <v>1086</v>
      </c>
      <c r="CF114" s="341">
        <v>1060</v>
      </c>
      <c r="CG114" s="341">
        <v>1064</v>
      </c>
      <c r="CH114" s="341">
        <v>1061</v>
      </c>
      <c r="CI114" s="330">
        <v>1074</v>
      </c>
      <c r="CJ114" s="331">
        <v>1003</v>
      </c>
      <c r="CK114" s="341">
        <v>1011</v>
      </c>
      <c r="CL114" s="341">
        <v>1060</v>
      </c>
      <c r="CM114" s="341">
        <v>1073</v>
      </c>
      <c r="CN114" s="341">
        <v>1034</v>
      </c>
      <c r="CO114" s="341">
        <v>1039</v>
      </c>
      <c r="CP114" s="341">
        <v>1053</v>
      </c>
      <c r="CQ114" s="341">
        <v>1082</v>
      </c>
      <c r="CR114" s="341">
        <v>1110</v>
      </c>
      <c r="CS114" s="341">
        <v>1137</v>
      </c>
      <c r="CT114" s="341">
        <v>1154</v>
      </c>
      <c r="CU114" s="330">
        <v>1158</v>
      </c>
      <c r="CV114" s="331">
        <v>1155</v>
      </c>
      <c r="CW114" s="341">
        <v>1158</v>
      </c>
      <c r="CX114" s="341">
        <v>1169</v>
      </c>
      <c r="CY114" s="341">
        <v>1138</v>
      </c>
      <c r="CZ114" s="341">
        <v>1145</v>
      </c>
      <c r="DA114" s="341">
        <v>1149</v>
      </c>
      <c r="DB114" s="341">
        <v>1126</v>
      </c>
      <c r="DC114" s="341">
        <v>1124</v>
      </c>
      <c r="DD114" s="341">
        <v>1107</v>
      </c>
      <c r="DE114" s="341">
        <v>1110</v>
      </c>
      <c r="DF114" s="341">
        <v>1117</v>
      </c>
      <c r="DG114" s="330">
        <v>1115</v>
      </c>
      <c r="DH114" s="331">
        <v>1089</v>
      </c>
      <c r="DI114" s="341">
        <v>1105</v>
      </c>
      <c r="DJ114" s="341">
        <v>1099</v>
      </c>
      <c r="DK114" s="341">
        <v>1082</v>
      </c>
      <c r="DL114" s="341">
        <v>1052</v>
      </c>
      <c r="DM114" s="341">
        <v>1054</v>
      </c>
      <c r="DN114" s="341">
        <v>936</v>
      </c>
      <c r="DO114" s="341">
        <v>929</v>
      </c>
      <c r="DP114" s="341">
        <v>935</v>
      </c>
      <c r="DQ114" s="330">
        <v>926</v>
      </c>
      <c r="DR114" s="330">
        <v>925</v>
      </c>
      <c r="DS114" s="334">
        <v>926</v>
      </c>
      <c r="DT114" s="330">
        <v>906</v>
      </c>
      <c r="DU114" s="330">
        <v>897</v>
      </c>
      <c r="DV114" s="330">
        <v>940</v>
      </c>
      <c r="DW114" s="330">
        <v>937</v>
      </c>
      <c r="DX114" s="330">
        <v>935</v>
      </c>
      <c r="DY114" s="330">
        <v>935</v>
      </c>
      <c r="DZ114" s="341"/>
      <c r="EA114" s="341"/>
      <c r="EB114" s="341"/>
      <c r="EC114" s="341"/>
      <c r="ED114" s="341"/>
      <c r="EE114" s="341"/>
      <c r="EF114" s="105">
        <v>0</v>
      </c>
      <c r="EG114" s="86">
        <v>0</v>
      </c>
      <c r="EH114" s="105">
        <v>9</v>
      </c>
      <c r="EI114" s="86">
        <v>0.80717488789237668</v>
      </c>
    </row>
    <row r="115" spans="1:139" ht="15" outlineLevel="2">
      <c r="A115" s="328">
        <v>364</v>
      </c>
      <c r="B115" s="328" t="s">
        <v>297</v>
      </c>
      <c r="C115" s="328" t="s">
        <v>417</v>
      </c>
      <c r="D115" s="331">
        <v>2629</v>
      </c>
      <c r="E115" s="341">
        <v>2596</v>
      </c>
      <c r="F115" s="341">
        <v>2587</v>
      </c>
      <c r="G115" s="341">
        <v>2685</v>
      </c>
      <c r="H115" s="341">
        <v>2707</v>
      </c>
      <c r="I115" s="341">
        <v>2789</v>
      </c>
      <c r="J115" s="341">
        <v>2810</v>
      </c>
      <c r="K115" s="341">
        <v>2780</v>
      </c>
      <c r="L115" s="341">
        <v>2848</v>
      </c>
      <c r="M115" s="341">
        <v>2866</v>
      </c>
      <c r="N115" s="341">
        <v>2874</v>
      </c>
      <c r="O115" s="334">
        <v>2895</v>
      </c>
      <c r="P115" s="331">
        <v>2810</v>
      </c>
      <c r="Q115" s="341">
        <v>1285</v>
      </c>
      <c r="R115" s="341">
        <v>2726</v>
      </c>
      <c r="S115" s="341">
        <v>2790</v>
      </c>
      <c r="T115" s="341">
        <v>2707</v>
      </c>
      <c r="U115" s="341">
        <v>3038</v>
      </c>
      <c r="V115" s="341">
        <v>2983</v>
      </c>
      <c r="W115" s="341">
        <v>2986</v>
      </c>
      <c r="X115" s="341">
        <v>2988</v>
      </c>
      <c r="Y115" s="341">
        <v>2978</v>
      </c>
      <c r="Z115" s="341">
        <v>3004</v>
      </c>
      <c r="AA115" s="334">
        <v>2945</v>
      </c>
      <c r="AB115" s="331">
        <v>2864</v>
      </c>
      <c r="AC115" s="341">
        <v>2816</v>
      </c>
      <c r="AD115" s="341">
        <v>2848</v>
      </c>
      <c r="AE115" s="341">
        <v>2916</v>
      </c>
      <c r="AF115" s="341">
        <v>2936</v>
      </c>
      <c r="AG115" s="341">
        <v>2896</v>
      </c>
      <c r="AH115" s="341">
        <v>3288</v>
      </c>
      <c r="AI115" s="341">
        <v>3231</v>
      </c>
      <c r="AJ115" s="341">
        <v>3214</v>
      </c>
      <c r="AK115" s="341">
        <v>3207</v>
      </c>
      <c r="AL115" s="341">
        <v>3098</v>
      </c>
      <c r="AM115" s="334">
        <v>3084</v>
      </c>
      <c r="AN115" s="331">
        <v>3030</v>
      </c>
      <c r="AO115" s="341">
        <v>2885</v>
      </c>
      <c r="AP115" s="341">
        <v>2902</v>
      </c>
      <c r="AQ115" s="341">
        <v>3017</v>
      </c>
      <c r="AR115" s="341">
        <v>3033</v>
      </c>
      <c r="AS115" s="341">
        <v>3078</v>
      </c>
      <c r="AT115" s="341">
        <v>3160</v>
      </c>
      <c r="AU115" s="341">
        <v>3157</v>
      </c>
      <c r="AV115" s="341">
        <v>3174</v>
      </c>
      <c r="AW115" s="341">
        <v>3211</v>
      </c>
      <c r="AX115" s="341">
        <v>3227</v>
      </c>
      <c r="AY115" s="334">
        <v>3290</v>
      </c>
      <c r="AZ115" s="331">
        <v>3285</v>
      </c>
      <c r="BA115" s="341">
        <v>3196</v>
      </c>
      <c r="BB115" s="341">
        <v>3165</v>
      </c>
      <c r="BC115" s="341">
        <v>3121</v>
      </c>
      <c r="BD115" s="341">
        <v>3097</v>
      </c>
      <c r="BE115" s="341">
        <v>3182</v>
      </c>
      <c r="BF115" s="341">
        <v>3234</v>
      </c>
      <c r="BG115" s="341">
        <v>3236</v>
      </c>
      <c r="BH115" s="341">
        <v>3262</v>
      </c>
      <c r="BI115" s="341">
        <v>3252</v>
      </c>
      <c r="BJ115" s="341">
        <v>3216</v>
      </c>
      <c r="BK115" s="330">
        <v>3277</v>
      </c>
      <c r="BL115" s="331">
        <v>3320</v>
      </c>
      <c r="BM115" s="341">
        <v>3281</v>
      </c>
      <c r="BN115" s="341">
        <v>3296</v>
      </c>
      <c r="BO115" s="341">
        <v>3314</v>
      </c>
      <c r="BP115" s="341">
        <v>3326</v>
      </c>
      <c r="BQ115" s="341">
        <v>3348</v>
      </c>
      <c r="BR115" s="341">
        <v>3336</v>
      </c>
      <c r="BS115" s="341">
        <v>3309</v>
      </c>
      <c r="BT115" s="341">
        <v>3321</v>
      </c>
      <c r="BU115" s="341">
        <v>3323</v>
      </c>
      <c r="BV115" s="341">
        <v>3360</v>
      </c>
      <c r="BW115" s="330">
        <v>3413</v>
      </c>
      <c r="BX115" s="331">
        <v>3353</v>
      </c>
      <c r="BY115" s="341">
        <v>3331</v>
      </c>
      <c r="BZ115" s="341">
        <v>3323</v>
      </c>
      <c r="CA115" s="341">
        <v>3310</v>
      </c>
      <c r="CB115" s="341">
        <v>3280</v>
      </c>
      <c r="CC115" s="341">
        <v>3308</v>
      </c>
      <c r="CD115" s="341">
        <v>3369</v>
      </c>
      <c r="CE115" s="341">
        <v>3397</v>
      </c>
      <c r="CF115" s="341">
        <v>3330</v>
      </c>
      <c r="CG115" s="341">
        <v>3351</v>
      </c>
      <c r="CH115" s="341">
        <v>3393</v>
      </c>
      <c r="CI115" s="330">
        <v>3412</v>
      </c>
      <c r="CJ115" s="331">
        <v>3321</v>
      </c>
      <c r="CK115" s="341">
        <v>3210</v>
      </c>
      <c r="CL115" s="341">
        <v>3224</v>
      </c>
      <c r="CM115" s="341">
        <v>3230</v>
      </c>
      <c r="CN115" s="341">
        <v>3235</v>
      </c>
      <c r="CO115" s="341">
        <v>3229</v>
      </c>
      <c r="CP115" s="341">
        <v>3261</v>
      </c>
      <c r="CQ115" s="341">
        <v>3335</v>
      </c>
      <c r="CR115" s="341">
        <v>3323</v>
      </c>
      <c r="CS115" s="341">
        <v>3310</v>
      </c>
      <c r="CT115" s="341">
        <v>3412</v>
      </c>
      <c r="CU115" s="330">
        <v>3449</v>
      </c>
      <c r="CV115" s="331">
        <v>3499</v>
      </c>
      <c r="CW115" s="341">
        <v>3573</v>
      </c>
      <c r="CX115" s="341">
        <v>3617</v>
      </c>
      <c r="CY115" s="341">
        <v>3631</v>
      </c>
      <c r="CZ115" s="341">
        <v>3706</v>
      </c>
      <c r="DA115" s="341">
        <v>3729</v>
      </c>
      <c r="DB115" s="341">
        <v>3699</v>
      </c>
      <c r="DC115" s="341">
        <v>3706</v>
      </c>
      <c r="DD115" s="341">
        <v>3745</v>
      </c>
      <c r="DE115" s="341">
        <v>3758</v>
      </c>
      <c r="DF115" s="341">
        <v>3789</v>
      </c>
      <c r="DG115" s="330">
        <v>3822</v>
      </c>
      <c r="DH115" s="331">
        <v>3801</v>
      </c>
      <c r="DI115" s="341">
        <v>3798</v>
      </c>
      <c r="DJ115" s="341">
        <v>3778</v>
      </c>
      <c r="DK115" s="341">
        <v>3776</v>
      </c>
      <c r="DL115" s="341">
        <v>3812</v>
      </c>
      <c r="DM115" s="341">
        <v>3888</v>
      </c>
      <c r="DN115" s="341">
        <v>3620</v>
      </c>
      <c r="DO115" s="341">
        <v>3620</v>
      </c>
      <c r="DP115" s="341">
        <v>3635</v>
      </c>
      <c r="DQ115" s="330">
        <v>3611</v>
      </c>
      <c r="DR115" s="330">
        <v>3639</v>
      </c>
      <c r="DS115" s="334">
        <v>3632</v>
      </c>
      <c r="DT115" s="330">
        <v>3597</v>
      </c>
      <c r="DU115" s="330">
        <v>3607</v>
      </c>
      <c r="DV115" s="330">
        <v>3680</v>
      </c>
      <c r="DW115" s="330">
        <v>3634</v>
      </c>
      <c r="DX115" s="330">
        <v>3706</v>
      </c>
      <c r="DY115" s="330">
        <v>3727</v>
      </c>
      <c r="DZ115" s="341"/>
      <c r="EA115" s="341"/>
      <c r="EB115" s="341"/>
      <c r="EC115" s="341"/>
      <c r="ED115" s="341"/>
      <c r="EE115" s="341"/>
      <c r="EF115" s="105">
        <v>21</v>
      </c>
      <c r="EG115" s="86">
        <v>0.56345586262409442</v>
      </c>
      <c r="EH115" s="105">
        <v>95</v>
      </c>
      <c r="EI115" s="86">
        <v>2.4856096284667712</v>
      </c>
    </row>
    <row r="116" spans="1:139" ht="15" outlineLevel="2">
      <c r="A116" s="328">
        <v>368</v>
      </c>
      <c r="B116" s="328" t="s">
        <v>297</v>
      </c>
      <c r="C116" s="328" t="s">
        <v>418</v>
      </c>
      <c r="D116" s="331">
        <v>4035</v>
      </c>
      <c r="E116" s="341">
        <v>4051</v>
      </c>
      <c r="F116" s="341">
        <v>4071</v>
      </c>
      <c r="G116" s="341">
        <v>4143</v>
      </c>
      <c r="H116" s="341">
        <v>4209</v>
      </c>
      <c r="I116" s="341">
        <v>4172</v>
      </c>
      <c r="J116" s="341">
        <v>4125</v>
      </c>
      <c r="K116" s="341">
        <v>4173</v>
      </c>
      <c r="L116" s="341">
        <v>4106</v>
      </c>
      <c r="M116" s="341">
        <v>4054</v>
      </c>
      <c r="N116" s="341">
        <v>4175</v>
      </c>
      <c r="O116" s="334">
        <v>4175</v>
      </c>
      <c r="P116" s="331">
        <v>4079</v>
      </c>
      <c r="Q116" s="341">
        <v>2940</v>
      </c>
      <c r="R116" s="341">
        <v>3834</v>
      </c>
      <c r="S116" s="341">
        <v>3781</v>
      </c>
      <c r="T116" s="341">
        <v>4209</v>
      </c>
      <c r="U116" s="341">
        <v>3873</v>
      </c>
      <c r="V116" s="341">
        <v>3837</v>
      </c>
      <c r="W116" s="341">
        <v>3897</v>
      </c>
      <c r="X116" s="341">
        <v>3860</v>
      </c>
      <c r="Y116" s="341">
        <v>3866</v>
      </c>
      <c r="Z116" s="341">
        <v>3867</v>
      </c>
      <c r="AA116" s="334">
        <v>3760</v>
      </c>
      <c r="AB116" s="331">
        <v>3610</v>
      </c>
      <c r="AC116" s="341">
        <v>3563</v>
      </c>
      <c r="AD116" s="341">
        <v>3617</v>
      </c>
      <c r="AE116" s="341">
        <v>3646</v>
      </c>
      <c r="AF116" s="341">
        <v>3636</v>
      </c>
      <c r="AG116" s="341">
        <v>3718</v>
      </c>
      <c r="AH116" s="341">
        <v>3783</v>
      </c>
      <c r="AI116" s="341">
        <v>3805</v>
      </c>
      <c r="AJ116" s="341">
        <v>3890</v>
      </c>
      <c r="AK116" s="341">
        <v>3885</v>
      </c>
      <c r="AL116" s="341">
        <v>3766</v>
      </c>
      <c r="AM116" s="334">
        <v>3750</v>
      </c>
      <c r="AN116" s="331">
        <v>3542</v>
      </c>
      <c r="AO116" s="341">
        <v>3434</v>
      </c>
      <c r="AP116" s="341">
        <v>3431</v>
      </c>
      <c r="AQ116" s="341">
        <v>3526</v>
      </c>
      <c r="AR116" s="341">
        <v>3554</v>
      </c>
      <c r="AS116" s="341">
        <v>3756</v>
      </c>
      <c r="AT116" s="341">
        <v>3717</v>
      </c>
      <c r="AU116" s="341">
        <v>3746</v>
      </c>
      <c r="AV116" s="341">
        <v>3847</v>
      </c>
      <c r="AW116" s="341">
        <v>3898</v>
      </c>
      <c r="AX116" s="341">
        <v>3890</v>
      </c>
      <c r="AY116" s="334">
        <v>3834</v>
      </c>
      <c r="AZ116" s="331">
        <v>3761</v>
      </c>
      <c r="BA116" s="341">
        <v>3764</v>
      </c>
      <c r="BB116" s="341">
        <v>3820</v>
      </c>
      <c r="BC116" s="341">
        <v>3816</v>
      </c>
      <c r="BD116" s="341">
        <v>3794</v>
      </c>
      <c r="BE116" s="341">
        <v>3774</v>
      </c>
      <c r="BF116" s="341">
        <v>3739</v>
      </c>
      <c r="BG116" s="341">
        <v>3921</v>
      </c>
      <c r="BH116" s="341">
        <v>3696</v>
      </c>
      <c r="BI116" s="341">
        <v>3712</v>
      </c>
      <c r="BJ116" s="341">
        <v>3716</v>
      </c>
      <c r="BK116" s="330">
        <v>3677</v>
      </c>
      <c r="BL116" s="331">
        <v>3607</v>
      </c>
      <c r="BM116" s="341">
        <v>3575</v>
      </c>
      <c r="BN116" s="341">
        <v>3601</v>
      </c>
      <c r="BO116" s="341">
        <v>3649</v>
      </c>
      <c r="BP116" s="341">
        <v>3628</v>
      </c>
      <c r="BQ116" s="341">
        <v>3667</v>
      </c>
      <c r="BR116" s="341">
        <v>3675</v>
      </c>
      <c r="BS116" s="341">
        <v>3748</v>
      </c>
      <c r="BT116" s="341">
        <v>3755</v>
      </c>
      <c r="BU116" s="341">
        <v>3728</v>
      </c>
      <c r="BV116" s="341">
        <v>3746</v>
      </c>
      <c r="BW116" s="330">
        <v>3707</v>
      </c>
      <c r="BX116" s="331">
        <v>3692</v>
      </c>
      <c r="BY116" s="341">
        <v>3698</v>
      </c>
      <c r="BZ116" s="341">
        <v>3616</v>
      </c>
      <c r="CA116" s="341">
        <v>3636</v>
      </c>
      <c r="CB116" s="341">
        <v>3637</v>
      </c>
      <c r="CC116" s="341">
        <v>3617</v>
      </c>
      <c r="CD116" s="341">
        <v>3627</v>
      </c>
      <c r="CE116" s="341">
        <v>3627</v>
      </c>
      <c r="CF116" s="341">
        <v>3588</v>
      </c>
      <c r="CG116" s="341">
        <v>3621</v>
      </c>
      <c r="CH116" s="341">
        <v>3628</v>
      </c>
      <c r="CI116" s="330">
        <v>3631</v>
      </c>
      <c r="CJ116" s="331">
        <v>3567</v>
      </c>
      <c r="CK116" s="341">
        <v>3516</v>
      </c>
      <c r="CL116" s="341">
        <v>3563</v>
      </c>
      <c r="CM116" s="341">
        <v>3619</v>
      </c>
      <c r="CN116" s="341">
        <v>3542</v>
      </c>
      <c r="CO116" s="341">
        <v>3569</v>
      </c>
      <c r="CP116" s="341">
        <v>3593</v>
      </c>
      <c r="CQ116" s="341">
        <v>3695</v>
      </c>
      <c r="CR116" s="341">
        <v>3716</v>
      </c>
      <c r="CS116" s="341">
        <v>3791</v>
      </c>
      <c r="CT116" s="341">
        <v>3869</v>
      </c>
      <c r="CU116" s="330">
        <v>3885</v>
      </c>
      <c r="CV116" s="331">
        <v>3893</v>
      </c>
      <c r="CW116" s="341">
        <v>3869</v>
      </c>
      <c r="CX116" s="341">
        <v>3902</v>
      </c>
      <c r="CY116" s="341">
        <v>3875</v>
      </c>
      <c r="CZ116" s="341">
        <v>3899</v>
      </c>
      <c r="DA116" s="341">
        <v>3884</v>
      </c>
      <c r="DB116" s="341">
        <v>3814</v>
      </c>
      <c r="DC116" s="341">
        <v>3812</v>
      </c>
      <c r="DD116" s="341">
        <v>3692</v>
      </c>
      <c r="DE116" s="341">
        <v>3743</v>
      </c>
      <c r="DF116" s="341">
        <v>3766</v>
      </c>
      <c r="DG116" s="330">
        <v>3757</v>
      </c>
      <c r="DH116" s="331">
        <v>3760</v>
      </c>
      <c r="DI116" s="341">
        <v>3752</v>
      </c>
      <c r="DJ116" s="341">
        <v>3802</v>
      </c>
      <c r="DK116" s="341">
        <v>3803</v>
      </c>
      <c r="DL116" s="341">
        <v>3775</v>
      </c>
      <c r="DM116" s="341">
        <v>3785</v>
      </c>
      <c r="DN116" s="341">
        <v>3525</v>
      </c>
      <c r="DO116" s="341">
        <v>3551</v>
      </c>
      <c r="DP116" s="341">
        <v>3584</v>
      </c>
      <c r="DQ116" s="330">
        <v>3517</v>
      </c>
      <c r="DR116" s="330">
        <v>3560</v>
      </c>
      <c r="DS116" s="334">
        <v>3566</v>
      </c>
      <c r="DT116" s="330">
        <v>3535</v>
      </c>
      <c r="DU116" s="330">
        <v>3491</v>
      </c>
      <c r="DV116" s="330">
        <v>3626</v>
      </c>
      <c r="DW116" s="330">
        <v>3591</v>
      </c>
      <c r="DX116" s="330">
        <v>3543</v>
      </c>
      <c r="DY116" s="330">
        <v>3594</v>
      </c>
      <c r="DZ116" s="341"/>
      <c r="EA116" s="341"/>
      <c r="EB116" s="341"/>
      <c r="EC116" s="341"/>
      <c r="ED116" s="341"/>
      <c r="EE116" s="341"/>
      <c r="EF116" s="105">
        <v>51</v>
      </c>
      <c r="EG116" s="86">
        <v>1.4190317195325544</v>
      </c>
      <c r="EH116" s="105">
        <v>28</v>
      </c>
      <c r="EI116" s="86">
        <v>0.74527548575991487</v>
      </c>
    </row>
    <row r="117" spans="1:139" ht="15" outlineLevel="2">
      <c r="A117" s="328">
        <v>390</v>
      </c>
      <c r="B117" s="328" t="s">
        <v>297</v>
      </c>
      <c r="C117" s="328" t="s">
        <v>419</v>
      </c>
      <c r="D117" s="331">
        <v>2831</v>
      </c>
      <c r="E117" s="341">
        <v>2821</v>
      </c>
      <c r="F117" s="341">
        <v>2850</v>
      </c>
      <c r="G117" s="341">
        <v>2901</v>
      </c>
      <c r="H117" s="341">
        <v>2922</v>
      </c>
      <c r="I117" s="341">
        <v>2982</v>
      </c>
      <c r="J117" s="341">
        <v>3127</v>
      </c>
      <c r="K117" s="341">
        <v>3066</v>
      </c>
      <c r="L117" s="341">
        <v>2990</v>
      </c>
      <c r="M117" s="341">
        <v>2998</v>
      </c>
      <c r="N117" s="341">
        <v>3015</v>
      </c>
      <c r="O117" s="334">
        <v>2996</v>
      </c>
      <c r="P117" s="331">
        <v>2932</v>
      </c>
      <c r="Q117" s="341">
        <v>1295</v>
      </c>
      <c r="R117" s="341">
        <v>2602</v>
      </c>
      <c r="S117" s="341">
        <v>2645</v>
      </c>
      <c r="T117" s="341">
        <v>2922</v>
      </c>
      <c r="U117" s="341">
        <v>2756</v>
      </c>
      <c r="V117" s="341">
        <v>2723</v>
      </c>
      <c r="W117" s="341">
        <v>2790</v>
      </c>
      <c r="X117" s="341">
        <v>2741</v>
      </c>
      <c r="Y117" s="341">
        <v>2790</v>
      </c>
      <c r="Z117" s="341">
        <v>2832</v>
      </c>
      <c r="AA117" s="334">
        <v>2703</v>
      </c>
      <c r="AB117" s="331">
        <v>2648</v>
      </c>
      <c r="AC117" s="341">
        <v>2659</v>
      </c>
      <c r="AD117" s="341">
        <v>2712</v>
      </c>
      <c r="AE117" s="341">
        <v>2651</v>
      </c>
      <c r="AF117" s="341">
        <v>2626</v>
      </c>
      <c r="AG117" s="341">
        <v>2649</v>
      </c>
      <c r="AH117" s="341">
        <v>2778</v>
      </c>
      <c r="AI117" s="341">
        <v>2887</v>
      </c>
      <c r="AJ117" s="341">
        <v>2926</v>
      </c>
      <c r="AK117" s="341">
        <v>2929</v>
      </c>
      <c r="AL117" s="341">
        <v>2887</v>
      </c>
      <c r="AM117" s="334">
        <v>2940</v>
      </c>
      <c r="AN117" s="331">
        <v>2897</v>
      </c>
      <c r="AO117" s="341">
        <v>2852</v>
      </c>
      <c r="AP117" s="341">
        <v>2926</v>
      </c>
      <c r="AQ117" s="341">
        <v>2954</v>
      </c>
      <c r="AR117" s="341">
        <v>2961</v>
      </c>
      <c r="AS117" s="341">
        <v>3073</v>
      </c>
      <c r="AT117" s="341">
        <v>3151</v>
      </c>
      <c r="AU117" s="341">
        <v>3127</v>
      </c>
      <c r="AV117" s="341">
        <v>3169</v>
      </c>
      <c r="AW117" s="341">
        <v>3248</v>
      </c>
      <c r="AX117" s="341">
        <v>3274</v>
      </c>
      <c r="AY117" s="334">
        <v>3309</v>
      </c>
      <c r="AZ117" s="331">
        <v>3215</v>
      </c>
      <c r="BA117" s="341">
        <v>3234</v>
      </c>
      <c r="BB117" s="341">
        <v>3276</v>
      </c>
      <c r="BC117" s="341">
        <v>3209</v>
      </c>
      <c r="BD117" s="341">
        <v>3142</v>
      </c>
      <c r="BE117" s="341">
        <v>3284</v>
      </c>
      <c r="BF117" s="341">
        <v>3305</v>
      </c>
      <c r="BG117" s="341">
        <v>3348</v>
      </c>
      <c r="BH117" s="341">
        <v>3359</v>
      </c>
      <c r="BI117" s="341">
        <v>3306</v>
      </c>
      <c r="BJ117" s="341">
        <v>3278</v>
      </c>
      <c r="BK117" s="330">
        <v>3308</v>
      </c>
      <c r="BL117" s="331">
        <v>3319</v>
      </c>
      <c r="BM117" s="341">
        <v>3332</v>
      </c>
      <c r="BN117" s="341">
        <v>3440</v>
      </c>
      <c r="BO117" s="341">
        <v>3490</v>
      </c>
      <c r="BP117" s="341">
        <v>3429</v>
      </c>
      <c r="BQ117" s="341">
        <v>3397</v>
      </c>
      <c r="BR117" s="341">
        <v>3407</v>
      </c>
      <c r="BS117" s="341">
        <v>3458</v>
      </c>
      <c r="BT117" s="341">
        <v>3460</v>
      </c>
      <c r="BU117" s="341">
        <v>3509</v>
      </c>
      <c r="BV117" s="341">
        <v>3472</v>
      </c>
      <c r="BW117" s="330">
        <v>3399</v>
      </c>
      <c r="BX117" s="331">
        <v>3288</v>
      </c>
      <c r="BY117" s="341">
        <v>3172</v>
      </c>
      <c r="BZ117" s="341">
        <v>3219</v>
      </c>
      <c r="CA117" s="341">
        <v>3292</v>
      </c>
      <c r="CB117" s="341">
        <v>3298</v>
      </c>
      <c r="CC117" s="341">
        <v>3346</v>
      </c>
      <c r="CD117" s="341">
        <v>3342</v>
      </c>
      <c r="CE117" s="341">
        <v>3375</v>
      </c>
      <c r="CF117" s="341">
        <v>3323</v>
      </c>
      <c r="CG117" s="341">
        <v>3371</v>
      </c>
      <c r="CH117" s="341">
        <v>3415</v>
      </c>
      <c r="CI117" s="330">
        <v>3447</v>
      </c>
      <c r="CJ117" s="331">
        <v>3324</v>
      </c>
      <c r="CK117" s="341">
        <v>3279</v>
      </c>
      <c r="CL117" s="341">
        <v>3321</v>
      </c>
      <c r="CM117" s="341">
        <v>3313</v>
      </c>
      <c r="CN117" s="341">
        <v>3247</v>
      </c>
      <c r="CO117" s="341">
        <v>3251</v>
      </c>
      <c r="CP117" s="341">
        <v>3331</v>
      </c>
      <c r="CQ117" s="341">
        <v>3435</v>
      </c>
      <c r="CR117" s="341">
        <v>3421</v>
      </c>
      <c r="CS117" s="341">
        <v>3467</v>
      </c>
      <c r="CT117" s="341">
        <v>3509</v>
      </c>
      <c r="CU117" s="330">
        <v>3510</v>
      </c>
      <c r="CV117" s="331">
        <v>3476</v>
      </c>
      <c r="CW117" s="341">
        <v>3492</v>
      </c>
      <c r="CX117" s="341">
        <v>3594</v>
      </c>
      <c r="CY117" s="341">
        <v>3608</v>
      </c>
      <c r="CZ117" s="341">
        <v>3633</v>
      </c>
      <c r="DA117" s="341">
        <v>3634</v>
      </c>
      <c r="DB117" s="341">
        <v>3592</v>
      </c>
      <c r="DC117" s="341">
        <v>3590</v>
      </c>
      <c r="DD117" s="341">
        <v>3585</v>
      </c>
      <c r="DE117" s="341">
        <v>3604</v>
      </c>
      <c r="DF117" s="341">
        <v>3602</v>
      </c>
      <c r="DG117" s="330">
        <v>3614</v>
      </c>
      <c r="DH117" s="331">
        <v>3605</v>
      </c>
      <c r="DI117" s="341">
        <v>3624</v>
      </c>
      <c r="DJ117" s="341">
        <v>3619</v>
      </c>
      <c r="DK117" s="341">
        <v>3650</v>
      </c>
      <c r="DL117" s="341">
        <v>3623</v>
      </c>
      <c r="DM117" s="341">
        <v>3626</v>
      </c>
      <c r="DN117" s="341">
        <v>3349</v>
      </c>
      <c r="DO117" s="341">
        <v>3372</v>
      </c>
      <c r="DP117" s="341">
        <v>3382</v>
      </c>
      <c r="DQ117" s="330">
        <v>3360</v>
      </c>
      <c r="DR117" s="330">
        <v>3353</v>
      </c>
      <c r="DS117" s="334">
        <v>3324</v>
      </c>
      <c r="DT117" s="330">
        <v>3252</v>
      </c>
      <c r="DU117" s="330">
        <v>3241</v>
      </c>
      <c r="DV117" s="330">
        <v>3275</v>
      </c>
      <c r="DW117" s="330">
        <v>3282</v>
      </c>
      <c r="DX117" s="330">
        <v>3275</v>
      </c>
      <c r="DY117" s="330">
        <v>3300</v>
      </c>
      <c r="DZ117" s="341"/>
      <c r="EA117" s="341"/>
      <c r="EB117" s="341"/>
      <c r="EC117" s="341"/>
      <c r="ED117" s="341"/>
      <c r="EE117" s="341"/>
      <c r="EF117" s="105">
        <v>25</v>
      </c>
      <c r="EG117" s="86">
        <v>0.75757575757575757</v>
      </c>
      <c r="EH117" s="105">
        <v>-24</v>
      </c>
      <c r="EI117" s="86">
        <v>-0.66408411732152739</v>
      </c>
    </row>
    <row r="118" spans="1:139" ht="15" outlineLevel="2">
      <c r="A118" s="328">
        <v>467</v>
      </c>
      <c r="B118" s="328" t="s">
        <v>297</v>
      </c>
      <c r="C118" s="328" t="s">
        <v>420</v>
      </c>
      <c r="D118" s="331">
        <v>907</v>
      </c>
      <c r="E118" s="341">
        <v>931</v>
      </c>
      <c r="F118" s="341">
        <v>960</v>
      </c>
      <c r="G118" s="341">
        <v>978</v>
      </c>
      <c r="H118" s="341">
        <v>977</v>
      </c>
      <c r="I118" s="341">
        <v>983</v>
      </c>
      <c r="J118" s="341">
        <v>957</v>
      </c>
      <c r="K118" s="341">
        <v>939</v>
      </c>
      <c r="L118" s="341">
        <v>939</v>
      </c>
      <c r="M118" s="341">
        <v>955</v>
      </c>
      <c r="N118" s="341">
        <v>965</v>
      </c>
      <c r="O118" s="334">
        <v>950</v>
      </c>
      <c r="P118" s="331">
        <v>857</v>
      </c>
      <c r="Q118" s="341">
        <v>890</v>
      </c>
      <c r="R118" s="341">
        <v>987</v>
      </c>
      <c r="S118" s="341">
        <v>972</v>
      </c>
      <c r="T118" s="341">
        <v>977</v>
      </c>
      <c r="U118" s="341">
        <v>964</v>
      </c>
      <c r="V118" s="341">
        <v>970</v>
      </c>
      <c r="W118" s="341">
        <v>972</v>
      </c>
      <c r="X118" s="341">
        <v>979</v>
      </c>
      <c r="Y118" s="341">
        <v>1008</v>
      </c>
      <c r="Z118" s="341">
        <v>981</v>
      </c>
      <c r="AA118" s="334">
        <v>952</v>
      </c>
      <c r="AB118" s="331">
        <v>910</v>
      </c>
      <c r="AC118" s="341">
        <v>910</v>
      </c>
      <c r="AD118" s="341">
        <v>922</v>
      </c>
      <c r="AE118" s="341">
        <v>937</v>
      </c>
      <c r="AF118" s="341">
        <v>914</v>
      </c>
      <c r="AG118" s="341">
        <v>915</v>
      </c>
      <c r="AH118" s="341">
        <v>941</v>
      </c>
      <c r="AI118" s="341">
        <v>958</v>
      </c>
      <c r="AJ118" s="341">
        <v>982</v>
      </c>
      <c r="AK118" s="341">
        <v>958</v>
      </c>
      <c r="AL118" s="341">
        <v>924</v>
      </c>
      <c r="AM118" s="334">
        <v>966</v>
      </c>
      <c r="AN118" s="331">
        <v>1038</v>
      </c>
      <c r="AO118" s="341">
        <v>972</v>
      </c>
      <c r="AP118" s="341">
        <v>985</v>
      </c>
      <c r="AQ118" s="341">
        <v>974</v>
      </c>
      <c r="AR118" s="341">
        <v>997</v>
      </c>
      <c r="AS118" s="341">
        <v>1018</v>
      </c>
      <c r="AT118" s="341">
        <v>1045</v>
      </c>
      <c r="AU118" s="341">
        <v>1028</v>
      </c>
      <c r="AV118" s="341">
        <v>1022</v>
      </c>
      <c r="AW118" s="341">
        <v>1017</v>
      </c>
      <c r="AX118" s="341">
        <v>986</v>
      </c>
      <c r="AY118" s="334">
        <v>975</v>
      </c>
      <c r="AZ118" s="331">
        <v>954</v>
      </c>
      <c r="BA118" s="341">
        <v>974</v>
      </c>
      <c r="BB118" s="341">
        <v>964</v>
      </c>
      <c r="BC118" s="341">
        <v>921</v>
      </c>
      <c r="BD118" s="341">
        <v>934</v>
      </c>
      <c r="BE118" s="341">
        <v>918</v>
      </c>
      <c r="BF118" s="341">
        <v>913</v>
      </c>
      <c r="BG118" s="341">
        <v>893</v>
      </c>
      <c r="BH118" s="341">
        <v>882</v>
      </c>
      <c r="BI118" s="341">
        <v>849</v>
      </c>
      <c r="BJ118" s="341">
        <v>831</v>
      </c>
      <c r="BK118" s="330">
        <v>826</v>
      </c>
      <c r="BL118" s="331">
        <v>814</v>
      </c>
      <c r="BM118" s="341">
        <v>811</v>
      </c>
      <c r="BN118" s="341">
        <v>849</v>
      </c>
      <c r="BO118" s="341">
        <v>843</v>
      </c>
      <c r="BP118" s="341">
        <v>878</v>
      </c>
      <c r="BQ118" s="341">
        <v>857</v>
      </c>
      <c r="BR118" s="341">
        <v>848</v>
      </c>
      <c r="BS118" s="341">
        <v>852</v>
      </c>
      <c r="BT118" s="341">
        <v>851</v>
      </c>
      <c r="BU118" s="341">
        <v>831</v>
      </c>
      <c r="BV118" s="341">
        <v>846</v>
      </c>
      <c r="BW118" s="330">
        <v>841</v>
      </c>
      <c r="BX118" s="331">
        <v>819</v>
      </c>
      <c r="BY118" s="341">
        <v>811</v>
      </c>
      <c r="BZ118" s="341">
        <v>834</v>
      </c>
      <c r="CA118" s="341">
        <v>839</v>
      </c>
      <c r="CB118" s="341">
        <v>843</v>
      </c>
      <c r="CC118" s="341">
        <v>856</v>
      </c>
      <c r="CD118" s="341">
        <v>867</v>
      </c>
      <c r="CE118" s="341">
        <v>873</v>
      </c>
      <c r="CF118" s="341">
        <v>860</v>
      </c>
      <c r="CG118" s="341">
        <v>862</v>
      </c>
      <c r="CH118" s="341">
        <v>863</v>
      </c>
      <c r="CI118" s="330">
        <v>850</v>
      </c>
      <c r="CJ118" s="331">
        <v>816</v>
      </c>
      <c r="CK118" s="341">
        <v>778</v>
      </c>
      <c r="CL118" s="341">
        <v>798</v>
      </c>
      <c r="CM118" s="341">
        <v>787</v>
      </c>
      <c r="CN118" s="341">
        <v>762</v>
      </c>
      <c r="CO118" s="341">
        <v>765</v>
      </c>
      <c r="CP118" s="341">
        <v>773</v>
      </c>
      <c r="CQ118" s="341">
        <v>798</v>
      </c>
      <c r="CR118" s="341">
        <v>799</v>
      </c>
      <c r="CS118" s="341">
        <v>839</v>
      </c>
      <c r="CT118" s="341">
        <v>860</v>
      </c>
      <c r="CU118" s="330">
        <v>855</v>
      </c>
      <c r="CV118" s="331">
        <v>836</v>
      </c>
      <c r="CW118" s="341">
        <v>850</v>
      </c>
      <c r="CX118" s="341">
        <v>869</v>
      </c>
      <c r="CY118" s="341">
        <v>877</v>
      </c>
      <c r="CZ118" s="341">
        <v>881</v>
      </c>
      <c r="DA118" s="341">
        <v>883</v>
      </c>
      <c r="DB118" s="341">
        <v>874</v>
      </c>
      <c r="DC118" s="341">
        <v>882</v>
      </c>
      <c r="DD118" s="341">
        <v>884</v>
      </c>
      <c r="DE118" s="341">
        <v>897</v>
      </c>
      <c r="DF118" s="341">
        <v>906</v>
      </c>
      <c r="DG118" s="330">
        <v>939</v>
      </c>
      <c r="DH118" s="331">
        <v>928</v>
      </c>
      <c r="DI118" s="341">
        <v>969</v>
      </c>
      <c r="DJ118" s="341">
        <v>978</v>
      </c>
      <c r="DK118" s="341">
        <v>1007</v>
      </c>
      <c r="DL118" s="341">
        <v>1001</v>
      </c>
      <c r="DM118" s="341">
        <v>1008</v>
      </c>
      <c r="DN118" s="341">
        <v>938</v>
      </c>
      <c r="DO118" s="341">
        <v>936</v>
      </c>
      <c r="DP118" s="341">
        <v>918</v>
      </c>
      <c r="DQ118" s="330">
        <v>922</v>
      </c>
      <c r="DR118" s="330">
        <v>926</v>
      </c>
      <c r="DS118" s="334">
        <v>906</v>
      </c>
      <c r="DT118" s="330">
        <v>871</v>
      </c>
      <c r="DU118" s="330">
        <v>875</v>
      </c>
      <c r="DV118" s="330">
        <v>904</v>
      </c>
      <c r="DW118" s="330">
        <v>890</v>
      </c>
      <c r="DX118" s="330">
        <v>897</v>
      </c>
      <c r="DY118" s="330">
        <v>915</v>
      </c>
      <c r="DZ118" s="341"/>
      <c r="EA118" s="341"/>
      <c r="EB118" s="341"/>
      <c r="EC118" s="341"/>
      <c r="ED118" s="341"/>
      <c r="EE118" s="341"/>
      <c r="EF118" s="105">
        <v>18</v>
      </c>
      <c r="EG118" s="86">
        <v>1.9672131147540985</v>
      </c>
      <c r="EH118" s="105">
        <v>9</v>
      </c>
      <c r="EI118" s="86">
        <v>0.95846645367412142</v>
      </c>
    </row>
    <row r="119" spans="1:139" ht="15" outlineLevel="2">
      <c r="A119" s="328">
        <v>576</v>
      </c>
      <c r="B119" s="328" t="s">
        <v>297</v>
      </c>
      <c r="C119" s="328" t="s">
        <v>421</v>
      </c>
      <c r="D119" s="331">
        <v>1135</v>
      </c>
      <c r="E119" s="341">
        <v>1110</v>
      </c>
      <c r="F119" s="341">
        <v>1132</v>
      </c>
      <c r="G119" s="341">
        <v>1118</v>
      </c>
      <c r="H119" s="341">
        <v>1127</v>
      </c>
      <c r="I119" s="341">
        <v>1135</v>
      </c>
      <c r="J119" s="341">
        <v>1128</v>
      </c>
      <c r="K119" s="341">
        <v>1155</v>
      </c>
      <c r="L119" s="341">
        <v>1097</v>
      </c>
      <c r="M119" s="341">
        <v>1113</v>
      </c>
      <c r="N119" s="341">
        <v>1142</v>
      </c>
      <c r="O119" s="334">
        <v>1144</v>
      </c>
      <c r="P119" s="331">
        <v>1118</v>
      </c>
      <c r="Q119" s="341">
        <v>1135</v>
      </c>
      <c r="R119" s="341">
        <v>1161</v>
      </c>
      <c r="S119" s="341">
        <v>1156</v>
      </c>
      <c r="T119" s="341">
        <v>1127</v>
      </c>
      <c r="U119" s="341">
        <v>1210</v>
      </c>
      <c r="V119" s="341">
        <v>1221</v>
      </c>
      <c r="W119" s="341">
        <v>1246</v>
      </c>
      <c r="X119" s="341">
        <v>1242</v>
      </c>
      <c r="Y119" s="341">
        <v>1243</v>
      </c>
      <c r="Z119" s="341">
        <v>1188</v>
      </c>
      <c r="AA119" s="334">
        <v>1157</v>
      </c>
      <c r="AB119" s="331">
        <v>1095</v>
      </c>
      <c r="AC119" s="341">
        <v>1083</v>
      </c>
      <c r="AD119" s="341">
        <v>1105</v>
      </c>
      <c r="AE119" s="341">
        <v>1118</v>
      </c>
      <c r="AF119" s="341">
        <v>1120</v>
      </c>
      <c r="AG119" s="341">
        <v>1135</v>
      </c>
      <c r="AH119" s="341">
        <v>1164</v>
      </c>
      <c r="AI119" s="341">
        <v>1165</v>
      </c>
      <c r="AJ119" s="341">
        <v>1215</v>
      </c>
      <c r="AK119" s="341">
        <v>1232</v>
      </c>
      <c r="AL119" s="341">
        <v>1195</v>
      </c>
      <c r="AM119" s="334">
        <v>1191</v>
      </c>
      <c r="AN119" s="331">
        <v>1130</v>
      </c>
      <c r="AO119" s="341">
        <v>1125</v>
      </c>
      <c r="AP119" s="341">
        <v>1130</v>
      </c>
      <c r="AQ119" s="341">
        <v>1137</v>
      </c>
      <c r="AR119" s="341">
        <v>1150</v>
      </c>
      <c r="AS119" s="341">
        <v>1175</v>
      </c>
      <c r="AT119" s="341">
        <v>1147</v>
      </c>
      <c r="AU119" s="341">
        <v>1160</v>
      </c>
      <c r="AV119" s="341">
        <v>1183</v>
      </c>
      <c r="AW119" s="341">
        <v>1192</v>
      </c>
      <c r="AX119" s="341">
        <v>1214</v>
      </c>
      <c r="AY119" s="334">
        <v>1236</v>
      </c>
      <c r="AZ119" s="331">
        <v>1199</v>
      </c>
      <c r="BA119" s="341">
        <v>1194</v>
      </c>
      <c r="BB119" s="341">
        <v>1210</v>
      </c>
      <c r="BC119" s="341">
        <v>1215</v>
      </c>
      <c r="BD119" s="341">
        <v>1204</v>
      </c>
      <c r="BE119" s="341">
        <v>1213</v>
      </c>
      <c r="BF119" s="341">
        <v>1217</v>
      </c>
      <c r="BG119" s="341">
        <v>1245</v>
      </c>
      <c r="BH119" s="341">
        <v>1169</v>
      </c>
      <c r="BI119" s="341">
        <v>1166</v>
      </c>
      <c r="BJ119" s="341">
        <v>1156</v>
      </c>
      <c r="BK119" s="330">
        <v>1178</v>
      </c>
      <c r="BL119" s="331">
        <v>1172</v>
      </c>
      <c r="BM119" s="341">
        <v>1133</v>
      </c>
      <c r="BN119" s="341">
        <v>1167</v>
      </c>
      <c r="BO119" s="341">
        <v>1175</v>
      </c>
      <c r="BP119" s="341">
        <v>1181</v>
      </c>
      <c r="BQ119" s="341">
        <v>1192</v>
      </c>
      <c r="BR119" s="341">
        <v>1188</v>
      </c>
      <c r="BS119" s="341">
        <v>1214</v>
      </c>
      <c r="BT119" s="341">
        <v>1187</v>
      </c>
      <c r="BU119" s="341">
        <v>1172</v>
      </c>
      <c r="BV119" s="341">
        <v>1170</v>
      </c>
      <c r="BW119" s="330">
        <v>1152</v>
      </c>
      <c r="BX119" s="331">
        <v>1120</v>
      </c>
      <c r="BY119" s="341">
        <v>1109</v>
      </c>
      <c r="BZ119" s="341">
        <v>1139</v>
      </c>
      <c r="CA119" s="341">
        <v>1155</v>
      </c>
      <c r="CB119" s="341">
        <v>1147</v>
      </c>
      <c r="CC119" s="341">
        <v>1148</v>
      </c>
      <c r="CD119" s="341">
        <v>1147</v>
      </c>
      <c r="CE119" s="341">
        <v>1143</v>
      </c>
      <c r="CF119" s="341">
        <v>1143</v>
      </c>
      <c r="CG119" s="341">
        <v>1128</v>
      </c>
      <c r="CH119" s="341">
        <v>1132</v>
      </c>
      <c r="CI119" s="330">
        <v>1112</v>
      </c>
      <c r="CJ119" s="331">
        <v>1037</v>
      </c>
      <c r="CK119" s="341">
        <v>1019</v>
      </c>
      <c r="CL119" s="341">
        <v>1073</v>
      </c>
      <c r="CM119" s="341">
        <v>1091</v>
      </c>
      <c r="CN119" s="341">
        <v>1077</v>
      </c>
      <c r="CO119" s="341">
        <v>1072</v>
      </c>
      <c r="CP119" s="341">
        <v>1061</v>
      </c>
      <c r="CQ119" s="341">
        <v>1078</v>
      </c>
      <c r="CR119" s="341">
        <v>1092</v>
      </c>
      <c r="CS119" s="341">
        <v>1097</v>
      </c>
      <c r="CT119" s="341">
        <v>1124</v>
      </c>
      <c r="CU119" s="330">
        <v>1132</v>
      </c>
      <c r="CV119" s="331">
        <v>1115</v>
      </c>
      <c r="CW119" s="341">
        <v>1121</v>
      </c>
      <c r="CX119" s="341">
        <v>1167</v>
      </c>
      <c r="CY119" s="341">
        <v>1184</v>
      </c>
      <c r="CZ119" s="341">
        <v>1202</v>
      </c>
      <c r="DA119" s="341">
        <v>1198</v>
      </c>
      <c r="DB119" s="341">
        <v>1186</v>
      </c>
      <c r="DC119" s="341">
        <v>1183</v>
      </c>
      <c r="DD119" s="341">
        <v>1182</v>
      </c>
      <c r="DE119" s="341">
        <v>1187</v>
      </c>
      <c r="DF119" s="341">
        <v>1185</v>
      </c>
      <c r="DG119" s="330">
        <v>1185</v>
      </c>
      <c r="DH119" s="331">
        <v>1177</v>
      </c>
      <c r="DI119" s="341">
        <v>1142</v>
      </c>
      <c r="DJ119" s="341">
        <v>1198</v>
      </c>
      <c r="DK119" s="341">
        <v>1219</v>
      </c>
      <c r="DL119" s="341">
        <v>1225</v>
      </c>
      <c r="DM119" s="341">
        <v>1250</v>
      </c>
      <c r="DN119" s="341">
        <v>1172</v>
      </c>
      <c r="DO119" s="341">
        <v>1134</v>
      </c>
      <c r="DP119" s="341">
        <v>1136</v>
      </c>
      <c r="DQ119" s="330">
        <v>1109</v>
      </c>
      <c r="DR119" s="330">
        <v>1122</v>
      </c>
      <c r="DS119" s="334">
        <v>1097</v>
      </c>
      <c r="DT119" s="330">
        <v>1083</v>
      </c>
      <c r="DU119" s="330">
        <v>1053</v>
      </c>
      <c r="DV119" s="330">
        <v>1122</v>
      </c>
      <c r="DW119" s="330">
        <v>1139</v>
      </c>
      <c r="DX119" s="330">
        <v>1144</v>
      </c>
      <c r="DY119" s="330">
        <v>1158</v>
      </c>
      <c r="DZ119" s="341"/>
      <c r="EA119" s="341"/>
      <c r="EB119" s="341"/>
      <c r="EC119" s="341"/>
      <c r="ED119" s="341"/>
      <c r="EE119" s="341"/>
      <c r="EF119" s="105">
        <v>14</v>
      </c>
      <c r="EG119" s="86">
        <v>1.2089810017271159</v>
      </c>
      <c r="EH119" s="105">
        <v>61</v>
      </c>
      <c r="EI119" s="86">
        <v>5.147679324894515</v>
      </c>
    </row>
    <row r="120" spans="1:139" ht="15" outlineLevel="2">
      <c r="A120" s="328">
        <v>642</v>
      </c>
      <c r="B120" s="328" t="s">
        <v>297</v>
      </c>
      <c r="C120" s="328" t="s">
        <v>422</v>
      </c>
      <c r="D120" s="331">
        <v>2039</v>
      </c>
      <c r="E120" s="341">
        <v>2006</v>
      </c>
      <c r="F120" s="341">
        <v>2050</v>
      </c>
      <c r="G120" s="341">
        <v>2027</v>
      </c>
      <c r="H120" s="341">
        <v>2042</v>
      </c>
      <c r="I120" s="341">
        <v>2071</v>
      </c>
      <c r="J120" s="341">
        <v>2039</v>
      </c>
      <c r="K120" s="341">
        <v>2096</v>
      </c>
      <c r="L120" s="341">
        <v>2042</v>
      </c>
      <c r="M120" s="341">
        <v>2029</v>
      </c>
      <c r="N120" s="341">
        <v>2071</v>
      </c>
      <c r="O120" s="334">
        <v>2126</v>
      </c>
      <c r="P120" s="331">
        <v>2030</v>
      </c>
      <c r="Q120" s="341">
        <v>1873</v>
      </c>
      <c r="R120" s="341">
        <v>1975</v>
      </c>
      <c r="S120" s="341">
        <v>1971</v>
      </c>
      <c r="T120" s="341">
        <v>2042</v>
      </c>
      <c r="U120" s="341">
        <v>1968</v>
      </c>
      <c r="V120" s="341">
        <v>1948</v>
      </c>
      <c r="W120" s="341">
        <v>1974</v>
      </c>
      <c r="X120" s="341">
        <v>1984</v>
      </c>
      <c r="Y120" s="341">
        <v>2023</v>
      </c>
      <c r="Z120" s="341">
        <v>2002</v>
      </c>
      <c r="AA120" s="334">
        <v>1976</v>
      </c>
      <c r="AB120" s="331">
        <v>1892</v>
      </c>
      <c r="AC120" s="341">
        <v>1851</v>
      </c>
      <c r="AD120" s="341">
        <v>1892</v>
      </c>
      <c r="AE120" s="341">
        <v>1891</v>
      </c>
      <c r="AF120" s="341">
        <v>1880</v>
      </c>
      <c r="AG120" s="341">
        <v>1913</v>
      </c>
      <c r="AH120" s="341">
        <v>2006</v>
      </c>
      <c r="AI120" s="341">
        <v>2008</v>
      </c>
      <c r="AJ120" s="341">
        <v>2019</v>
      </c>
      <c r="AK120" s="341">
        <v>2092</v>
      </c>
      <c r="AL120" s="341">
        <v>2034</v>
      </c>
      <c r="AM120" s="334">
        <v>2066</v>
      </c>
      <c r="AN120" s="331">
        <v>2020</v>
      </c>
      <c r="AO120" s="341">
        <v>1995</v>
      </c>
      <c r="AP120" s="341">
        <v>2041</v>
      </c>
      <c r="AQ120" s="341">
        <v>2093</v>
      </c>
      <c r="AR120" s="341">
        <v>2128</v>
      </c>
      <c r="AS120" s="341">
        <v>2273</v>
      </c>
      <c r="AT120" s="341">
        <v>2319</v>
      </c>
      <c r="AU120" s="341">
        <v>2323</v>
      </c>
      <c r="AV120" s="341">
        <v>2276</v>
      </c>
      <c r="AW120" s="341">
        <v>2272</v>
      </c>
      <c r="AX120" s="341">
        <v>2238</v>
      </c>
      <c r="AY120" s="334">
        <v>2223</v>
      </c>
      <c r="AZ120" s="331">
        <v>2121</v>
      </c>
      <c r="BA120" s="341">
        <v>2136</v>
      </c>
      <c r="BB120" s="341">
        <v>2166</v>
      </c>
      <c r="BC120" s="341">
        <v>2089</v>
      </c>
      <c r="BD120" s="341">
        <v>2082</v>
      </c>
      <c r="BE120" s="341">
        <v>2115</v>
      </c>
      <c r="BF120" s="341">
        <v>2091</v>
      </c>
      <c r="BG120" s="341">
        <v>2193</v>
      </c>
      <c r="BH120" s="341">
        <v>1981</v>
      </c>
      <c r="BI120" s="341">
        <v>1971</v>
      </c>
      <c r="BJ120" s="341">
        <v>1995</v>
      </c>
      <c r="BK120" s="330">
        <v>2018</v>
      </c>
      <c r="BL120" s="331">
        <v>1997</v>
      </c>
      <c r="BM120" s="341">
        <v>2003</v>
      </c>
      <c r="BN120" s="341">
        <v>2113</v>
      </c>
      <c r="BO120" s="341">
        <v>2122</v>
      </c>
      <c r="BP120" s="341">
        <v>2099</v>
      </c>
      <c r="BQ120" s="341">
        <v>2113</v>
      </c>
      <c r="BR120" s="341">
        <v>2141</v>
      </c>
      <c r="BS120" s="341">
        <v>2182</v>
      </c>
      <c r="BT120" s="341">
        <v>2236</v>
      </c>
      <c r="BU120" s="341">
        <v>2259</v>
      </c>
      <c r="BV120" s="341">
        <v>2243</v>
      </c>
      <c r="BW120" s="330">
        <v>2249</v>
      </c>
      <c r="BX120" s="331">
        <v>2190</v>
      </c>
      <c r="BY120" s="341">
        <v>2193</v>
      </c>
      <c r="BZ120" s="341">
        <v>2248</v>
      </c>
      <c r="CA120" s="341">
        <v>2244</v>
      </c>
      <c r="CB120" s="341">
        <v>2246</v>
      </c>
      <c r="CC120" s="341">
        <v>2240</v>
      </c>
      <c r="CD120" s="341">
        <v>2250</v>
      </c>
      <c r="CE120" s="341">
        <v>2275</v>
      </c>
      <c r="CF120" s="341">
        <v>2217</v>
      </c>
      <c r="CG120" s="341">
        <v>2232</v>
      </c>
      <c r="CH120" s="341">
        <v>2219</v>
      </c>
      <c r="CI120" s="330">
        <v>2225</v>
      </c>
      <c r="CJ120" s="331">
        <v>2139</v>
      </c>
      <c r="CK120" s="341">
        <v>2093</v>
      </c>
      <c r="CL120" s="341">
        <v>2132</v>
      </c>
      <c r="CM120" s="341">
        <v>2063</v>
      </c>
      <c r="CN120" s="341">
        <v>2055</v>
      </c>
      <c r="CO120" s="341">
        <v>2045</v>
      </c>
      <c r="CP120" s="341">
        <v>2042</v>
      </c>
      <c r="CQ120" s="341">
        <v>2104</v>
      </c>
      <c r="CR120" s="341">
        <v>2104</v>
      </c>
      <c r="CS120" s="341">
        <v>2146</v>
      </c>
      <c r="CT120" s="341">
        <v>2198</v>
      </c>
      <c r="CU120" s="330">
        <v>2184</v>
      </c>
      <c r="CV120" s="331">
        <v>2120</v>
      </c>
      <c r="CW120" s="341">
        <v>2172</v>
      </c>
      <c r="CX120" s="341">
        <v>2195</v>
      </c>
      <c r="CY120" s="341">
        <v>2203</v>
      </c>
      <c r="CZ120" s="341">
        <v>2257</v>
      </c>
      <c r="DA120" s="341">
        <v>2251</v>
      </c>
      <c r="DB120" s="341">
        <v>2252</v>
      </c>
      <c r="DC120" s="341">
        <v>2238</v>
      </c>
      <c r="DD120" s="341">
        <v>2250</v>
      </c>
      <c r="DE120" s="341">
        <v>2300</v>
      </c>
      <c r="DF120" s="341">
        <v>2248</v>
      </c>
      <c r="DG120" s="330">
        <v>2272</v>
      </c>
      <c r="DH120" s="331">
        <v>2232</v>
      </c>
      <c r="DI120" s="341">
        <v>2241</v>
      </c>
      <c r="DJ120" s="341">
        <v>2241</v>
      </c>
      <c r="DK120" s="341">
        <v>2267</v>
      </c>
      <c r="DL120" s="341">
        <v>2256</v>
      </c>
      <c r="DM120" s="341">
        <v>2314</v>
      </c>
      <c r="DN120" s="341">
        <v>2174</v>
      </c>
      <c r="DO120" s="341">
        <v>2312</v>
      </c>
      <c r="DP120" s="341">
        <v>2394</v>
      </c>
      <c r="DQ120" s="330">
        <v>2350</v>
      </c>
      <c r="DR120" s="330">
        <v>2349</v>
      </c>
      <c r="DS120" s="334">
        <v>2288</v>
      </c>
      <c r="DT120" s="330">
        <v>2241</v>
      </c>
      <c r="DU120" s="330">
        <v>2189</v>
      </c>
      <c r="DV120" s="330">
        <v>2228</v>
      </c>
      <c r="DW120" s="330">
        <v>2229</v>
      </c>
      <c r="DX120" s="330">
        <v>2263</v>
      </c>
      <c r="DY120" s="330">
        <v>2263</v>
      </c>
      <c r="DZ120" s="341"/>
      <c r="EA120" s="341"/>
      <c r="EB120" s="341"/>
      <c r="EC120" s="341"/>
      <c r="ED120" s="341"/>
      <c r="EE120" s="341"/>
      <c r="EF120" s="105">
        <v>0</v>
      </c>
      <c r="EG120" s="86">
        <v>0</v>
      </c>
      <c r="EH120" s="105">
        <v>-25</v>
      </c>
      <c r="EI120" s="86">
        <v>-1.1003521126760563</v>
      </c>
    </row>
    <row r="121" spans="1:139" ht="15" outlineLevel="2">
      <c r="A121" s="328">
        <v>679</v>
      </c>
      <c r="B121" s="328" t="s">
        <v>297</v>
      </c>
      <c r="C121" s="328" t="s">
        <v>423</v>
      </c>
      <c r="D121" s="331">
        <v>5749</v>
      </c>
      <c r="E121" s="341">
        <v>5788</v>
      </c>
      <c r="F121" s="341">
        <v>5796</v>
      </c>
      <c r="G121" s="341">
        <v>5851</v>
      </c>
      <c r="H121" s="341">
        <v>5888</v>
      </c>
      <c r="I121" s="341">
        <v>5911</v>
      </c>
      <c r="J121" s="341">
        <v>5938</v>
      </c>
      <c r="K121" s="341">
        <v>5941</v>
      </c>
      <c r="L121" s="341">
        <v>5908</v>
      </c>
      <c r="M121" s="341">
        <v>5991</v>
      </c>
      <c r="N121" s="341">
        <v>6041</v>
      </c>
      <c r="O121" s="334">
        <v>6003</v>
      </c>
      <c r="P121" s="331">
        <v>5857</v>
      </c>
      <c r="Q121" s="341">
        <v>4560</v>
      </c>
      <c r="R121" s="341">
        <v>5884</v>
      </c>
      <c r="S121" s="341">
        <v>5947</v>
      </c>
      <c r="T121" s="341">
        <v>5888</v>
      </c>
      <c r="U121" s="341">
        <v>6183</v>
      </c>
      <c r="V121" s="341">
        <v>6209</v>
      </c>
      <c r="W121" s="341">
        <v>6239</v>
      </c>
      <c r="X121" s="341">
        <v>6299</v>
      </c>
      <c r="Y121" s="341">
        <v>6338</v>
      </c>
      <c r="Z121" s="341">
        <v>6274</v>
      </c>
      <c r="AA121" s="334">
        <v>6156</v>
      </c>
      <c r="AB121" s="331">
        <v>5998</v>
      </c>
      <c r="AC121" s="341">
        <v>5916</v>
      </c>
      <c r="AD121" s="341">
        <v>5991</v>
      </c>
      <c r="AE121" s="341">
        <v>6058</v>
      </c>
      <c r="AF121" s="341">
        <v>6062</v>
      </c>
      <c r="AG121" s="341">
        <v>6149</v>
      </c>
      <c r="AH121" s="341">
        <v>6329</v>
      </c>
      <c r="AI121" s="341">
        <v>6418</v>
      </c>
      <c r="AJ121" s="341">
        <v>6534</v>
      </c>
      <c r="AK121" s="341">
        <v>6527</v>
      </c>
      <c r="AL121" s="341">
        <v>6319</v>
      </c>
      <c r="AM121" s="334">
        <v>6327</v>
      </c>
      <c r="AN121" s="331">
        <v>6109</v>
      </c>
      <c r="AO121" s="341">
        <v>6081</v>
      </c>
      <c r="AP121" s="341">
        <v>6122</v>
      </c>
      <c r="AQ121" s="341">
        <v>6238</v>
      </c>
      <c r="AR121" s="341">
        <v>6307</v>
      </c>
      <c r="AS121" s="341">
        <v>6491</v>
      </c>
      <c r="AT121" s="341">
        <v>6505</v>
      </c>
      <c r="AU121" s="341">
        <v>6514</v>
      </c>
      <c r="AV121" s="341">
        <v>6502</v>
      </c>
      <c r="AW121" s="341">
        <v>6523</v>
      </c>
      <c r="AX121" s="341">
        <v>6419</v>
      </c>
      <c r="AY121" s="334">
        <v>6427</v>
      </c>
      <c r="AZ121" s="331">
        <v>6361</v>
      </c>
      <c r="BA121" s="341">
        <v>6347</v>
      </c>
      <c r="BB121" s="341">
        <v>6378</v>
      </c>
      <c r="BC121" s="341">
        <v>6338</v>
      </c>
      <c r="BD121" s="341">
        <v>6322</v>
      </c>
      <c r="BE121" s="341">
        <v>6302</v>
      </c>
      <c r="BF121" s="341">
        <v>6329</v>
      </c>
      <c r="BG121" s="341">
        <v>6237</v>
      </c>
      <c r="BH121" s="341">
        <v>6247</v>
      </c>
      <c r="BI121" s="341">
        <v>6250</v>
      </c>
      <c r="BJ121" s="341">
        <v>6179</v>
      </c>
      <c r="BK121" s="330">
        <v>6240</v>
      </c>
      <c r="BL121" s="331">
        <v>6178</v>
      </c>
      <c r="BM121" s="341">
        <v>6092</v>
      </c>
      <c r="BN121" s="341">
        <v>6123</v>
      </c>
      <c r="BO121" s="341">
        <v>6114</v>
      </c>
      <c r="BP121" s="341">
        <v>6118</v>
      </c>
      <c r="BQ121" s="341">
        <v>6161</v>
      </c>
      <c r="BR121" s="341">
        <v>6100</v>
      </c>
      <c r="BS121" s="341">
        <v>6099</v>
      </c>
      <c r="BT121" s="341">
        <v>6074</v>
      </c>
      <c r="BU121" s="341">
        <v>6089</v>
      </c>
      <c r="BV121" s="341">
        <v>6074</v>
      </c>
      <c r="BW121" s="330">
        <v>6017</v>
      </c>
      <c r="BX121" s="331">
        <v>5908</v>
      </c>
      <c r="BY121" s="341">
        <v>5772</v>
      </c>
      <c r="BZ121" s="341">
        <v>5829</v>
      </c>
      <c r="CA121" s="341">
        <v>5865</v>
      </c>
      <c r="CB121" s="341">
        <v>5859</v>
      </c>
      <c r="CC121" s="341">
        <v>5847</v>
      </c>
      <c r="CD121" s="341">
        <v>5817</v>
      </c>
      <c r="CE121" s="341">
        <v>5813</v>
      </c>
      <c r="CF121" s="341">
        <v>5779</v>
      </c>
      <c r="CG121" s="341">
        <v>5782</v>
      </c>
      <c r="CH121" s="341">
        <v>5801</v>
      </c>
      <c r="CI121" s="330">
        <v>5784</v>
      </c>
      <c r="CJ121" s="331">
        <v>5648</v>
      </c>
      <c r="CK121" s="341">
        <v>5630</v>
      </c>
      <c r="CL121" s="341">
        <v>5641</v>
      </c>
      <c r="CM121" s="341">
        <v>5589</v>
      </c>
      <c r="CN121" s="341">
        <v>5515</v>
      </c>
      <c r="CO121" s="341">
        <v>5413</v>
      </c>
      <c r="CP121" s="341">
        <v>5426</v>
      </c>
      <c r="CQ121" s="341">
        <v>5593</v>
      </c>
      <c r="CR121" s="341">
        <v>5662</v>
      </c>
      <c r="CS121" s="341">
        <v>5684</v>
      </c>
      <c r="CT121" s="341">
        <v>5763</v>
      </c>
      <c r="CU121" s="330">
        <v>5799</v>
      </c>
      <c r="CV121" s="331">
        <v>5756</v>
      </c>
      <c r="CW121" s="341">
        <v>5790</v>
      </c>
      <c r="CX121" s="341">
        <v>5858</v>
      </c>
      <c r="CY121" s="341">
        <v>5898</v>
      </c>
      <c r="CZ121" s="341">
        <v>5948</v>
      </c>
      <c r="DA121" s="341">
        <v>5920</v>
      </c>
      <c r="DB121" s="341">
        <v>5931</v>
      </c>
      <c r="DC121" s="341">
        <v>5948</v>
      </c>
      <c r="DD121" s="341">
        <v>5847</v>
      </c>
      <c r="DE121" s="341">
        <v>5826</v>
      </c>
      <c r="DF121" s="341">
        <v>5841</v>
      </c>
      <c r="DG121" s="330">
        <v>5837</v>
      </c>
      <c r="DH121" s="331">
        <v>5800</v>
      </c>
      <c r="DI121" s="341">
        <v>5851</v>
      </c>
      <c r="DJ121" s="341">
        <v>5921</v>
      </c>
      <c r="DK121" s="341">
        <v>5982</v>
      </c>
      <c r="DL121" s="341">
        <v>5945</v>
      </c>
      <c r="DM121" s="341">
        <v>5965</v>
      </c>
      <c r="DN121" s="341">
        <v>5500</v>
      </c>
      <c r="DO121" s="341">
        <v>5489</v>
      </c>
      <c r="DP121" s="341">
        <v>5508</v>
      </c>
      <c r="DQ121" s="330">
        <v>5481</v>
      </c>
      <c r="DR121" s="330">
        <v>5515</v>
      </c>
      <c r="DS121" s="334">
        <v>5496</v>
      </c>
      <c r="DT121" s="330">
        <v>5393</v>
      </c>
      <c r="DU121" s="330">
        <v>5410</v>
      </c>
      <c r="DV121" s="330">
        <v>5488</v>
      </c>
      <c r="DW121" s="330">
        <v>5493</v>
      </c>
      <c r="DX121" s="330">
        <v>5456</v>
      </c>
      <c r="DY121" s="330">
        <v>5466</v>
      </c>
      <c r="DZ121" s="341"/>
      <c r="EA121" s="341"/>
      <c r="EB121" s="341"/>
      <c r="EC121" s="341"/>
      <c r="ED121" s="341"/>
      <c r="EE121" s="341"/>
      <c r="EF121" s="105">
        <v>10</v>
      </c>
      <c r="EG121" s="86">
        <v>0.18294914013904134</v>
      </c>
      <c r="EH121" s="105">
        <v>-30</v>
      </c>
      <c r="EI121" s="86">
        <v>-0.51396265204728453</v>
      </c>
    </row>
    <row r="122" spans="1:139" ht="15" outlineLevel="2">
      <c r="A122" s="328">
        <v>789</v>
      </c>
      <c r="B122" s="328" t="s">
        <v>297</v>
      </c>
      <c r="C122" s="328" t="s">
        <v>424</v>
      </c>
      <c r="D122" s="331">
        <v>3707</v>
      </c>
      <c r="E122" s="341">
        <v>3629</v>
      </c>
      <c r="F122" s="341">
        <v>3613</v>
      </c>
      <c r="G122" s="341">
        <v>3625</v>
      </c>
      <c r="H122" s="341">
        <v>3722</v>
      </c>
      <c r="I122" s="341">
        <v>3771</v>
      </c>
      <c r="J122" s="341">
        <v>3730</v>
      </c>
      <c r="K122" s="341">
        <v>3681</v>
      </c>
      <c r="L122" s="341">
        <v>3679</v>
      </c>
      <c r="M122" s="341">
        <v>3735</v>
      </c>
      <c r="N122" s="341">
        <v>3837</v>
      </c>
      <c r="O122" s="334">
        <v>3817</v>
      </c>
      <c r="P122" s="331">
        <v>3831</v>
      </c>
      <c r="Q122" s="341">
        <v>3649</v>
      </c>
      <c r="R122" s="341">
        <v>3929</v>
      </c>
      <c r="S122" s="341">
        <v>3944</v>
      </c>
      <c r="T122" s="341">
        <v>3722</v>
      </c>
      <c r="U122" s="341">
        <v>3861</v>
      </c>
      <c r="V122" s="341">
        <v>3846</v>
      </c>
      <c r="W122" s="341">
        <v>3901</v>
      </c>
      <c r="X122" s="341">
        <v>3909</v>
      </c>
      <c r="Y122" s="341">
        <v>3941</v>
      </c>
      <c r="Z122" s="341">
        <v>3930</v>
      </c>
      <c r="AA122" s="334">
        <v>3894</v>
      </c>
      <c r="AB122" s="331">
        <v>3795</v>
      </c>
      <c r="AC122" s="341">
        <v>3700</v>
      </c>
      <c r="AD122" s="341">
        <v>3700</v>
      </c>
      <c r="AE122" s="341">
        <v>3761</v>
      </c>
      <c r="AF122" s="341">
        <v>3783</v>
      </c>
      <c r="AG122" s="341">
        <v>3761</v>
      </c>
      <c r="AH122" s="341">
        <v>3817</v>
      </c>
      <c r="AI122" s="341">
        <v>3822</v>
      </c>
      <c r="AJ122" s="341">
        <v>4035</v>
      </c>
      <c r="AK122" s="341">
        <v>4009</v>
      </c>
      <c r="AL122" s="341">
        <v>3889</v>
      </c>
      <c r="AM122" s="334">
        <v>3958</v>
      </c>
      <c r="AN122" s="331">
        <v>3936</v>
      </c>
      <c r="AO122" s="341">
        <v>3868</v>
      </c>
      <c r="AP122" s="341">
        <v>3933</v>
      </c>
      <c r="AQ122" s="341">
        <v>4058</v>
      </c>
      <c r="AR122" s="341">
        <v>4100</v>
      </c>
      <c r="AS122" s="341">
        <v>4276</v>
      </c>
      <c r="AT122" s="341">
        <v>4222</v>
      </c>
      <c r="AU122" s="341">
        <v>4259</v>
      </c>
      <c r="AV122" s="341">
        <v>4262</v>
      </c>
      <c r="AW122" s="341">
        <v>4349</v>
      </c>
      <c r="AX122" s="341">
        <v>4373</v>
      </c>
      <c r="AY122" s="334">
        <v>4308</v>
      </c>
      <c r="AZ122" s="331">
        <v>4256</v>
      </c>
      <c r="BA122" s="341">
        <v>4248</v>
      </c>
      <c r="BB122" s="341">
        <v>4318</v>
      </c>
      <c r="BC122" s="341">
        <v>4301</v>
      </c>
      <c r="BD122" s="341">
        <v>4309</v>
      </c>
      <c r="BE122" s="341">
        <v>4322</v>
      </c>
      <c r="BF122" s="341">
        <v>4356</v>
      </c>
      <c r="BG122" s="341">
        <v>4557</v>
      </c>
      <c r="BH122" s="341">
        <v>4225</v>
      </c>
      <c r="BI122" s="341">
        <v>4271</v>
      </c>
      <c r="BJ122" s="341">
        <v>4210</v>
      </c>
      <c r="BK122" s="330">
        <v>4230</v>
      </c>
      <c r="BL122" s="331">
        <v>4176</v>
      </c>
      <c r="BM122" s="341">
        <v>4067</v>
      </c>
      <c r="BN122" s="341">
        <v>4105</v>
      </c>
      <c r="BO122" s="341">
        <v>4113</v>
      </c>
      <c r="BP122" s="341">
        <v>4139</v>
      </c>
      <c r="BQ122" s="341">
        <v>4177</v>
      </c>
      <c r="BR122" s="341">
        <v>4186</v>
      </c>
      <c r="BS122" s="341">
        <v>4174</v>
      </c>
      <c r="BT122" s="341">
        <v>4172</v>
      </c>
      <c r="BU122" s="341">
        <v>4175</v>
      </c>
      <c r="BV122" s="341">
        <v>4144</v>
      </c>
      <c r="BW122" s="330">
        <v>4108</v>
      </c>
      <c r="BX122" s="331">
        <v>4061</v>
      </c>
      <c r="BY122" s="341">
        <v>4017</v>
      </c>
      <c r="BZ122" s="341">
        <v>4109</v>
      </c>
      <c r="CA122" s="341">
        <v>4129</v>
      </c>
      <c r="CB122" s="341">
        <v>4155</v>
      </c>
      <c r="CC122" s="341">
        <v>4147</v>
      </c>
      <c r="CD122" s="341">
        <v>4159</v>
      </c>
      <c r="CE122" s="341">
        <v>4111</v>
      </c>
      <c r="CF122" s="341">
        <v>4089</v>
      </c>
      <c r="CG122" s="341">
        <v>4109</v>
      </c>
      <c r="CH122" s="341">
        <v>4119</v>
      </c>
      <c r="CI122" s="330">
        <v>4111</v>
      </c>
      <c r="CJ122" s="331">
        <v>4052</v>
      </c>
      <c r="CK122" s="341">
        <v>3901</v>
      </c>
      <c r="CL122" s="341">
        <v>3978</v>
      </c>
      <c r="CM122" s="341">
        <v>4028</v>
      </c>
      <c r="CN122" s="341">
        <v>4013</v>
      </c>
      <c r="CO122" s="341">
        <v>4054</v>
      </c>
      <c r="CP122" s="341">
        <v>4084</v>
      </c>
      <c r="CQ122" s="341">
        <v>4163</v>
      </c>
      <c r="CR122" s="341">
        <v>4177</v>
      </c>
      <c r="CS122" s="341">
        <v>4264</v>
      </c>
      <c r="CT122" s="341">
        <v>4357</v>
      </c>
      <c r="CU122" s="330">
        <v>4386</v>
      </c>
      <c r="CV122" s="331">
        <v>4389</v>
      </c>
      <c r="CW122" s="341">
        <v>4381</v>
      </c>
      <c r="CX122" s="341">
        <v>4527</v>
      </c>
      <c r="CY122" s="341">
        <v>4545</v>
      </c>
      <c r="CZ122" s="341">
        <v>4557</v>
      </c>
      <c r="DA122" s="341">
        <v>4566</v>
      </c>
      <c r="DB122" s="341">
        <v>4586</v>
      </c>
      <c r="DC122" s="341">
        <v>4566</v>
      </c>
      <c r="DD122" s="341">
        <v>4434</v>
      </c>
      <c r="DE122" s="341">
        <v>4433</v>
      </c>
      <c r="DF122" s="341">
        <v>4446</v>
      </c>
      <c r="DG122" s="330">
        <v>4466</v>
      </c>
      <c r="DH122" s="331">
        <v>4426</v>
      </c>
      <c r="DI122" s="341">
        <v>4390</v>
      </c>
      <c r="DJ122" s="341">
        <v>4523</v>
      </c>
      <c r="DK122" s="341">
        <v>4530</v>
      </c>
      <c r="DL122" s="341">
        <v>4539</v>
      </c>
      <c r="DM122" s="341">
        <v>4545</v>
      </c>
      <c r="DN122" s="341">
        <v>4244</v>
      </c>
      <c r="DO122" s="341">
        <v>4269</v>
      </c>
      <c r="DP122" s="341">
        <v>4337</v>
      </c>
      <c r="DQ122" s="330">
        <v>4319</v>
      </c>
      <c r="DR122" s="330">
        <v>4334</v>
      </c>
      <c r="DS122" s="334">
        <v>4354</v>
      </c>
      <c r="DT122" s="330">
        <v>4240</v>
      </c>
      <c r="DU122" s="330">
        <v>4230</v>
      </c>
      <c r="DV122" s="330">
        <v>4378</v>
      </c>
      <c r="DW122" s="330">
        <v>4382</v>
      </c>
      <c r="DX122" s="330">
        <v>4366</v>
      </c>
      <c r="DY122" s="330">
        <v>4359</v>
      </c>
      <c r="DZ122" s="341"/>
      <c r="EA122" s="341"/>
      <c r="EB122" s="341"/>
      <c r="EC122" s="341"/>
      <c r="ED122" s="341"/>
      <c r="EE122" s="341"/>
      <c r="EF122" s="105">
        <v>-7</v>
      </c>
      <c r="EG122" s="86">
        <v>-0.1605872906629961</v>
      </c>
      <c r="EH122" s="105">
        <v>5</v>
      </c>
      <c r="EI122" s="86">
        <v>0.11195700850873264</v>
      </c>
    </row>
    <row r="123" spans="1:139" ht="15" outlineLevel="2">
      <c r="A123" s="328">
        <v>792</v>
      </c>
      <c r="B123" s="328" t="s">
        <v>297</v>
      </c>
      <c r="C123" s="328" t="s">
        <v>425</v>
      </c>
      <c r="D123" s="331">
        <v>1538</v>
      </c>
      <c r="E123" s="341">
        <v>1544</v>
      </c>
      <c r="F123" s="341">
        <v>1515</v>
      </c>
      <c r="G123" s="341">
        <v>1544</v>
      </c>
      <c r="H123" s="341">
        <v>1539</v>
      </c>
      <c r="I123" s="341">
        <v>1566</v>
      </c>
      <c r="J123" s="341">
        <v>1548</v>
      </c>
      <c r="K123" s="341">
        <v>1566</v>
      </c>
      <c r="L123" s="341">
        <v>1532</v>
      </c>
      <c r="M123" s="341">
        <v>1577</v>
      </c>
      <c r="N123" s="341">
        <v>1594</v>
      </c>
      <c r="O123" s="334">
        <v>1631</v>
      </c>
      <c r="P123" s="331">
        <v>1573</v>
      </c>
      <c r="Q123" s="341">
        <v>1246</v>
      </c>
      <c r="R123" s="341">
        <v>1484</v>
      </c>
      <c r="S123" s="341">
        <v>1520</v>
      </c>
      <c r="T123" s="341">
        <v>1539</v>
      </c>
      <c r="U123" s="341">
        <v>1492</v>
      </c>
      <c r="V123" s="341">
        <v>1490</v>
      </c>
      <c r="W123" s="341">
        <v>1581</v>
      </c>
      <c r="X123" s="341">
        <v>1597</v>
      </c>
      <c r="Y123" s="341">
        <v>1622</v>
      </c>
      <c r="Z123" s="341">
        <v>1593</v>
      </c>
      <c r="AA123" s="334">
        <v>1588</v>
      </c>
      <c r="AB123" s="331">
        <v>1539</v>
      </c>
      <c r="AC123" s="341">
        <v>1494</v>
      </c>
      <c r="AD123" s="341">
        <v>1519</v>
      </c>
      <c r="AE123" s="341">
        <v>1570</v>
      </c>
      <c r="AF123" s="341">
        <v>1539</v>
      </c>
      <c r="AG123" s="341">
        <v>1571</v>
      </c>
      <c r="AH123" s="341">
        <v>1749</v>
      </c>
      <c r="AI123" s="341">
        <v>1802</v>
      </c>
      <c r="AJ123" s="341">
        <v>1828</v>
      </c>
      <c r="AK123" s="341">
        <v>1796</v>
      </c>
      <c r="AL123" s="341">
        <v>1698</v>
      </c>
      <c r="AM123" s="334">
        <v>1682</v>
      </c>
      <c r="AN123" s="331">
        <v>1647</v>
      </c>
      <c r="AO123" s="341">
        <v>1587</v>
      </c>
      <c r="AP123" s="341">
        <v>1611</v>
      </c>
      <c r="AQ123" s="341">
        <v>1637</v>
      </c>
      <c r="AR123" s="341">
        <v>1673</v>
      </c>
      <c r="AS123" s="341">
        <v>1718</v>
      </c>
      <c r="AT123" s="341">
        <v>1778</v>
      </c>
      <c r="AU123" s="341">
        <v>1803</v>
      </c>
      <c r="AV123" s="341">
        <v>1832</v>
      </c>
      <c r="AW123" s="341">
        <v>1849</v>
      </c>
      <c r="AX123" s="341">
        <v>1809</v>
      </c>
      <c r="AY123" s="334">
        <v>1816</v>
      </c>
      <c r="AZ123" s="331">
        <v>1798</v>
      </c>
      <c r="BA123" s="341">
        <v>1837</v>
      </c>
      <c r="BB123" s="341">
        <v>1865</v>
      </c>
      <c r="BC123" s="341">
        <v>1837</v>
      </c>
      <c r="BD123" s="341">
        <v>1839</v>
      </c>
      <c r="BE123" s="341">
        <v>1870</v>
      </c>
      <c r="BF123" s="341">
        <v>1868</v>
      </c>
      <c r="BG123" s="341">
        <v>1867</v>
      </c>
      <c r="BH123" s="341">
        <v>1906</v>
      </c>
      <c r="BI123" s="341">
        <v>1901</v>
      </c>
      <c r="BJ123" s="341">
        <v>1877</v>
      </c>
      <c r="BK123" s="330">
        <v>1862</v>
      </c>
      <c r="BL123" s="331">
        <v>1864</v>
      </c>
      <c r="BM123" s="341">
        <v>1859</v>
      </c>
      <c r="BN123" s="341">
        <v>1882</v>
      </c>
      <c r="BO123" s="341">
        <v>1908</v>
      </c>
      <c r="BP123" s="341">
        <v>1896</v>
      </c>
      <c r="BQ123" s="341">
        <v>1929</v>
      </c>
      <c r="BR123" s="341">
        <v>1933</v>
      </c>
      <c r="BS123" s="341">
        <v>1923</v>
      </c>
      <c r="BT123" s="341">
        <v>1932</v>
      </c>
      <c r="BU123" s="341">
        <v>1927</v>
      </c>
      <c r="BV123" s="341">
        <v>1931</v>
      </c>
      <c r="BW123" s="330">
        <v>1911</v>
      </c>
      <c r="BX123" s="331">
        <v>1862</v>
      </c>
      <c r="BY123" s="341">
        <v>1908</v>
      </c>
      <c r="BZ123" s="341">
        <v>1956</v>
      </c>
      <c r="CA123" s="341">
        <v>1964</v>
      </c>
      <c r="CB123" s="341">
        <v>1978</v>
      </c>
      <c r="CC123" s="341">
        <v>1986</v>
      </c>
      <c r="CD123" s="341">
        <v>1980</v>
      </c>
      <c r="CE123" s="341">
        <v>2009</v>
      </c>
      <c r="CF123" s="341">
        <v>1964</v>
      </c>
      <c r="CG123" s="341">
        <v>1949</v>
      </c>
      <c r="CH123" s="341">
        <v>1934</v>
      </c>
      <c r="CI123" s="330">
        <v>1910</v>
      </c>
      <c r="CJ123" s="331">
        <v>1840</v>
      </c>
      <c r="CK123" s="341">
        <v>1844</v>
      </c>
      <c r="CL123" s="341">
        <v>1850</v>
      </c>
      <c r="CM123" s="341">
        <v>1795</v>
      </c>
      <c r="CN123" s="341">
        <v>1736</v>
      </c>
      <c r="CO123" s="341">
        <v>1794</v>
      </c>
      <c r="CP123" s="341">
        <v>1816</v>
      </c>
      <c r="CQ123" s="341">
        <v>1919</v>
      </c>
      <c r="CR123" s="341">
        <v>1920</v>
      </c>
      <c r="CS123" s="341">
        <v>1959</v>
      </c>
      <c r="CT123" s="341">
        <v>1964</v>
      </c>
      <c r="CU123" s="330">
        <v>1962</v>
      </c>
      <c r="CV123" s="331">
        <v>1955</v>
      </c>
      <c r="CW123" s="341">
        <v>2002</v>
      </c>
      <c r="CX123" s="341">
        <v>2061</v>
      </c>
      <c r="CY123" s="341">
        <v>2058</v>
      </c>
      <c r="CZ123" s="341">
        <v>2066</v>
      </c>
      <c r="DA123" s="341">
        <v>2054</v>
      </c>
      <c r="DB123" s="341">
        <v>2051</v>
      </c>
      <c r="DC123" s="341">
        <v>2043</v>
      </c>
      <c r="DD123" s="341">
        <v>2055</v>
      </c>
      <c r="DE123" s="341">
        <v>2088</v>
      </c>
      <c r="DF123" s="341">
        <v>2094</v>
      </c>
      <c r="DG123" s="330">
        <v>2084</v>
      </c>
      <c r="DH123" s="331">
        <v>2042</v>
      </c>
      <c r="DI123" s="341">
        <v>2056</v>
      </c>
      <c r="DJ123" s="341">
        <v>2063</v>
      </c>
      <c r="DK123" s="341">
        <v>2085</v>
      </c>
      <c r="DL123" s="341">
        <v>2105</v>
      </c>
      <c r="DM123" s="341">
        <v>2084</v>
      </c>
      <c r="DN123" s="341">
        <v>1876</v>
      </c>
      <c r="DO123" s="341">
        <v>1875</v>
      </c>
      <c r="DP123" s="341">
        <v>1856</v>
      </c>
      <c r="DQ123" s="330">
        <v>1853</v>
      </c>
      <c r="DR123" s="330">
        <v>1842</v>
      </c>
      <c r="DS123" s="334">
        <v>1849</v>
      </c>
      <c r="DT123" s="330">
        <v>1811</v>
      </c>
      <c r="DU123" s="330">
        <v>1830</v>
      </c>
      <c r="DV123" s="330">
        <v>1898</v>
      </c>
      <c r="DW123" s="330">
        <v>1913</v>
      </c>
      <c r="DX123" s="330">
        <v>1947</v>
      </c>
      <c r="DY123" s="330">
        <v>1929</v>
      </c>
      <c r="DZ123" s="341"/>
      <c r="EA123" s="341"/>
      <c r="EB123" s="341"/>
      <c r="EC123" s="341"/>
      <c r="ED123" s="341"/>
      <c r="EE123" s="341"/>
      <c r="EF123" s="105">
        <v>-18</v>
      </c>
      <c r="EG123" s="86">
        <v>-0.93312597200622094</v>
      </c>
      <c r="EH123" s="105">
        <v>80</v>
      </c>
      <c r="EI123" s="86">
        <v>3.8387715930902107</v>
      </c>
    </row>
    <row r="124" spans="1:139" ht="15" outlineLevel="2">
      <c r="A124" s="328">
        <v>809</v>
      </c>
      <c r="B124" s="328" t="s">
        <v>297</v>
      </c>
      <c r="C124" s="328" t="s">
        <v>426</v>
      </c>
      <c r="D124" s="331">
        <v>3671</v>
      </c>
      <c r="E124" s="341">
        <v>3602</v>
      </c>
      <c r="F124" s="341">
        <v>3625</v>
      </c>
      <c r="G124" s="341">
        <v>3695</v>
      </c>
      <c r="H124" s="341">
        <v>3750</v>
      </c>
      <c r="I124" s="341">
        <v>3778</v>
      </c>
      <c r="J124" s="341">
        <v>3648</v>
      </c>
      <c r="K124" s="341">
        <v>3647</v>
      </c>
      <c r="L124" s="341">
        <v>3645</v>
      </c>
      <c r="M124" s="341">
        <v>3688</v>
      </c>
      <c r="N124" s="341">
        <v>3687</v>
      </c>
      <c r="O124" s="334">
        <v>3710</v>
      </c>
      <c r="P124" s="331">
        <v>3590</v>
      </c>
      <c r="Q124" s="341">
        <v>3253</v>
      </c>
      <c r="R124" s="341">
        <v>3597</v>
      </c>
      <c r="S124" s="341">
        <v>3643</v>
      </c>
      <c r="T124" s="341">
        <v>3750</v>
      </c>
      <c r="U124" s="341">
        <v>3656</v>
      </c>
      <c r="V124" s="341">
        <v>3631</v>
      </c>
      <c r="W124" s="341">
        <v>3742</v>
      </c>
      <c r="X124" s="341">
        <v>3759</v>
      </c>
      <c r="Y124" s="341">
        <v>3812</v>
      </c>
      <c r="Z124" s="341">
        <v>3767</v>
      </c>
      <c r="AA124" s="334">
        <v>3704</v>
      </c>
      <c r="AB124" s="331">
        <v>3586</v>
      </c>
      <c r="AC124" s="341">
        <v>3537</v>
      </c>
      <c r="AD124" s="341">
        <v>3545</v>
      </c>
      <c r="AE124" s="341">
        <v>3543</v>
      </c>
      <c r="AF124" s="341">
        <v>3551</v>
      </c>
      <c r="AG124" s="341">
        <v>3623</v>
      </c>
      <c r="AH124" s="341">
        <v>3833</v>
      </c>
      <c r="AI124" s="341">
        <v>3908</v>
      </c>
      <c r="AJ124" s="341">
        <v>3951</v>
      </c>
      <c r="AK124" s="341">
        <v>3955</v>
      </c>
      <c r="AL124" s="341">
        <v>3782</v>
      </c>
      <c r="AM124" s="334">
        <v>3733</v>
      </c>
      <c r="AN124" s="331">
        <v>3636</v>
      </c>
      <c r="AO124" s="341">
        <v>3549</v>
      </c>
      <c r="AP124" s="341">
        <v>3554</v>
      </c>
      <c r="AQ124" s="341">
        <v>3641</v>
      </c>
      <c r="AR124" s="341">
        <v>3675</v>
      </c>
      <c r="AS124" s="341">
        <v>3734</v>
      </c>
      <c r="AT124" s="341">
        <v>3747</v>
      </c>
      <c r="AU124" s="341">
        <v>3791</v>
      </c>
      <c r="AV124" s="341">
        <v>3803</v>
      </c>
      <c r="AW124" s="341">
        <v>3828</v>
      </c>
      <c r="AX124" s="341">
        <v>3805</v>
      </c>
      <c r="AY124" s="334">
        <v>3790</v>
      </c>
      <c r="AZ124" s="331">
        <v>3753</v>
      </c>
      <c r="BA124" s="341">
        <v>3738</v>
      </c>
      <c r="BB124" s="341">
        <v>3710</v>
      </c>
      <c r="BC124" s="341">
        <v>3634</v>
      </c>
      <c r="BD124" s="341">
        <v>3607</v>
      </c>
      <c r="BE124" s="341">
        <v>3621</v>
      </c>
      <c r="BF124" s="341">
        <v>3623</v>
      </c>
      <c r="BG124" s="341">
        <v>3675</v>
      </c>
      <c r="BH124" s="341">
        <v>3622</v>
      </c>
      <c r="BI124" s="341">
        <v>3572</v>
      </c>
      <c r="BJ124" s="341">
        <v>3540</v>
      </c>
      <c r="BK124" s="330">
        <v>3586</v>
      </c>
      <c r="BL124" s="331">
        <v>3479</v>
      </c>
      <c r="BM124" s="341">
        <v>3447</v>
      </c>
      <c r="BN124" s="341">
        <v>3479</v>
      </c>
      <c r="BO124" s="341">
        <v>3493</v>
      </c>
      <c r="BP124" s="341">
        <v>3530</v>
      </c>
      <c r="BQ124" s="341">
        <v>3500</v>
      </c>
      <c r="BR124" s="341">
        <v>3451</v>
      </c>
      <c r="BS124" s="341">
        <v>3487</v>
      </c>
      <c r="BT124" s="341">
        <v>3541</v>
      </c>
      <c r="BU124" s="341">
        <v>3538</v>
      </c>
      <c r="BV124" s="341">
        <v>3551</v>
      </c>
      <c r="BW124" s="330">
        <v>3540</v>
      </c>
      <c r="BX124" s="331">
        <v>3502</v>
      </c>
      <c r="BY124" s="341">
        <v>3558</v>
      </c>
      <c r="BZ124" s="341">
        <v>3561</v>
      </c>
      <c r="CA124" s="341">
        <v>3583</v>
      </c>
      <c r="CB124" s="341">
        <v>3617</v>
      </c>
      <c r="CC124" s="341">
        <v>3643</v>
      </c>
      <c r="CD124" s="341">
        <v>3657</v>
      </c>
      <c r="CE124" s="341">
        <v>3650</v>
      </c>
      <c r="CF124" s="341">
        <v>3602</v>
      </c>
      <c r="CG124" s="341">
        <v>3602</v>
      </c>
      <c r="CH124" s="341">
        <v>3602</v>
      </c>
      <c r="CI124" s="330">
        <v>3582</v>
      </c>
      <c r="CJ124" s="331">
        <v>3550</v>
      </c>
      <c r="CK124" s="341">
        <v>3528</v>
      </c>
      <c r="CL124" s="341">
        <v>3565</v>
      </c>
      <c r="CM124" s="341">
        <v>3570</v>
      </c>
      <c r="CN124" s="341">
        <v>3550</v>
      </c>
      <c r="CO124" s="341">
        <v>3567</v>
      </c>
      <c r="CP124" s="341">
        <v>3588</v>
      </c>
      <c r="CQ124" s="341">
        <v>3649</v>
      </c>
      <c r="CR124" s="341">
        <v>3666</v>
      </c>
      <c r="CS124" s="341">
        <v>3716</v>
      </c>
      <c r="CT124" s="341">
        <v>3743</v>
      </c>
      <c r="CU124" s="330">
        <v>3775</v>
      </c>
      <c r="CV124" s="331">
        <v>3763</v>
      </c>
      <c r="CW124" s="341">
        <v>3834</v>
      </c>
      <c r="CX124" s="341">
        <v>3941</v>
      </c>
      <c r="CY124" s="341">
        <v>3960</v>
      </c>
      <c r="CZ124" s="341">
        <v>3942</v>
      </c>
      <c r="DA124" s="341">
        <v>3913</v>
      </c>
      <c r="DB124" s="341">
        <v>3928</v>
      </c>
      <c r="DC124" s="341">
        <v>3923</v>
      </c>
      <c r="DD124" s="341">
        <v>3887</v>
      </c>
      <c r="DE124" s="341">
        <v>3877</v>
      </c>
      <c r="DF124" s="341">
        <v>3878</v>
      </c>
      <c r="DG124" s="330">
        <v>3859</v>
      </c>
      <c r="DH124" s="331">
        <v>3811</v>
      </c>
      <c r="DI124" s="341">
        <v>3823</v>
      </c>
      <c r="DJ124" s="341">
        <v>3816</v>
      </c>
      <c r="DK124" s="341">
        <v>3834</v>
      </c>
      <c r="DL124" s="341">
        <v>3811</v>
      </c>
      <c r="DM124" s="341">
        <v>3816</v>
      </c>
      <c r="DN124" s="341">
        <v>3567</v>
      </c>
      <c r="DO124" s="341">
        <v>3573</v>
      </c>
      <c r="DP124" s="341">
        <v>3574</v>
      </c>
      <c r="DQ124" s="330">
        <v>3587</v>
      </c>
      <c r="DR124" s="330">
        <v>3587</v>
      </c>
      <c r="DS124" s="334">
        <v>3549</v>
      </c>
      <c r="DT124" s="330">
        <v>3504</v>
      </c>
      <c r="DU124" s="330">
        <v>3491</v>
      </c>
      <c r="DV124" s="330">
        <v>3534</v>
      </c>
      <c r="DW124" s="330">
        <v>3569</v>
      </c>
      <c r="DX124" s="330">
        <v>3610</v>
      </c>
      <c r="DY124" s="330">
        <v>3619</v>
      </c>
      <c r="DZ124" s="341"/>
      <c r="EA124" s="341"/>
      <c r="EB124" s="341"/>
      <c r="EC124" s="341"/>
      <c r="ED124" s="341"/>
      <c r="EE124" s="341"/>
      <c r="EF124" s="105">
        <v>9</v>
      </c>
      <c r="EG124" s="86">
        <v>0.24868748273003594</v>
      </c>
      <c r="EH124" s="105">
        <v>70</v>
      </c>
      <c r="EI124" s="86">
        <v>1.8139414356050789</v>
      </c>
    </row>
    <row r="125" spans="1:139" ht="15" outlineLevel="2">
      <c r="A125" s="328">
        <v>847</v>
      </c>
      <c r="B125" s="328" t="s">
        <v>297</v>
      </c>
      <c r="C125" s="328" t="s">
        <v>427</v>
      </c>
      <c r="D125" s="331">
        <v>3207</v>
      </c>
      <c r="E125" s="341">
        <v>3187</v>
      </c>
      <c r="F125" s="341">
        <v>3128</v>
      </c>
      <c r="G125" s="341">
        <v>3269</v>
      </c>
      <c r="H125" s="341">
        <v>3299</v>
      </c>
      <c r="I125" s="341">
        <v>3331</v>
      </c>
      <c r="J125" s="341">
        <v>3260</v>
      </c>
      <c r="K125" s="341">
        <v>3263</v>
      </c>
      <c r="L125" s="341">
        <v>3274</v>
      </c>
      <c r="M125" s="341">
        <v>3312</v>
      </c>
      <c r="N125" s="341">
        <v>3260</v>
      </c>
      <c r="O125" s="334">
        <v>3301</v>
      </c>
      <c r="P125" s="331">
        <v>3132</v>
      </c>
      <c r="Q125" s="341">
        <v>1396</v>
      </c>
      <c r="R125" s="341">
        <v>2975</v>
      </c>
      <c r="S125" s="341">
        <v>3100</v>
      </c>
      <c r="T125" s="341">
        <v>3299</v>
      </c>
      <c r="U125" s="341">
        <v>3226</v>
      </c>
      <c r="V125" s="341">
        <v>3234</v>
      </c>
      <c r="W125" s="341">
        <v>3368</v>
      </c>
      <c r="X125" s="341">
        <v>3474</v>
      </c>
      <c r="Y125" s="341">
        <v>3524</v>
      </c>
      <c r="Z125" s="341">
        <v>3579</v>
      </c>
      <c r="AA125" s="334">
        <v>3473</v>
      </c>
      <c r="AB125" s="331">
        <v>3287</v>
      </c>
      <c r="AC125" s="341">
        <v>3108</v>
      </c>
      <c r="AD125" s="341">
        <v>3022</v>
      </c>
      <c r="AE125" s="341">
        <v>3207</v>
      </c>
      <c r="AF125" s="341">
        <v>3252</v>
      </c>
      <c r="AG125" s="341">
        <v>3304</v>
      </c>
      <c r="AH125" s="341">
        <v>3499</v>
      </c>
      <c r="AI125" s="341">
        <v>3548</v>
      </c>
      <c r="AJ125" s="341">
        <v>3699</v>
      </c>
      <c r="AK125" s="341">
        <v>3724</v>
      </c>
      <c r="AL125" s="341">
        <v>3633</v>
      </c>
      <c r="AM125" s="334">
        <v>3641</v>
      </c>
      <c r="AN125" s="331">
        <v>3559</v>
      </c>
      <c r="AO125" s="341">
        <v>3371</v>
      </c>
      <c r="AP125" s="341">
        <v>3430</v>
      </c>
      <c r="AQ125" s="341">
        <v>3571</v>
      </c>
      <c r="AR125" s="341">
        <v>3711</v>
      </c>
      <c r="AS125" s="341">
        <v>3837</v>
      </c>
      <c r="AT125" s="341">
        <v>3941</v>
      </c>
      <c r="AU125" s="341">
        <v>4013</v>
      </c>
      <c r="AV125" s="341">
        <v>3972</v>
      </c>
      <c r="AW125" s="341">
        <v>4069</v>
      </c>
      <c r="AX125" s="341">
        <v>4050</v>
      </c>
      <c r="AY125" s="334">
        <v>4047</v>
      </c>
      <c r="AZ125" s="331">
        <v>3845</v>
      </c>
      <c r="BA125" s="341">
        <v>3811</v>
      </c>
      <c r="BB125" s="341">
        <v>3896</v>
      </c>
      <c r="BC125" s="341">
        <v>3801</v>
      </c>
      <c r="BD125" s="341">
        <v>3837</v>
      </c>
      <c r="BE125" s="341">
        <v>3915</v>
      </c>
      <c r="BF125" s="341">
        <v>4001</v>
      </c>
      <c r="BG125" s="341">
        <v>4145</v>
      </c>
      <c r="BH125" s="341">
        <v>3894</v>
      </c>
      <c r="BI125" s="341">
        <v>3889</v>
      </c>
      <c r="BJ125" s="341">
        <v>3852</v>
      </c>
      <c r="BK125" s="330">
        <v>3887</v>
      </c>
      <c r="BL125" s="331">
        <v>3773</v>
      </c>
      <c r="BM125" s="341">
        <v>3741</v>
      </c>
      <c r="BN125" s="341">
        <v>3846</v>
      </c>
      <c r="BO125" s="341">
        <v>3859</v>
      </c>
      <c r="BP125" s="341">
        <v>3836</v>
      </c>
      <c r="BQ125" s="341">
        <v>3861</v>
      </c>
      <c r="BR125" s="341">
        <v>3862</v>
      </c>
      <c r="BS125" s="341">
        <v>3924</v>
      </c>
      <c r="BT125" s="341">
        <v>3975</v>
      </c>
      <c r="BU125" s="341">
        <v>3976</v>
      </c>
      <c r="BV125" s="341">
        <v>4024</v>
      </c>
      <c r="BW125" s="330">
        <v>4025</v>
      </c>
      <c r="BX125" s="331">
        <v>3886</v>
      </c>
      <c r="BY125" s="341">
        <v>3908</v>
      </c>
      <c r="BZ125" s="341">
        <v>4148</v>
      </c>
      <c r="CA125" s="341">
        <v>4244</v>
      </c>
      <c r="CB125" s="341">
        <v>4219</v>
      </c>
      <c r="CC125" s="341">
        <v>4291</v>
      </c>
      <c r="CD125" s="341">
        <v>4318</v>
      </c>
      <c r="CE125" s="341">
        <v>4399</v>
      </c>
      <c r="CF125" s="341">
        <v>4325</v>
      </c>
      <c r="CG125" s="341">
        <v>4304</v>
      </c>
      <c r="CH125" s="341">
        <v>4378</v>
      </c>
      <c r="CI125" s="330">
        <v>4400</v>
      </c>
      <c r="CJ125" s="331">
        <v>4177</v>
      </c>
      <c r="CK125" s="341">
        <v>4127</v>
      </c>
      <c r="CL125" s="341">
        <v>4231</v>
      </c>
      <c r="CM125" s="341">
        <v>4262</v>
      </c>
      <c r="CN125" s="341">
        <v>4238</v>
      </c>
      <c r="CO125" s="341">
        <v>4302</v>
      </c>
      <c r="CP125" s="341">
        <v>4434</v>
      </c>
      <c r="CQ125" s="341">
        <v>4601</v>
      </c>
      <c r="CR125" s="341">
        <v>4622</v>
      </c>
      <c r="CS125" s="341">
        <v>4666</v>
      </c>
      <c r="CT125" s="341">
        <v>4784</v>
      </c>
      <c r="CU125" s="330">
        <v>4818</v>
      </c>
      <c r="CV125" s="331">
        <v>4856</v>
      </c>
      <c r="CW125" s="341">
        <v>4984</v>
      </c>
      <c r="CX125" s="341">
        <v>5083</v>
      </c>
      <c r="CY125" s="341">
        <v>5177</v>
      </c>
      <c r="CZ125" s="341">
        <v>5255</v>
      </c>
      <c r="DA125" s="341">
        <v>5387</v>
      </c>
      <c r="DB125" s="341">
        <v>5405</v>
      </c>
      <c r="DC125" s="341">
        <v>5487</v>
      </c>
      <c r="DD125" s="341">
        <v>5525</v>
      </c>
      <c r="DE125" s="341">
        <v>5523</v>
      </c>
      <c r="DF125" s="341">
        <v>5499</v>
      </c>
      <c r="DG125" s="330">
        <v>5580</v>
      </c>
      <c r="DH125" s="331">
        <v>5576</v>
      </c>
      <c r="DI125" s="341">
        <v>5716</v>
      </c>
      <c r="DJ125" s="341">
        <v>5691</v>
      </c>
      <c r="DK125" s="341">
        <v>5769</v>
      </c>
      <c r="DL125" s="341">
        <v>5784</v>
      </c>
      <c r="DM125" s="341">
        <v>5838</v>
      </c>
      <c r="DN125" s="341">
        <v>5355</v>
      </c>
      <c r="DO125" s="341">
        <v>5362</v>
      </c>
      <c r="DP125" s="341">
        <v>5370</v>
      </c>
      <c r="DQ125" s="330">
        <v>5375</v>
      </c>
      <c r="DR125" s="330">
        <v>5392</v>
      </c>
      <c r="DS125" s="334">
        <v>5376</v>
      </c>
      <c r="DT125" s="330">
        <v>5196</v>
      </c>
      <c r="DU125" s="330">
        <v>5301</v>
      </c>
      <c r="DV125" s="330">
        <v>5432</v>
      </c>
      <c r="DW125" s="330">
        <v>5426</v>
      </c>
      <c r="DX125" s="330">
        <v>5440</v>
      </c>
      <c r="DY125" s="330">
        <v>5425</v>
      </c>
      <c r="DZ125" s="341"/>
      <c r="EA125" s="341"/>
      <c r="EB125" s="341"/>
      <c r="EC125" s="341"/>
      <c r="ED125" s="341"/>
      <c r="EE125" s="341"/>
      <c r="EF125" s="105">
        <v>-15</v>
      </c>
      <c r="EG125" s="86">
        <v>-0.27649769585253459</v>
      </c>
      <c r="EH125" s="105">
        <v>49</v>
      </c>
      <c r="EI125" s="86">
        <v>0.87813620071684595</v>
      </c>
    </row>
    <row r="126" spans="1:139" ht="15" outlineLevel="2">
      <c r="A126" s="328">
        <v>856</v>
      </c>
      <c r="B126" s="328" t="s">
        <v>297</v>
      </c>
      <c r="C126" s="328" t="s">
        <v>428</v>
      </c>
      <c r="D126" s="331">
        <v>1376</v>
      </c>
      <c r="E126" s="341">
        <v>1403</v>
      </c>
      <c r="F126" s="341">
        <v>1384</v>
      </c>
      <c r="G126" s="341">
        <v>1398</v>
      </c>
      <c r="H126" s="341">
        <v>1413</v>
      </c>
      <c r="I126" s="341">
        <v>1451</v>
      </c>
      <c r="J126" s="341">
        <v>1408</v>
      </c>
      <c r="K126" s="341">
        <v>1399</v>
      </c>
      <c r="L126" s="341">
        <v>1388</v>
      </c>
      <c r="M126" s="341">
        <v>1435</v>
      </c>
      <c r="N126" s="341">
        <v>1459</v>
      </c>
      <c r="O126" s="334">
        <v>1435</v>
      </c>
      <c r="P126" s="331">
        <v>1377</v>
      </c>
      <c r="Q126" s="341">
        <v>906</v>
      </c>
      <c r="R126" s="341">
        <v>1261</v>
      </c>
      <c r="S126" s="341">
        <v>1259</v>
      </c>
      <c r="T126" s="341">
        <v>1413</v>
      </c>
      <c r="U126" s="341">
        <v>1342</v>
      </c>
      <c r="V126" s="341">
        <v>1352</v>
      </c>
      <c r="W126" s="341">
        <v>1423</v>
      </c>
      <c r="X126" s="341">
        <v>1445</v>
      </c>
      <c r="Y126" s="341">
        <v>1482</v>
      </c>
      <c r="Z126" s="341">
        <v>1488</v>
      </c>
      <c r="AA126" s="334">
        <v>1437</v>
      </c>
      <c r="AB126" s="331">
        <v>1376</v>
      </c>
      <c r="AC126" s="341">
        <v>1356</v>
      </c>
      <c r="AD126" s="341">
        <v>1377</v>
      </c>
      <c r="AE126" s="341">
        <v>1378</v>
      </c>
      <c r="AF126" s="341">
        <v>1375</v>
      </c>
      <c r="AG126" s="341">
        <v>1418</v>
      </c>
      <c r="AH126" s="341">
        <v>1546</v>
      </c>
      <c r="AI126" s="341">
        <v>1603</v>
      </c>
      <c r="AJ126" s="341">
        <v>1648</v>
      </c>
      <c r="AK126" s="341">
        <v>1631</v>
      </c>
      <c r="AL126" s="341">
        <v>1526</v>
      </c>
      <c r="AM126" s="334">
        <v>1507</v>
      </c>
      <c r="AN126" s="331">
        <v>1447</v>
      </c>
      <c r="AO126" s="341">
        <v>1374</v>
      </c>
      <c r="AP126" s="341">
        <v>1379</v>
      </c>
      <c r="AQ126" s="341">
        <v>1428</v>
      </c>
      <c r="AR126" s="341">
        <v>1442</v>
      </c>
      <c r="AS126" s="341">
        <v>1485</v>
      </c>
      <c r="AT126" s="341">
        <v>1486</v>
      </c>
      <c r="AU126" s="341">
        <v>1485</v>
      </c>
      <c r="AV126" s="341">
        <v>1528</v>
      </c>
      <c r="AW126" s="341">
        <v>1539</v>
      </c>
      <c r="AX126" s="341">
        <v>1563</v>
      </c>
      <c r="AY126" s="334">
        <v>1549</v>
      </c>
      <c r="AZ126" s="331">
        <v>1526</v>
      </c>
      <c r="BA126" s="341">
        <v>1524</v>
      </c>
      <c r="BB126" s="341">
        <v>1555</v>
      </c>
      <c r="BC126" s="341">
        <v>1553</v>
      </c>
      <c r="BD126" s="341">
        <v>1535</v>
      </c>
      <c r="BE126" s="341">
        <v>1560</v>
      </c>
      <c r="BF126" s="341">
        <v>1554</v>
      </c>
      <c r="BG126" s="341">
        <v>1521</v>
      </c>
      <c r="BH126" s="341">
        <v>1588</v>
      </c>
      <c r="BI126" s="341">
        <v>1549</v>
      </c>
      <c r="BJ126" s="341">
        <v>1560</v>
      </c>
      <c r="BK126" s="330">
        <v>1580</v>
      </c>
      <c r="BL126" s="331">
        <v>1576</v>
      </c>
      <c r="BM126" s="341">
        <v>1543</v>
      </c>
      <c r="BN126" s="341">
        <v>1593</v>
      </c>
      <c r="BO126" s="341">
        <v>1564</v>
      </c>
      <c r="BP126" s="341">
        <v>1557</v>
      </c>
      <c r="BQ126" s="341">
        <v>1557</v>
      </c>
      <c r="BR126" s="341">
        <v>1582</v>
      </c>
      <c r="BS126" s="341">
        <v>1578</v>
      </c>
      <c r="BT126" s="341">
        <v>1597</v>
      </c>
      <c r="BU126" s="341">
        <v>1587</v>
      </c>
      <c r="BV126" s="341">
        <v>1571</v>
      </c>
      <c r="BW126" s="330">
        <v>1540</v>
      </c>
      <c r="BX126" s="331">
        <v>1455</v>
      </c>
      <c r="BY126" s="341">
        <v>1468</v>
      </c>
      <c r="BZ126" s="341">
        <v>1504</v>
      </c>
      <c r="CA126" s="341">
        <v>1494</v>
      </c>
      <c r="CB126" s="341">
        <v>1534</v>
      </c>
      <c r="CC126" s="341">
        <v>1553</v>
      </c>
      <c r="CD126" s="341">
        <v>1587</v>
      </c>
      <c r="CE126" s="341">
        <v>1583</v>
      </c>
      <c r="CF126" s="341">
        <v>1574</v>
      </c>
      <c r="CG126" s="341">
        <v>1580</v>
      </c>
      <c r="CH126" s="341">
        <v>1581</v>
      </c>
      <c r="CI126" s="330">
        <v>1594</v>
      </c>
      <c r="CJ126" s="331">
        <v>1541</v>
      </c>
      <c r="CK126" s="341">
        <v>1531</v>
      </c>
      <c r="CL126" s="341">
        <v>1560</v>
      </c>
      <c r="CM126" s="341">
        <v>1550</v>
      </c>
      <c r="CN126" s="341">
        <v>1498</v>
      </c>
      <c r="CO126" s="341">
        <v>1506</v>
      </c>
      <c r="CP126" s="341">
        <v>1522</v>
      </c>
      <c r="CQ126" s="341">
        <v>1573</v>
      </c>
      <c r="CR126" s="341">
        <v>1568</v>
      </c>
      <c r="CS126" s="341">
        <v>1589</v>
      </c>
      <c r="CT126" s="341">
        <v>1599</v>
      </c>
      <c r="CU126" s="330">
        <v>1648</v>
      </c>
      <c r="CV126" s="331">
        <v>1625</v>
      </c>
      <c r="CW126" s="341">
        <v>1643</v>
      </c>
      <c r="CX126" s="341">
        <v>1710</v>
      </c>
      <c r="CY126" s="341">
        <v>1731</v>
      </c>
      <c r="CZ126" s="341">
        <v>1754</v>
      </c>
      <c r="DA126" s="341">
        <v>1745</v>
      </c>
      <c r="DB126" s="341">
        <v>1681</v>
      </c>
      <c r="DC126" s="341">
        <v>1692</v>
      </c>
      <c r="DD126" s="341">
        <v>1735</v>
      </c>
      <c r="DE126" s="341">
        <v>1724</v>
      </c>
      <c r="DF126" s="341">
        <v>1734</v>
      </c>
      <c r="DG126" s="330">
        <v>1758</v>
      </c>
      <c r="DH126" s="331">
        <v>1725</v>
      </c>
      <c r="DI126" s="341">
        <v>1728</v>
      </c>
      <c r="DJ126" s="341">
        <v>1723</v>
      </c>
      <c r="DK126" s="341">
        <v>1739</v>
      </c>
      <c r="DL126" s="341">
        <v>1758</v>
      </c>
      <c r="DM126" s="341">
        <v>1792</v>
      </c>
      <c r="DN126" s="341">
        <v>1618</v>
      </c>
      <c r="DO126" s="341">
        <v>1618</v>
      </c>
      <c r="DP126" s="341">
        <v>1620</v>
      </c>
      <c r="DQ126" s="330">
        <v>1598</v>
      </c>
      <c r="DR126" s="330">
        <v>1612</v>
      </c>
      <c r="DS126" s="334">
        <v>1593</v>
      </c>
      <c r="DT126" s="330">
        <v>1582</v>
      </c>
      <c r="DU126" s="330">
        <v>1574</v>
      </c>
      <c r="DV126" s="330">
        <v>1579</v>
      </c>
      <c r="DW126" s="330">
        <v>1574</v>
      </c>
      <c r="DX126" s="330">
        <v>1565</v>
      </c>
      <c r="DY126" s="330">
        <v>1591</v>
      </c>
      <c r="DZ126" s="341"/>
      <c r="EA126" s="341"/>
      <c r="EB126" s="341"/>
      <c r="EC126" s="341"/>
      <c r="ED126" s="341"/>
      <c r="EE126" s="341"/>
      <c r="EF126" s="105">
        <v>26</v>
      </c>
      <c r="EG126" s="86">
        <v>1.6341923318667504</v>
      </c>
      <c r="EH126" s="105">
        <v>-2</v>
      </c>
      <c r="EI126" s="86">
        <v>-0.11376564277588168</v>
      </c>
    </row>
    <row r="127" spans="1:139" ht="15" outlineLevel="2">
      <c r="A127" s="328">
        <v>861</v>
      </c>
      <c r="B127" s="328" t="s">
        <v>297</v>
      </c>
      <c r="C127" s="328" t="s">
        <v>429</v>
      </c>
      <c r="D127" s="331">
        <v>3899</v>
      </c>
      <c r="E127" s="341">
        <v>3822</v>
      </c>
      <c r="F127" s="341">
        <v>3834</v>
      </c>
      <c r="G127" s="341">
        <v>3912</v>
      </c>
      <c r="H127" s="341">
        <v>3974</v>
      </c>
      <c r="I127" s="341">
        <v>4009</v>
      </c>
      <c r="J127" s="341">
        <v>3975</v>
      </c>
      <c r="K127" s="341">
        <v>3949</v>
      </c>
      <c r="L127" s="341">
        <v>3900</v>
      </c>
      <c r="M127" s="341">
        <v>3908</v>
      </c>
      <c r="N127" s="341">
        <v>3888</v>
      </c>
      <c r="O127" s="334">
        <v>3885</v>
      </c>
      <c r="P127" s="331">
        <v>3653</v>
      </c>
      <c r="Q127" s="341">
        <v>1922</v>
      </c>
      <c r="R127" s="341">
        <v>3593</v>
      </c>
      <c r="S127" s="341">
        <v>3658</v>
      </c>
      <c r="T127" s="341">
        <v>3974</v>
      </c>
      <c r="U127" s="341">
        <v>3893</v>
      </c>
      <c r="V127" s="341">
        <v>3856</v>
      </c>
      <c r="W127" s="341">
        <v>3928</v>
      </c>
      <c r="X127" s="341">
        <v>3933</v>
      </c>
      <c r="Y127" s="341">
        <v>4036</v>
      </c>
      <c r="Z127" s="341">
        <v>4032</v>
      </c>
      <c r="AA127" s="334">
        <v>3871</v>
      </c>
      <c r="AB127" s="331">
        <v>3807</v>
      </c>
      <c r="AC127" s="341">
        <v>3733</v>
      </c>
      <c r="AD127" s="341">
        <v>3718</v>
      </c>
      <c r="AE127" s="341">
        <v>3790</v>
      </c>
      <c r="AF127" s="341">
        <v>3762</v>
      </c>
      <c r="AG127" s="341">
        <v>3835</v>
      </c>
      <c r="AH127" s="341">
        <v>4167</v>
      </c>
      <c r="AI127" s="341">
        <v>4293</v>
      </c>
      <c r="AJ127" s="341">
        <v>4354</v>
      </c>
      <c r="AK127" s="341">
        <v>4359</v>
      </c>
      <c r="AL127" s="341">
        <v>4172</v>
      </c>
      <c r="AM127" s="334">
        <v>4183</v>
      </c>
      <c r="AN127" s="331">
        <v>4084</v>
      </c>
      <c r="AO127" s="341">
        <v>3992</v>
      </c>
      <c r="AP127" s="341">
        <v>3987</v>
      </c>
      <c r="AQ127" s="341">
        <v>4131</v>
      </c>
      <c r="AR127" s="341">
        <v>4168</v>
      </c>
      <c r="AS127" s="341">
        <v>4257</v>
      </c>
      <c r="AT127" s="341">
        <v>4289</v>
      </c>
      <c r="AU127" s="341">
        <v>4284</v>
      </c>
      <c r="AV127" s="341">
        <v>4317</v>
      </c>
      <c r="AW127" s="341">
        <v>4338</v>
      </c>
      <c r="AX127" s="341">
        <v>4317</v>
      </c>
      <c r="AY127" s="334">
        <v>4376</v>
      </c>
      <c r="AZ127" s="331">
        <v>4342</v>
      </c>
      <c r="BA127" s="341">
        <v>4295</v>
      </c>
      <c r="BB127" s="341">
        <v>4322</v>
      </c>
      <c r="BC127" s="341">
        <v>4254</v>
      </c>
      <c r="BD127" s="341">
        <v>4275</v>
      </c>
      <c r="BE127" s="341">
        <v>4318</v>
      </c>
      <c r="BF127" s="341">
        <v>4328</v>
      </c>
      <c r="BG127" s="341">
        <v>4341</v>
      </c>
      <c r="BH127" s="341">
        <v>4244</v>
      </c>
      <c r="BI127" s="341">
        <v>4195</v>
      </c>
      <c r="BJ127" s="341">
        <v>4176</v>
      </c>
      <c r="BK127" s="330">
        <v>4165</v>
      </c>
      <c r="BL127" s="331">
        <v>4114</v>
      </c>
      <c r="BM127" s="341">
        <v>4077</v>
      </c>
      <c r="BN127" s="341">
        <v>4106</v>
      </c>
      <c r="BO127" s="341">
        <v>4168</v>
      </c>
      <c r="BP127" s="341">
        <v>4027</v>
      </c>
      <c r="BQ127" s="341">
        <v>4008</v>
      </c>
      <c r="BR127" s="341">
        <v>4006</v>
      </c>
      <c r="BS127" s="341">
        <v>4044</v>
      </c>
      <c r="BT127" s="341">
        <v>4098</v>
      </c>
      <c r="BU127" s="341">
        <v>4076</v>
      </c>
      <c r="BV127" s="341">
        <v>4026</v>
      </c>
      <c r="BW127" s="330">
        <v>4003</v>
      </c>
      <c r="BX127" s="331">
        <v>3929</v>
      </c>
      <c r="BY127" s="341">
        <v>3938</v>
      </c>
      <c r="BZ127" s="341">
        <v>3939</v>
      </c>
      <c r="CA127" s="341">
        <v>3927</v>
      </c>
      <c r="CB127" s="341">
        <v>3923</v>
      </c>
      <c r="CC127" s="341">
        <v>3943</v>
      </c>
      <c r="CD127" s="341">
        <v>3959</v>
      </c>
      <c r="CE127" s="341">
        <v>3991</v>
      </c>
      <c r="CF127" s="341">
        <v>3945</v>
      </c>
      <c r="CG127" s="341">
        <v>3884</v>
      </c>
      <c r="CH127" s="341">
        <v>3924</v>
      </c>
      <c r="CI127" s="330">
        <v>3902</v>
      </c>
      <c r="CJ127" s="331">
        <v>3761</v>
      </c>
      <c r="CK127" s="341">
        <v>3698</v>
      </c>
      <c r="CL127" s="341">
        <v>3671</v>
      </c>
      <c r="CM127" s="341">
        <v>3617</v>
      </c>
      <c r="CN127" s="341">
        <v>3520</v>
      </c>
      <c r="CO127" s="341">
        <v>3575</v>
      </c>
      <c r="CP127" s="341">
        <v>3617</v>
      </c>
      <c r="CQ127" s="341">
        <v>3782</v>
      </c>
      <c r="CR127" s="341">
        <v>3795</v>
      </c>
      <c r="CS127" s="341">
        <v>3836</v>
      </c>
      <c r="CT127" s="341">
        <v>3928</v>
      </c>
      <c r="CU127" s="330">
        <v>3929</v>
      </c>
      <c r="CV127" s="331">
        <v>3904</v>
      </c>
      <c r="CW127" s="341">
        <v>3949</v>
      </c>
      <c r="CX127" s="341">
        <v>4105</v>
      </c>
      <c r="CY127" s="341">
        <v>4157</v>
      </c>
      <c r="CZ127" s="341">
        <v>4228</v>
      </c>
      <c r="DA127" s="341">
        <v>4194</v>
      </c>
      <c r="DB127" s="341">
        <v>4148</v>
      </c>
      <c r="DC127" s="341">
        <v>4133</v>
      </c>
      <c r="DD127" s="341">
        <v>4203</v>
      </c>
      <c r="DE127" s="341">
        <v>4215</v>
      </c>
      <c r="DF127" s="341">
        <v>4238</v>
      </c>
      <c r="DG127" s="330">
        <v>4218</v>
      </c>
      <c r="DH127" s="331">
        <v>4208</v>
      </c>
      <c r="DI127" s="341">
        <v>4194</v>
      </c>
      <c r="DJ127" s="341">
        <v>4189</v>
      </c>
      <c r="DK127" s="341">
        <v>4247</v>
      </c>
      <c r="DL127" s="341">
        <v>4239</v>
      </c>
      <c r="DM127" s="341">
        <v>4298</v>
      </c>
      <c r="DN127" s="341">
        <v>3878</v>
      </c>
      <c r="DO127" s="341">
        <v>3886</v>
      </c>
      <c r="DP127" s="341">
        <v>3863</v>
      </c>
      <c r="DQ127" s="330">
        <v>3815</v>
      </c>
      <c r="DR127" s="330">
        <v>3815</v>
      </c>
      <c r="DS127" s="334">
        <v>3759</v>
      </c>
      <c r="DT127" s="330">
        <v>3648</v>
      </c>
      <c r="DU127" s="330">
        <v>3647</v>
      </c>
      <c r="DV127" s="330">
        <v>3697</v>
      </c>
      <c r="DW127" s="330">
        <v>3692</v>
      </c>
      <c r="DX127" s="330">
        <v>3715</v>
      </c>
      <c r="DY127" s="330">
        <v>3709</v>
      </c>
      <c r="DZ127" s="341"/>
      <c r="EA127" s="341"/>
      <c r="EB127" s="341"/>
      <c r="EC127" s="341"/>
      <c r="ED127" s="341"/>
      <c r="EE127" s="341"/>
      <c r="EF127" s="105">
        <v>-6</v>
      </c>
      <c r="EG127" s="86">
        <v>-0.16176867080075491</v>
      </c>
      <c r="EH127" s="105">
        <v>-50</v>
      </c>
      <c r="EI127" s="86">
        <v>-1.1853959222380275</v>
      </c>
    </row>
    <row r="128" spans="1:139" ht="15" outlineLevel="1">
      <c r="A128" s="125" t="s">
        <v>812</v>
      </c>
      <c r="B128" s="24"/>
      <c r="C128" s="25"/>
      <c r="D128" s="42">
        <v>2373413</v>
      </c>
      <c r="E128" s="43">
        <v>2397020</v>
      </c>
      <c r="F128" s="43">
        <v>2425150</v>
      </c>
      <c r="G128" s="43">
        <v>2423562</v>
      </c>
      <c r="H128" s="43">
        <v>2442009</v>
      </c>
      <c r="I128" s="43">
        <v>2457981</v>
      </c>
      <c r="J128" s="43">
        <v>2462477</v>
      </c>
      <c r="K128" s="43">
        <v>2477404</v>
      </c>
      <c r="L128" s="43">
        <v>2454430</v>
      </c>
      <c r="M128" s="43">
        <v>2472980</v>
      </c>
      <c r="N128" s="43">
        <v>2487957</v>
      </c>
      <c r="O128" s="233">
        <v>2492463</v>
      </c>
      <c r="P128" s="42">
        <v>2436392</v>
      </c>
      <c r="Q128" s="43">
        <v>2222975</v>
      </c>
      <c r="R128" s="43">
        <v>2448203</v>
      </c>
      <c r="S128" s="43">
        <v>2485794</v>
      </c>
      <c r="T128" s="43">
        <v>2442009</v>
      </c>
      <c r="U128" s="43">
        <v>2522503</v>
      </c>
      <c r="V128" s="43">
        <v>2524708</v>
      </c>
      <c r="W128" s="43">
        <v>2578000</v>
      </c>
      <c r="X128" s="43">
        <v>2583998</v>
      </c>
      <c r="Y128" s="43">
        <v>2606308</v>
      </c>
      <c r="Z128" s="43">
        <v>2607056</v>
      </c>
      <c r="AA128" s="233">
        <v>2590287</v>
      </c>
      <c r="AB128" s="42">
        <v>2550985</v>
      </c>
      <c r="AC128" s="43">
        <v>2556280</v>
      </c>
      <c r="AD128" s="43">
        <v>2557150</v>
      </c>
      <c r="AE128" s="43">
        <v>2570623</v>
      </c>
      <c r="AF128" s="43">
        <v>2581379</v>
      </c>
      <c r="AG128" s="43">
        <v>2609710</v>
      </c>
      <c r="AH128" s="43">
        <v>2643032</v>
      </c>
      <c r="AI128" s="43">
        <v>2662323</v>
      </c>
      <c r="AJ128" s="43">
        <v>2674472</v>
      </c>
      <c r="AK128" s="43">
        <v>2684749</v>
      </c>
      <c r="AL128" s="43">
        <v>2686642</v>
      </c>
      <c r="AM128" s="233">
        <v>2700298</v>
      </c>
      <c r="AN128" s="42">
        <v>2650105</v>
      </c>
      <c r="AO128" s="43">
        <v>2637803</v>
      </c>
      <c r="AP128" s="43">
        <v>2677982</v>
      </c>
      <c r="AQ128" s="43">
        <v>2706268</v>
      </c>
      <c r="AR128" s="43">
        <v>2721667</v>
      </c>
      <c r="AS128" s="43">
        <v>2748877</v>
      </c>
      <c r="AT128" s="43">
        <v>2754204</v>
      </c>
      <c r="AU128" s="43">
        <v>2767072</v>
      </c>
      <c r="AV128" s="43">
        <v>2794396</v>
      </c>
      <c r="AW128" s="43">
        <v>2834741</v>
      </c>
      <c r="AX128" s="43">
        <v>2835335</v>
      </c>
      <c r="AY128" s="233">
        <v>2849405</v>
      </c>
      <c r="AZ128" s="42">
        <v>2812232</v>
      </c>
      <c r="BA128" s="43">
        <v>2782291</v>
      </c>
      <c r="BB128" s="43">
        <v>2846019</v>
      </c>
      <c r="BC128" s="43">
        <v>2832869</v>
      </c>
      <c r="BD128" s="43">
        <v>2803036</v>
      </c>
      <c r="BE128" s="43">
        <v>2814514</v>
      </c>
      <c r="BF128" s="43">
        <v>2821376</v>
      </c>
      <c r="BG128" s="43">
        <v>2829993</v>
      </c>
      <c r="BH128" s="43">
        <v>2849161</v>
      </c>
      <c r="BI128" s="43">
        <v>2856901</v>
      </c>
      <c r="BJ128" s="43">
        <v>2864485</v>
      </c>
      <c r="BK128" s="55">
        <v>2867816</v>
      </c>
      <c r="BL128" s="42">
        <v>2857479</v>
      </c>
      <c r="BM128" s="43">
        <v>2858131</v>
      </c>
      <c r="BN128" s="43">
        <v>2879869</v>
      </c>
      <c r="BO128" s="43">
        <v>2880011</v>
      </c>
      <c r="BP128" s="43">
        <v>2884274</v>
      </c>
      <c r="BQ128" s="43">
        <v>2890472</v>
      </c>
      <c r="BR128" s="43">
        <v>2891535</v>
      </c>
      <c r="BS128" s="43">
        <v>2903187</v>
      </c>
      <c r="BT128" s="43">
        <v>2923848</v>
      </c>
      <c r="BU128" s="43">
        <v>2935272</v>
      </c>
      <c r="BV128" s="43">
        <v>2942125</v>
      </c>
      <c r="BW128" s="55">
        <v>2950045</v>
      </c>
      <c r="BX128" s="42">
        <v>2940827</v>
      </c>
      <c r="BY128" s="43">
        <v>2933534</v>
      </c>
      <c r="BZ128" s="43">
        <v>2961925</v>
      </c>
      <c r="CA128" s="43">
        <v>2987609</v>
      </c>
      <c r="CB128" s="43">
        <v>3009017</v>
      </c>
      <c r="CC128" s="43">
        <v>3014488</v>
      </c>
      <c r="CD128" s="43">
        <v>3027049</v>
      </c>
      <c r="CE128" s="43">
        <v>3042491</v>
      </c>
      <c r="CF128" s="43">
        <v>3049791</v>
      </c>
      <c r="CG128" s="43">
        <v>3066947</v>
      </c>
      <c r="CH128" s="43">
        <v>3071544</v>
      </c>
      <c r="CI128" s="55">
        <v>3067157</v>
      </c>
      <c r="CJ128" s="42">
        <v>3041998</v>
      </c>
      <c r="CK128" s="43">
        <v>3035407</v>
      </c>
      <c r="CL128" s="43">
        <v>3048427</v>
      </c>
      <c r="CM128" s="43">
        <v>2991991</v>
      </c>
      <c r="CN128" s="43">
        <v>2944100</v>
      </c>
      <c r="CO128" s="43">
        <v>2936601</v>
      </c>
      <c r="CP128" s="43">
        <v>2980012</v>
      </c>
      <c r="CQ128" s="43">
        <v>3040588</v>
      </c>
      <c r="CR128" s="43">
        <v>3066778</v>
      </c>
      <c r="CS128" s="43">
        <v>3093495</v>
      </c>
      <c r="CT128" s="43">
        <v>3116622</v>
      </c>
      <c r="CU128" s="55">
        <v>3129868</v>
      </c>
      <c r="CV128" s="42">
        <v>3138446</v>
      </c>
      <c r="CW128" s="43">
        <v>3167848</v>
      </c>
      <c r="CX128" s="43">
        <v>3198532</v>
      </c>
      <c r="CY128" s="43">
        <v>3223801</v>
      </c>
      <c r="CZ128" s="43">
        <v>3241238</v>
      </c>
      <c r="DA128" s="43">
        <v>3260037</v>
      </c>
      <c r="DB128" s="43">
        <v>3276102</v>
      </c>
      <c r="DC128" s="43">
        <v>3296437</v>
      </c>
      <c r="DD128" s="43">
        <v>3244087</v>
      </c>
      <c r="DE128" s="43">
        <v>3260077</v>
      </c>
      <c r="DF128" s="43">
        <v>3274521</v>
      </c>
      <c r="DG128" s="55">
        <v>3280838</v>
      </c>
      <c r="DH128" s="42">
        <v>3286917</v>
      </c>
      <c r="DI128" s="43">
        <v>3286570</v>
      </c>
      <c r="DJ128" s="43">
        <v>3242100</v>
      </c>
      <c r="DK128" s="43">
        <v>3255013</v>
      </c>
      <c r="DL128" s="43">
        <v>3257133</v>
      </c>
      <c r="DM128" s="43">
        <v>3269440</v>
      </c>
      <c r="DN128" s="43">
        <v>3117121</v>
      </c>
      <c r="DO128" s="43">
        <v>3137804</v>
      </c>
      <c r="DP128" s="43">
        <v>3160282</v>
      </c>
      <c r="DQ128" s="55">
        <v>3172464</v>
      </c>
      <c r="DR128" s="55">
        <v>3180036</v>
      </c>
      <c r="DS128" s="233">
        <v>3173282</v>
      </c>
      <c r="DT128" s="55">
        <v>3139107</v>
      </c>
      <c r="DU128" s="55">
        <v>3139625</v>
      </c>
      <c r="DV128" s="55">
        <v>3157588</v>
      </c>
      <c r="DW128" s="55">
        <v>3166199</v>
      </c>
      <c r="DX128" s="55">
        <v>3164908</v>
      </c>
      <c r="DY128" s="55">
        <v>3162369</v>
      </c>
      <c r="DZ128" s="43"/>
      <c r="EA128" s="43"/>
      <c r="EB128" s="43"/>
      <c r="EC128" s="43"/>
      <c r="ED128" s="43"/>
      <c r="EE128" s="43"/>
      <c r="EF128" s="105">
        <v>-2539</v>
      </c>
      <c r="EG128" s="86">
        <v>-8.0287910740334228E-2</v>
      </c>
      <c r="EH128" s="105">
        <v>-10913</v>
      </c>
      <c r="EI128" s="86">
        <v>-0.33262843212618243</v>
      </c>
    </row>
    <row r="129" spans="1:139" ht="15" customHeight="1" outlineLevel="2">
      <c r="A129" s="328">
        <v>1</v>
      </c>
      <c r="B129" s="328" t="s">
        <v>812</v>
      </c>
      <c r="C129" s="328" t="s">
        <v>430</v>
      </c>
      <c r="D129" s="331">
        <v>1598253</v>
      </c>
      <c r="E129" s="341">
        <v>1613978</v>
      </c>
      <c r="F129" s="341">
        <v>1633465</v>
      </c>
      <c r="G129" s="341">
        <v>1632059</v>
      </c>
      <c r="H129" s="341">
        <v>1644754</v>
      </c>
      <c r="I129" s="341">
        <v>1655431</v>
      </c>
      <c r="J129" s="341">
        <v>1658281</v>
      </c>
      <c r="K129" s="341">
        <v>1668330</v>
      </c>
      <c r="L129" s="341">
        <v>1653643</v>
      </c>
      <c r="M129" s="341">
        <v>1666490</v>
      </c>
      <c r="N129" s="341">
        <v>1677064</v>
      </c>
      <c r="O129" s="334">
        <v>1680805</v>
      </c>
      <c r="P129" s="331">
        <v>1643116</v>
      </c>
      <c r="Q129" s="341">
        <v>1497603</v>
      </c>
      <c r="R129" s="341">
        <v>1642305</v>
      </c>
      <c r="S129" s="341">
        <v>1664748</v>
      </c>
      <c r="T129" s="341">
        <v>1644754</v>
      </c>
      <c r="U129" s="341">
        <v>1689115</v>
      </c>
      <c r="V129" s="341">
        <v>1690443</v>
      </c>
      <c r="W129" s="341">
        <v>1729663</v>
      </c>
      <c r="X129" s="341">
        <v>1733663</v>
      </c>
      <c r="Y129" s="341">
        <v>1739536</v>
      </c>
      <c r="Z129" s="341">
        <v>1740369</v>
      </c>
      <c r="AA129" s="334">
        <v>1725425</v>
      </c>
      <c r="AB129" s="331">
        <v>1696878</v>
      </c>
      <c r="AC129" s="341">
        <v>1696726</v>
      </c>
      <c r="AD129" s="341">
        <v>1700103</v>
      </c>
      <c r="AE129" s="341">
        <v>1711356</v>
      </c>
      <c r="AF129" s="341">
        <v>1719738</v>
      </c>
      <c r="AG129" s="341">
        <v>1739116</v>
      </c>
      <c r="AH129" s="341">
        <v>1761517</v>
      </c>
      <c r="AI129" s="341">
        <v>1775421</v>
      </c>
      <c r="AJ129" s="341">
        <v>1783689</v>
      </c>
      <c r="AK129" s="341">
        <v>1791429</v>
      </c>
      <c r="AL129" s="341">
        <v>1793363</v>
      </c>
      <c r="AM129" s="334">
        <v>1802793</v>
      </c>
      <c r="AN129" s="331">
        <v>1774617</v>
      </c>
      <c r="AO129" s="341">
        <v>1766059</v>
      </c>
      <c r="AP129" s="341">
        <v>1792952</v>
      </c>
      <c r="AQ129" s="341">
        <v>1811411</v>
      </c>
      <c r="AR129" s="341">
        <v>1821629</v>
      </c>
      <c r="AS129" s="341">
        <v>1839999</v>
      </c>
      <c r="AT129" s="341">
        <v>1842519</v>
      </c>
      <c r="AU129" s="341">
        <v>1852475</v>
      </c>
      <c r="AV129" s="341">
        <v>1869769</v>
      </c>
      <c r="AW129" s="341">
        <v>1897992</v>
      </c>
      <c r="AX129" s="341">
        <v>1896883</v>
      </c>
      <c r="AY129" s="334">
        <v>1903126</v>
      </c>
      <c r="AZ129" s="331">
        <v>1878186</v>
      </c>
      <c r="BA129" s="341">
        <v>1859066</v>
      </c>
      <c r="BB129" s="341">
        <v>1901341</v>
      </c>
      <c r="BC129" s="341">
        <v>1890419</v>
      </c>
      <c r="BD129" s="341">
        <v>1871455</v>
      </c>
      <c r="BE129" s="341">
        <v>1877868</v>
      </c>
      <c r="BF129" s="341">
        <v>1882131</v>
      </c>
      <c r="BG129" s="341">
        <v>1887520</v>
      </c>
      <c r="BH129" s="341">
        <v>1900327</v>
      </c>
      <c r="BI129" s="341">
        <v>1906338</v>
      </c>
      <c r="BJ129" s="341">
        <v>1910492</v>
      </c>
      <c r="BK129" s="330">
        <v>1916658</v>
      </c>
      <c r="BL129" s="331">
        <v>1911124</v>
      </c>
      <c r="BM129" s="341">
        <v>1910567</v>
      </c>
      <c r="BN129" s="341">
        <v>1923313</v>
      </c>
      <c r="BO129" s="341">
        <v>1923127</v>
      </c>
      <c r="BP129" s="341">
        <v>1924324</v>
      </c>
      <c r="BQ129" s="341">
        <v>1927231</v>
      </c>
      <c r="BR129" s="341">
        <v>1926851</v>
      </c>
      <c r="BS129" s="341">
        <v>1933832</v>
      </c>
      <c r="BT129" s="341">
        <v>1946628</v>
      </c>
      <c r="BU129" s="341">
        <v>1953174</v>
      </c>
      <c r="BV129" s="341">
        <v>1957074</v>
      </c>
      <c r="BW129" s="330">
        <v>1999006</v>
      </c>
      <c r="BX129" s="331">
        <v>1991068</v>
      </c>
      <c r="BY129" s="341">
        <v>1983683</v>
      </c>
      <c r="BZ129" s="341">
        <v>2002952</v>
      </c>
      <c r="CA129" s="341">
        <v>2018987</v>
      </c>
      <c r="CB129" s="341">
        <v>2032689</v>
      </c>
      <c r="CC129" s="341">
        <v>2036155</v>
      </c>
      <c r="CD129" s="341">
        <v>2043417</v>
      </c>
      <c r="CE129" s="341">
        <v>2053779</v>
      </c>
      <c r="CF129" s="341">
        <v>2056575</v>
      </c>
      <c r="CG129" s="341">
        <v>2068355</v>
      </c>
      <c r="CH129" s="341">
        <v>2070411</v>
      </c>
      <c r="CI129" s="330">
        <v>2066488</v>
      </c>
      <c r="CJ129" s="331">
        <v>2047202</v>
      </c>
      <c r="CK129" s="341">
        <v>2038830</v>
      </c>
      <c r="CL129" s="341">
        <v>2047056</v>
      </c>
      <c r="CM129" s="341">
        <v>2007166</v>
      </c>
      <c r="CN129" s="341">
        <v>1970796</v>
      </c>
      <c r="CO129" s="341">
        <v>1963866</v>
      </c>
      <c r="CP129" s="341">
        <v>1992949</v>
      </c>
      <c r="CQ129" s="341">
        <v>2034049</v>
      </c>
      <c r="CR129" s="341">
        <v>2052367</v>
      </c>
      <c r="CS129" s="341">
        <v>2071103</v>
      </c>
      <c r="CT129" s="341">
        <v>2088224</v>
      </c>
      <c r="CU129" s="330">
        <v>2095733</v>
      </c>
      <c r="CV129" s="331">
        <v>2099795</v>
      </c>
      <c r="CW129" s="341">
        <v>2117357</v>
      </c>
      <c r="CX129" s="341">
        <v>2136573</v>
      </c>
      <c r="CY129" s="341">
        <v>2151972</v>
      </c>
      <c r="CZ129" s="341">
        <v>2164398</v>
      </c>
      <c r="DA129" s="341">
        <v>2177380</v>
      </c>
      <c r="DB129" s="341">
        <v>2186344</v>
      </c>
      <c r="DC129" s="341">
        <v>2200453</v>
      </c>
      <c r="DD129" s="341">
        <v>2161064</v>
      </c>
      <c r="DE129" s="341">
        <v>2171518</v>
      </c>
      <c r="DF129" s="341">
        <v>2181345</v>
      </c>
      <c r="DG129" s="330">
        <v>2185209</v>
      </c>
      <c r="DH129" s="331">
        <v>2188266</v>
      </c>
      <c r="DI129" s="341">
        <v>2187373</v>
      </c>
      <c r="DJ129" s="341">
        <v>2152853</v>
      </c>
      <c r="DK129" s="341">
        <v>2160638</v>
      </c>
      <c r="DL129" s="341">
        <v>2160889</v>
      </c>
      <c r="DM129" s="341">
        <v>2168945</v>
      </c>
      <c r="DN129" s="341">
        <v>2064114</v>
      </c>
      <c r="DO129" s="341">
        <v>2077253</v>
      </c>
      <c r="DP129" s="341">
        <v>2091829</v>
      </c>
      <c r="DQ129" s="330">
        <v>2098849</v>
      </c>
      <c r="DR129" s="330">
        <v>2103422</v>
      </c>
      <c r="DS129" s="334">
        <v>2098202</v>
      </c>
      <c r="DT129" s="330">
        <v>2073600</v>
      </c>
      <c r="DU129" s="330">
        <v>2073054</v>
      </c>
      <c r="DV129" s="330">
        <v>2084143</v>
      </c>
      <c r="DW129" s="330">
        <v>2090018</v>
      </c>
      <c r="DX129" s="330">
        <v>2086560</v>
      </c>
      <c r="DY129" s="330">
        <v>2083703</v>
      </c>
      <c r="DZ129" s="341"/>
      <c r="EA129" s="341"/>
      <c r="EB129" s="341"/>
      <c r="EC129" s="341"/>
      <c r="ED129" s="341"/>
      <c r="EE129" s="341"/>
      <c r="EF129" s="105">
        <v>-2857</v>
      </c>
      <c r="EG129" s="86">
        <v>-0.13711167090511461</v>
      </c>
      <c r="EH129" s="105">
        <v>-14499</v>
      </c>
      <c r="EI129" s="86">
        <v>-0.66350632822764322</v>
      </c>
    </row>
    <row r="130" spans="1:139" ht="15" customHeight="1" outlineLevel="2">
      <c r="A130" s="328">
        <v>79</v>
      </c>
      <c r="B130" s="328" t="s">
        <v>812</v>
      </c>
      <c r="C130" s="328" t="s">
        <v>431</v>
      </c>
      <c r="D130" s="331">
        <v>17645</v>
      </c>
      <c r="E130" s="341">
        <v>17837</v>
      </c>
      <c r="F130" s="341">
        <v>17991</v>
      </c>
      <c r="G130" s="341">
        <v>17942</v>
      </c>
      <c r="H130" s="341">
        <v>18251</v>
      </c>
      <c r="I130" s="341">
        <v>18507</v>
      </c>
      <c r="J130" s="341">
        <v>18502</v>
      </c>
      <c r="K130" s="341">
        <v>18521</v>
      </c>
      <c r="L130" s="341">
        <v>18354</v>
      </c>
      <c r="M130" s="341">
        <v>18650</v>
      </c>
      <c r="N130" s="341">
        <v>18702</v>
      </c>
      <c r="O130" s="334">
        <v>18836</v>
      </c>
      <c r="P130" s="331">
        <v>18726</v>
      </c>
      <c r="Q130" s="341">
        <v>16256</v>
      </c>
      <c r="R130" s="341">
        <v>18597</v>
      </c>
      <c r="S130" s="341">
        <v>18842</v>
      </c>
      <c r="T130" s="341">
        <v>18251</v>
      </c>
      <c r="U130" s="341">
        <v>19210</v>
      </c>
      <c r="V130" s="341">
        <v>19245</v>
      </c>
      <c r="W130" s="341">
        <v>19652</v>
      </c>
      <c r="X130" s="341">
        <v>19694</v>
      </c>
      <c r="Y130" s="341">
        <v>19905</v>
      </c>
      <c r="Z130" s="341">
        <v>19905</v>
      </c>
      <c r="AA130" s="334">
        <v>19673</v>
      </c>
      <c r="AB130" s="331">
        <v>19365</v>
      </c>
      <c r="AC130" s="341">
        <v>19330</v>
      </c>
      <c r="AD130" s="341">
        <v>19354</v>
      </c>
      <c r="AE130" s="341">
        <v>19328</v>
      </c>
      <c r="AF130" s="341">
        <v>19360</v>
      </c>
      <c r="AG130" s="341">
        <v>19605</v>
      </c>
      <c r="AH130" s="341">
        <v>20244</v>
      </c>
      <c r="AI130" s="341">
        <v>20445</v>
      </c>
      <c r="AJ130" s="341">
        <v>20655</v>
      </c>
      <c r="AK130" s="341">
        <v>20674</v>
      </c>
      <c r="AL130" s="341">
        <v>20364</v>
      </c>
      <c r="AM130" s="334">
        <v>20587</v>
      </c>
      <c r="AN130" s="331">
        <v>20376</v>
      </c>
      <c r="AO130" s="341">
        <v>20072</v>
      </c>
      <c r="AP130" s="341">
        <v>20237</v>
      </c>
      <c r="AQ130" s="341">
        <v>20576</v>
      </c>
      <c r="AR130" s="341">
        <v>20625</v>
      </c>
      <c r="AS130" s="341">
        <v>20937</v>
      </c>
      <c r="AT130" s="341">
        <v>21123</v>
      </c>
      <c r="AU130" s="341">
        <v>21184</v>
      </c>
      <c r="AV130" s="341">
        <v>21285</v>
      </c>
      <c r="AW130" s="341">
        <v>21529</v>
      </c>
      <c r="AX130" s="341">
        <v>21535</v>
      </c>
      <c r="AY130" s="334">
        <v>21635</v>
      </c>
      <c r="AZ130" s="331">
        <v>21297</v>
      </c>
      <c r="BA130" s="341">
        <v>21181</v>
      </c>
      <c r="BB130" s="341">
        <v>21492</v>
      </c>
      <c r="BC130" s="341">
        <v>21299</v>
      </c>
      <c r="BD130" s="341">
        <v>21134</v>
      </c>
      <c r="BE130" s="341">
        <v>21254</v>
      </c>
      <c r="BF130" s="341">
        <v>21410</v>
      </c>
      <c r="BG130" s="341">
        <v>21434</v>
      </c>
      <c r="BH130" s="341">
        <v>21576</v>
      </c>
      <c r="BI130" s="341">
        <v>21552</v>
      </c>
      <c r="BJ130" s="341">
        <v>21427</v>
      </c>
      <c r="BK130" s="330">
        <v>21541</v>
      </c>
      <c r="BL130" s="331">
        <v>21386</v>
      </c>
      <c r="BM130" s="341">
        <v>21377</v>
      </c>
      <c r="BN130" s="341">
        <v>21586</v>
      </c>
      <c r="BO130" s="341">
        <v>21611</v>
      </c>
      <c r="BP130" s="341">
        <v>21654</v>
      </c>
      <c r="BQ130" s="341">
        <v>21805</v>
      </c>
      <c r="BR130" s="341">
        <v>21882</v>
      </c>
      <c r="BS130" s="341">
        <v>21996</v>
      </c>
      <c r="BT130" s="341">
        <v>22176</v>
      </c>
      <c r="BU130" s="341">
        <v>22312</v>
      </c>
      <c r="BV130" s="341">
        <v>22362</v>
      </c>
      <c r="BW130" s="330">
        <v>23634</v>
      </c>
      <c r="BX130" s="331">
        <v>23446</v>
      </c>
      <c r="BY130" s="341">
        <v>23462</v>
      </c>
      <c r="BZ130" s="341">
        <v>23883</v>
      </c>
      <c r="CA130" s="341">
        <v>24126</v>
      </c>
      <c r="CB130" s="341">
        <v>24220</v>
      </c>
      <c r="CC130" s="341">
        <v>24310</v>
      </c>
      <c r="CD130" s="341">
        <v>24534</v>
      </c>
      <c r="CE130" s="341">
        <v>24754</v>
      </c>
      <c r="CF130" s="341">
        <v>24700</v>
      </c>
      <c r="CG130" s="341">
        <v>24849</v>
      </c>
      <c r="CH130" s="341">
        <v>24944</v>
      </c>
      <c r="CI130" s="330">
        <v>24873</v>
      </c>
      <c r="CJ130" s="331">
        <v>24752</v>
      </c>
      <c r="CK130" s="341">
        <v>24841</v>
      </c>
      <c r="CL130" s="341">
        <v>24899</v>
      </c>
      <c r="CM130" s="341">
        <v>24534</v>
      </c>
      <c r="CN130" s="341">
        <v>24216</v>
      </c>
      <c r="CO130" s="341">
        <v>24161</v>
      </c>
      <c r="CP130" s="341">
        <v>24432</v>
      </c>
      <c r="CQ130" s="341">
        <v>25008</v>
      </c>
      <c r="CR130" s="341">
        <v>25252</v>
      </c>
      <c r="CS130" s="341">
        <v>25444</v>
      </c>
      <c r="CT130" s="341">
        <v>25708</v>
      </c>
      <c r="CU130" s="330">
        <v>25882</v>
      </c>
      <c r="CV130" s="331">
        <v>25851</v>
      </c>
      <c r="CW130" s="341">
        <v>26083</v>
      </c>
      <c r="CX130" s="341">
        <v>26392</v>
      </c>
      <c r="CY130" s="341">
        <v>26643</v>
      </c>
      <c r="CZ130" s="341">
        <v>26784</v>
      </c>
      <c r="DA130" s="341">
        <v>26906</v>
      </c>
      <c r="DB130" s="341">
        <v>27043</v>
      </c>
      <c r="DC130" s="341">
        <v>27280</v>
      </c>
      <c r="DD130" s="341">
        <v>26683</v>
      </c>
      <c r="DE130" s="341">
        <v>26823</v>
      </c>
      <c r="DF130" s="341">
        <v>26853</v>
      </c>
      <c r="DG130" s="330">
        <v>26784</v>
      </c>
      <c r="DH130" s="331">
        <v>26829</v>
      </c>
      <c r="DI130" s="341">
        <v>26760</v>
      </c>
      <c r="DJ130" s="341">
        <v>26315</v>
      </c>
      <c r="DK130" s="341">
        <v>26435</v>
      </c>
      <c r="DL130" s="341">
        <v>26431</v>
      </c>
      <c r="DM130" s="341">
        <v>26466</v>
      </c>
      <c r="DN130" s="341">
        <v>25397</v>
      </c>
      <c r="DO130" s="341">
        <v>25424</v>
      </c>
      <c r="DP130" s="341">
        <v>25616</v>
      </c>
      <c r="DQ130" s="330">
        <v>25686</v>
      </c>
      <c r="DR130" s="330">
        <v>25746</v>
      </c>
      <c r="DS130" s="334">
        <v>25679</v>
      </c>
      <c r="DT130" s="330">
        <v>25365</v>
      </c>
      <c r="DU130" s="330">
        <v>25391</v>
      </c>
      <c r="DV130" s="330">
        <v>25642</v>
      </c>
      <c r="DW130" s="330">
        <v>25733</v>
      </c>
      <c r="DX130" s="330">
        <v>25648</v>
      </c>
      <c r="DY130" s="330">
        <v>25584</v>
      </c>
      <c r="DZ130" s="341"/>
      <c r="EA130" s="341"/>
      <c r="EB130" s="341"/>
      <c r="EC130" s="341"/>
      <c r="ED130" s="341"/>
      <c r="EE130" s="341"/>
      <c r="EF130" s="105">
        <v>-64</v>
      </c>
      <c r="EG130" s="86">
        <v>-0.25015634771732331</v>
      </c>
      <c r="EH130" s="105">
        <v>-95</v>
      </c>
      <c r="EI130" s="86">
        <v>-0.35468936678614094</v>
      </c>
    </row>
    <row r="131" spans="1:139" ht="15" customHeight="1" outlineLevel="2">
      <c r="A131" s="328">
        <v>88</v>
      </c>
      <c r="B131" s="328" t="s">
        <v>812</v>
      </c>
      <c r="C131" s="328" t="s">
        <v>432</v>
      </c>
      <c r="D131" s="331">
        <v>245280</v>
      </c>
      <c r="E131" s="341">
        <v>247594</v>
      </c>
      <c r="F131" s="341">
        <v>250286</v>
      </c>
      <c r="G131" s="341">
        <v>250722</v>
      </c>
      <c r="H131" s="341">
        <v>252325</v>
      </c>
      <c r="I131" s="341">
        <v>254187</v>
      </c>
      <c r="J131" s="341">
        <v>254518</v>
      </c>
      <c r="K131" s="341">
        <v>255928</v>
      </c>
      <c r="L131" s="341">
        <v>253323</v>
      </c>
      <c r="M131" s="341">
        <v>254607</v>
      </c>
      <c r="N131" s="341">
        <v>256177</v>
      </c>
      <c r="O131" s="334">
        <v>256524</v>
      </c>
      <c r="P131" s="331">
        <v>250729</v>
      </c>
      <c r="Q131" s="341">
        <v>225287</v>
      </c>
      <c r="R131" s="341">
        <v>254988</v>
      </c>
      <c r="S131" s="341">
        <v>260604</v>
      </c>
      <c r="T131" s="341">
        <v>252325</v>
      </c>
      <c r="U131" s="341">
        <v>265016</v>
      </c>
      <c r="V131" s="341">
        <v>265628</v>
      </c>
      <c r="W131" s="341">
        <v>271337</v>
      </c>
      <c r="X131" s="341">
        <v>271897</v>
      </c>
      <c r="Y131" s="341">
        <v>275596</v>
      </c>
      <c r="Z131" s="341">
        <v>275532</v>
      </c>
      <c r="AA131" s="334">
        <v>275106</v>
      </c>
      <c r="AB131" s="331">
        <v>269768</v>
      </c>
      <c r="AC131" s="341">
        <v>270754</v>
      </c>
      <c r="AD131" s="341">
        <v>270368</v>
      </c>
      <c r="AE131" s="341">
        <v>271280</v>
      </c>
      <c r="AF131" s="341">
        <v>272566</v>
      </c>
      <c r="AG131" s="341">
        <v>276069</v>
      </c>
      <c r="AH131" s="341">
        <v>280129</v>
      </c>
      <c r="AI131" s="341">
        <v>282192</v>
      </c>
      <c r="AJ131" s="341">
        <v>283734</v>
      </c>
      <c r="AK131" s="341">
        <v>284950</v>
      </c>
      <c r="AL131" s="341">
        <v>284215</v>
      </c>
      <c r="AM131" s="334">
        <v>285710</v>
      </c>
      <c r="AN131" s="331">
        <v>278403</v>
      </c>
      <c r="AO131" s="341">
        <v>275957</v>
      </c>
      <c r="AP131" s="341">
        <v>280032</v>
      </c>
      <c r="AQ131" s="341">
        <v>283558</v>
      </c>
      <c r="AR131" s="341">
        <v>285594</v>
      </c>
      <c r="AS131" s="341">
        <v>288241</v>
      </c>
      <c r="AT131" s="341">
        <v>289328</v>
      </c>
      <c r="AU131" s="341">
        <v>290380</v>
      </c>
      <c r="AV131" s="341">
        <v>293616</v>
      </c>
      <c r="AW131" s="341">
        <v>297601</v>
      </c>
      <c r="AX131" s="341">
        <v>299268</v>
      </c>
      <c r="AY131" s="334">
        <v>301916</v>
      </c>
      <c r="AZ131" s="331">
        <v>297979</v>
      </c>
      <c r="BA131" s="341">
        <v>294249</v>
      </c>
      <c r="BB131" s="341">
        <v>301203</v>
      </c>
      <c r="BC131" s="341">
        <v>300217</v>
      </c>
      <c r="BD131" s="341">
        <v>296795</v>
      </c>
      <c r="BE131" s="341">
        <v>298597</v>
      </c>
      <c r="BF131" s="341">
        <v>299500</v>
      </c>
      <c r="BG131" s="341">
        <v>300312</v>
      </c>
      <c r="BH131" s="341">
        <v>302922</v>
      </c>
      <c r="BI131" s="341">
        <v>303168</v>
      </c>
      <c r="BJ131" s="341">
        <v>304210</v>
      </c>
      <c r="BK131" s="330">
        <v>304233</v>
      </c>
      <c r="BL131" s="331">
        <v>302837</v>
      </c>
      <c r="BM131" s="341">
        <v>303646</v>
      </c>
      <c r="BN131" s="341">
        <v>305805</v>
      </c>
      <c r="BO131" s="341">
        <v>305643</v>
      </c>
      <c r="BP131" s="341">
        <v>306527</v>
      </c>
      <c r="BQ131" s="341">
        <v>307892</v>
      </c>
      <c r="BR131" s="341">
        <v>308433</v>
      </c>
      <c r="BS131" s="341">
        <v>310077</v>
      </c>
      <c r="BT131" s="341">
        <v>312964</v>
      </c>
      <c r="BU131" s="341">
        <v>314718</v>
      </c>
      <c r="BV131" s="341">
        <v>315479</v>
      </c>
      <c r="BW131" s="330">
        <v>304323</v>
      </c>
      <c r="BX131" s="331">
        <v>303471</v>
      </c>
      <c r="BY131" s="341">
        <v>303407</v>
      </c>
      <c r="BZ131" s="341">
        <v>306288</v>
      </c>
      <c r="CA131" s="341">
        <v>309346</v>
      </c>
      <c r="CB131" s="341">
        <v>311538</v>
      </c>
      <c r="CC131" s="341">
        <v>311682</v>
      </c>
      <c r="CD131" s="341">
        <v>312931</v>
      </c>
      <c r="CE131" s="341">
        <v>314218</v>
      </c>
      <c r="CF131" s="341">
        <v>315514</v>
      </c>
      <c r="CG131" s="341">
        <v>317366</v>
      </c>
      <c r="CH131" s="341">
        <v>318051</v>
      </c>
      <c r="CI131" s="330">
        <v>317380</v>
      </c>
      <c r="CJ131" s="331">
        <v>314867</v>
      </c>
      <c r="CK131" s="341">
        <v>314945</v>
      </c>
      <c r="CL131" s="341">
        <v>316066</v>
      </c>
      <c r="CM131" s="341">
        <v>310274</v>
      </c>
      <c r="CN131" s="341">
        <v>305256</v>
      </c>
      <c r="CO131" s="341">
        <v>305116</v>
      </c>
      <c r="CP131" s="341">
        <v>309407</v>
      </c>
      <c r="CQ131" s="341">
        <v>315648</v>
      </c>
      <c r="CR131" s="341">
        <v>318482</v>
      </c>
      <c r="CS131" s="341">
        <v>321360</v>
      </c>
      <c r="CT131" s="341">
        <v>323034</v>
      </c>
      <c r="CU131" s="330">
        <v>324573</v>
      </c>
      <c r="CV131" s="331">
        <v>326078</v>
      </c>
      <c r="CW131" s="341">
        <v>330178</v>
      </c>
      <c r="CX131" s="341">
        <v>334358</v>
      </c>
      <c r="CY131" s="341">
        <v>337699</v>
      </c>
      <c r="CZ131" s="341">
        <v>339042</v>
      </c>
      <c r="DA131" s="341">
        <v>340064</v>
      </c>
      <c r="DB131" s="341">
        <v>341914</v>
      </c>
      <c r="DC131" s="341">
        <v>343615</v>
      </c>
      <c r="DD131" s="341">
        <v>337997</v>
      </c>
      <c r="DE131" s="341">
        <v>339776</v>
      </c>
      <c r="DF131" s="341">
        <v>340597</v>
      </c>
      <c r="DG131" s="330">
        <v>341472</v>
      </c>
      <c r="DH131" s="331">
        <v>342243</v>
      </c>
      <c r="DI131" s="341">
        <v>342236</v>
      </c>
      <c r="DJ131" s="341">
        <v>337420</v>
      </c>
      <c r="DK131" s="341">
        <v>338555</v>
      </c>
      <c r="DL131" s="341">
        <v>339016</v>
      </c>
      <c r="DM131" s="341">
        <v>340298</v>
      </c>
      <c r="DN131" s="341">
        <v>324442</v>
      </c>
      <c r="DO131" s="341">
        <v>327215</v>
      </c>
      <c r="DP131" s="341">
        <v>330425</v>
      </c>
      <c r="DQ131" s="330">
        <v>332634</v>
      </c>
      <c r="DR131" s="330">
        <v>334201</v>
      </c>
      <c r="DS131" s="334">
        <v>333731</v>
      </c>
      <c r="DT131" s="330">
        <v>330320</v>
      </c>
      <c r="DU131" s="330">
        <v>331102</v>
      </c>
      <c r="DV131" s="330">
        <v>333780</v>
      </c>
      <c r="DW131" s="330">
        <v>335038</v>
      </c>
      <c r="DX131" s="330">
        <v>336607</v>
      </c>
      <c r="DY131" s="330">
        <v>337318</v>
      </c>
      <c r="DZ131" s="341"/>
      <c r="EA131" s="341"/>
      <c r="EB131" s="341"/>
      <c r="EC131" s="341"/>
      <c r="ED131" s="341"/>
      <c r="EE131" s="341"/>
      <c r="EF131" s="105">
        <v>711</v>
      </c>
      <c r="EG131" s="86">
        <v>0.2107803319123201</v>
      </c>
      <c r="EH131" s="105">
        <v>3587</v>
      </c>
      <c r="EI131" s="86">
        <v>1.0504521600599757</v>
      </c>
    </row>
    <row r="132" spans="1:139" ht="15" customHeight="1" outlineLevel="2">
      <c r="A132" s="328">
        <v>129</v>
      </c>
      <c r="B132" s="328" t="s">
        <v>812</v>
      </c>
      <c r="C132" s="328" t="s">
        <v>433</v>
      </c>
      <c r="D132" s="331">
        <v>54463</v>
      </c>
      <c r="E132" s="341">
        <v>55499</v>
      </c>
      <c r="F132" s="341">
        <v>56013</v>
      </c>
      <c r="G132" s="341">
        <v>55889</v>
      </c>
      <c r="H132" s="341">
        <v>56257</v>
      </c>
      <c r="I132" s="341">
        <v>56670</v>
      </c>
      <c r="J132" s="341">
        <v>57096</v>
      </c>
      <c r="K132" s="341">
        <v>57613</v>
      </c>
      <c r="L132" s="341">
        <v>57006</v>
      </c>
      <c r="M132" s="341">
        <v>57556</v>
      </c>
      <c r="N132" s="341">
        <v>58082</v>
      </c>
      <c r="O132" s="334">
        <v>58002</v>
      </c>
      <c r="P132" s="331">
        <v>55971</v>
      </c>
      <c r="Q132" s="341">
        <v>54186</v>
      </c>
      <c r="R132" s="341">
        <v>57776</v>
      </c>
      <c r="S132" s="341">
        <v>58596</v>
      </c>
      <c r="T132" s="341">
        <v>56257</v>
      </c>
      <c r="U132" s="341">
        <v>59767</v>
      </c>
      <c r="V132" s="341">
        <v>59846</v>
      </c>
      <c r="W132" s="341">
        <v>61047</v>
      </c>
      <c r="X132" s="341">
        <v>61241</v>
      </c>
      <c r="Y132" s="341">
        <v>62371</v>
      </c>
      <c r="Z132" s="341">
        <v>62348</v>
      </c>
      <c r="AA132" s="334">
        <v>62182</v>
      </c>
      <c r="AB132" s="331">
        <v>61372</v>
      </c>
      <c r="AC132" s="341">
        <v>61988</v>
      </c>
      <c r="AD132" s="341">
        <v>61582</v>
      </c>
      <c r="AE132" s="341">
        <v>61691</v>
      </c>
      <c r="AF132" s="341">
        <v>61917</v>
      </c>
      <c r="AG132" s="341">
        <v>62597</v>
      </c>
      <c r="AH132" s="341">
        <v>63360</v>
      </c>
      <c r="AI132" s="341">
        <v>63663</v>
      </c>
      <c r="AJ132" s="341">
        <v>64018</v>
      </c>
      <c r="AK132" s="341">
        <v>64062</v>
      </c>
      <c r="AL132" s="341">
        <v>64456</v>
      </c>
      <c r="AM132" s="334">
        <v>64784</v>
      </c>
      <c r="AN132" s="331">
        <v>62961</v>
      </c>
      <c r="AO132" s="341">
        <v>63040</v>
      </c>
      <c r="AP132" s="341">
        <v>64060</v>
      </c>
      <c r="AQ132" s="341">
        <v>64733</v>
      </c>
      <c r="AR132" s="341">
        <v>65165</v>
      </c>
      <c r="AS132" s="341">
        <v>65873</v>
      </c>
      <c r="AT132" s="341">
        <v>66149</v>
      </c>
      <c r="AU132" s="341">
        <v>66238</v>
      </c>
      <c r="AV132" s="341">
        <v>67224</v>
      </c>
      <c r="AW132" s="341">
        <v>68259</v>
      </c>
      <c r="AX132" s="341">
        <v>68409</v>
      </c>
      <c r="AY132" s="334">
        <v>69142</v>
      </c>
      <c r="AZ132" s="331">
        <v>68102</v>
      </c>
      <c r="BA132" s="341">
        <v>67208</v>
      </c>
      <c r="BB132" s="341">
        <v>69230</v>
      </c>
      <c r="BC132" s="341">
        <v>69103</v>
      </c>
      <c r="BD132" s="341">
        <v>67899</v>
      </c>
      <c r="BE132" s="341">
        <v>68430</v>
      </c>
      <c r="BF132" s="341">
        <v>68671</v>
      </c>
      <c r="BG132" s="341">
        <v>69092</v>
      </c>
      <c r="BH132" s="341">
        <v>69795</v>
      </c>
      <c r="BI132" s="341">
        <v>69942</v>
      </c>
      <c r="BJ132" s="341">
        <v>70134</v>
      </c>
      <c r="BK132" s="330">
        <v>70179</v>
      </c>
      <c r="BL132" s="331">
        <v>70163</v>
      </c>
      <c r="BM132" s="341">
        <v>70264</v>
      </c>
      <c r="BN132" s="341">
        <v>70972</v>
      </c>
      <c r="BO132" s="341">
        <v>70927</v>
      </c>
      <c r="BP132" s="341">
        <v>71313</v>
      </c>
      <c r="BQ132" s="341">
        <v>71665</v>
      </c>
      <c r="BR132" s="341">
        <v>71709</v>
      </c>
      <c r="BS132" s="341">
        <v>72079</v>
      </c>
      <c r="BT132" s="341">
        <v>72686</v>
      </c>
      <c r="BU132" s="341">
        <v>73109</v>
      </c>
      <c r="BV132" s="341">
        <v>73310</v>
      </c>
      <c r="BW132" s="330">
        <v>63962</v>
      </c>
      <c r="BX132" s="331">
        <v>63940</v>
      </c>
      <c r="BY132" s="341">
        <v>63951</v>
      </c>
      <c r="BZ132" s="341">
        <v>64673</v>
      </c>
      <c r="CA132" s="341">
        <v>65359</v>
      </c>
      <c r="CB132" s="341">
        <v>65937</v>
      </c>
      <c r="CC132" s="341">
        <v>66148</v>
      </c>
      <c r="CD132" s="341">
        <v>66604</v>
      </c>
      <c r="CE132" s="341">
        <v>67083</v>
      </c>
      <c r="CF132" s="341">
        <v>67353</v>
      </c>
      <c r="CG132" s="341">
        <v>67833</v>
      </c>
      <c r="CH132" s="341">
        <v>67990</v>
      </c>
      <c r="CI132" s="330">
        <v>68066</v>
      </c>
      <c r="CJ132" s="331">
        <v>67824</v>
      </c>
      <c r="CK132" s="341">
        <v>67962</v>
      </c>
      <c r="CL132" s="341">
        <v>68342</v>
      </c>
      <c r="CM132" s="341">
        <v>67214</v>
      </c>
      <c r="CN132" s="341">
        <v>66286</v>
      </c>
      <c r="CO132" s="341">
        <v>66403</v>
      </c>
      <c r="CP132" s="341">
        <v>67575</v>
      </c>
      <c r="CQ132" s="341">
        <v>69067</v>
      </c>
      <c r="CR132" s="341">
        <v>69642</v>
      </c>
      <c r="CS132" s="341">
        <v>70151</v>
      </c>
      <c r="CT132" s="341">
        <v>70856</v>
      </c>
      <c r="CU132" s="330">
        <v>71413</v>
      </c>
      <c r="CV132" s="331">
        <v>71705</v>
      </c>
      <c r="CW132" s="341">
        <v>72380</v>
      </c>
      <c r="CX132" s="341">
        <v>73200</v>
      </c>
      <c r="CY132" s="341">
        <v>73932</v>
      </c>
      <c r="CZ132" s="341">
        <v>74383</v>
      </c>
      <c r="DA132" s="341">
        <v>75148</v>
      </c>
      <c r="DB132" s="341">
        <v>75544</v>
      </c>
      <c r="DC132" s="341">
        <v>76112</v>
      </c>
      <c r="DD132" s="341">
        <v>75081</v>
      </c>
      <c r="DE132" s="341">
        <v>75499</v>
      </c>
      <c r="DF132" s="341">
        <v>75829</v>
      </c>
      <c r="DG132" s="330">
        <v>76059</v>
      </c>
      <c r="DH132" s="331">
        <v>76244</v>
      </c>
      <c r="DI132" s="341">
        <v>76307</v>
      </c>
      <c r="DJ132" s="341">
        <v>75720</v>
      </c>
      <c r="DK132" s="341">
        <v>76192</v>
      </c>
      <c r="DL132" s="341">
        <v>76294</v>
      </c>
      <c r="DM132" s="341">
        <v>76690</v>
      </c>
      <c r="DN132" s="341">
        <v>74114</v>
      </c>
      <c r="DO132" s="341">
        <v>74557</v>
      </c>
      <c r="DP132" s="341">
        <v>74597</v>
      </c>
      <c r="DQ132" s="330">
        <v>74648</v>
      </c>
      <c r="DR132" s="330">
        <v>74555</v>
      </c>
      <c r="DS132" s="334">
        <v>74403</v>
      </c>
      <c r="DT132" s="330">
        <v>73675</v>
      </c>
      <c r="DU132" s="330">
        <v>73628</v>
      </c>
      <c r="DV132" s="330">
        <v>74003</v>
      </c>
      <c r="DW132" s="330">
        <v>74246</v>
      </c>
      <c r="DX132" s="330">
        <v>74078</v>
      </c>
      <c r="DY132" s="330">
        <v>74026</v>
      </c>
      <c r="DZ132" s="341"/>
      <c r="EA132" s="341"/>
      <c r="EB132" s="341"/>
      <c r="EC132" s="341"/>
      <c r="ED132" s="341"/>
      <c r="EE132" s="341"/>
      <c r="EF132" s="105">
        <v>-52</v>
      </c>
      <c r="EG132" s="86">
        <v>-7.0245589387512505E-2</v>
      </c>
      <c r="EH132" s="105">
        <v>-377</v>
      </c>
      <c r="EI132" s="86">
        <v>-0.49566783681089677</v>
      </c>
    </row>
    <row r="133" spans="1:139" ht="15" customHeight="1" outlineLevel="2">
      <c r="A133" s="328">
        <v>212</v>
      </c>
      <c r="B133" s="328" t="s">
        <v>812</v>
      </c>
      <c r="C133" s="328" t="s">
        <v>434</v>
      </c>
      <c r="D133" s="331">
        <v>33417</v>
      </c>
      <c r="E133" s="341">
        <v>33911</v>
      </c>
      <c r="F133" s="341">
        <v>34345</v>
      </c>
      <c r="G133" s="341">
        <v>34279</v>
      </c>
      <c r="H133" s="341">
        <v>34718</v>
      </c>
      <c r="I133" s="341">
        <v>34951</v>
      </c>
      <c r="J133" s="341">
        <v>35024</v>
      </c>
      <c r="K133" s="341">
        <v>35214</v>
      </c>
      <c r="L133" s="341">
        <v>34838</v>
      </c>
      <c r="M133" s="341">
        <v>35270</v>
      </c>
      <c r="N133" s="341">
        <v>35525</v>
      </c>
      <c r="O133" s="334">
        <v>35601</v>
      </c>
      <c r="P133" s="331">
        <v>34672</v>
      </c>
      <c r="Q133" s="341">
        <v>30604</v>
      </c>
      <c r="R133" s="341">
        <v>34146</v>
      </c>
      <c r="S133" s="341">
        <v>34817</v>
      </c>
      <c r="T133" s="341">
        <v>34718</v>
      </c>
      <c r="U133" s="341">
        <v>35509</v>
      </c>
      <c r="V133" s="341">
        <v>35565</v>
      </c>
      <c r="W133" s="341">
        <v>36253</v>
      </c>
      <c r="X133" s="341">
        <v>36292</v>
      </c>
      <c r="Y133" s="341">
        <v>37108</v>
      </c>
      <c r="Z133" s="341">
        <v>37128</v>
      </c>
      <c r="AA133" s="334">
        <v>37113</v>
      </c>
      <c r="AB133" s="331">
        <v>37725</v>
      </c>
      <c r="AC133" s="341">
        <v>38098</v>
      </c>
      <c r="AD133" s="341">
        <v>38117</v>
      </c>
      <c r="AE133" s="341">
        <v>38179</v>
      </c>
      <c r="AF133" s="341">
        <v>38300</v>
      </c>
      <c r="AG133" s="341">
        <v>38638</v>
      </c>
      <c r="AH133" s="341">
        <v>39217</v>
      </c>
      <c r="AI133" s="341">
        <v>39442</v>
      </c>
      <c r="AJ133" s="341">
        <v>39691</v>
      </c>
      <c r="AK133" s="341">
        <v>39775</v>
      </c>
      <c r="AL133" s="341">
        <v>39872</v>
      </c>
      <c r="AM133" s="334">
        <v>40171</v>
      </c>
      <c r="AN133" s="331">
        <v>39374</v>
      </c>
      <c r="AO133" s="341">
        <v>39074</v>
      </c>
      <c r="AP133" s="341">
        <v>39796</v>
      </c>
      <c r="AQ133" s="341">
        <v>40232</v>
      </c>
      <c r="AR133" s="341">
        <v>40488</v>
      </c>
      <c r="AS133" s="341">
        <v>40870</v>
      </c>
      <c r="AT133" s="341">
        <v>40975</v>
      </c>
      <c r="AU133" s="341">
        <v>41162</v>
      </c>
      <c r="AV133" s="341">
        <v>41539</v>
      </c>
      <c r="AW133" s="341">
        <v>42180</v>
      </c>
      <c r="AX133" s="341">
        <v>42277</v>
      </c>
      <c r="AY133" s="334">
        <v>42387</v>
      </c>
      <c r="AZ133" s="331">
        <v>41797</v>
      </c>
      <c r="BA133" s="341">
        <v>41180</v>
      </c>
      <c r="BB133" s="341">
        <v>42456</v>
      </c>
      <c r="BC133" s="341">
        <v>42421</v>
      </c>
      <c r="BD133" s="341">
        <v>41799</v>
      </c>
      <c r="BE133" s="341">
        <v>42181</v>
      </c>
      <c r="BF133" s="341">
        <v>42374</v>
      </c>
      <c r="BG133" s="341">
        <v>42842</v>
      </c>
      <c r="BH133" s="341">
        <v>42537</v>
      </c>
      <c r="BI133" s="341">
        <v>42635</v>
      </c>
      <c r="BJ133" s="341">
        <v>42802</v>
      </c>
      <c r="BK133" s="330">
        <v>42771</v>
      </c>
      <c r="BL133" s="331">
        <v>42650</v>
      </c>
      <c r="BM133" s="341">
        <v>42548</v>
      </c>
      <c r="BN133" s="341">
        <v>43033</v>
      </c>
      <c r="BO133" s="341">
        <v>42920</v>
      </c>
      <c r="BP133" s="341">
        <v>43177</v>
      </c>
      <c r="BQ133" s="341">
        <v>43411</v>
      </c>
      <c r="BR133" s="341">
        <v>43475</v>
      </c>
      <c r="BS133" s="341">
        <v>43706</v>
      </c>
      <c r="BT133" s="341">
        <v>43937</v>
      </c>
      <c r="BU133" s="341">
        <v>44082</v>
      </c>
      <c r="BV133" s="341">
        <v>44108</v>
      </c>
      <c r="BW133" s="330">
        <v>43249</v>
      </c>
      <c r="BX133" s="331">
        <v>43241</v>
      </c>
      <c r="BY133" s="341">
        <v>43092</v>
      </c>
      <c r="BZ133" s="341">
        <v>43557</v>
      </c>
      <c r="CA133" s="341">
        <v>44092</v>
      </c>
      <c r="CB133" s="341">
        <v>44580</v>
      </c>
      <c r="CC133" s="341">
        <v>44761</v>
      </c>
      <c r="CD133" s="341">
        <v>45135</v>
      </c>
      <c r="CE133" s="341">
        <v>45564</v>
      </c>
      <c r="CF133" s="341">
        <v>45754</v>
      </c>
      <c r="CG133" s="341">
        <v>46050</v>
      </c>
      <c r="CH133" s="341">
        <v>46213</v>
      </c>
      <c r="CI133" s="330">
        <v>46304</v>
      </c>
      <c r="CJ133" s="331">
        <v>45960</v>
      </c>
      <c r="CK133" s="341">
        <v>45865</v>
      </c>
      <c r="CL133" s="341">
        <v>46069</v>
      </c>
      <c r="CM133" s="341">
        <v>45475</v>
      </c>
      <c r="CN133" s="341">
        <v>44940</v>
      </c>
      <c r="CO133" s="341">
        <v>44831</v>
      </c>
      <c r="CP133" s="341">
        <v>45290</v>
      </c>
      <c r="CQ133" s="341">
        <v>46202</v>
      </c>
      <c r="CR133" s="341">
        <v>46671</v>
      </c>
      <c r="CS133" s="341">
        <v>47177</v>
      </c>
      <c r="CT133" s="341">
        <v>47715</v>
      </c>
      <c r="CU133" s="330">
        <v>48162</v>
      </c>
      <c r="CV133" s="331">
        <v>48447</v>
      </c>
      <c r="CW133" s="341">
        <v>49019</v>
      </c>
      <c r="CX133" s="341">
        <v>49482</v>
      </c>
      <c r="CY133" s="341">
        <v>49950</v>
      </c>
      <c r="CZ133" s="341">
        <v>50208</v>
      </c>
      <c r="DA133" s="341">
        <v>50570</v>
      </c>
      <c r="DB133" s="341">
        <v>50907</v>
      </c>
      <c r="DC133" s="341">
        <v>51342</v>
      </c>
      <c r="DD133" s="341">
        <v>50426</v>
      </c>
      <c r="DE133" s="341">
        <v>50600</v>
      </c>
      <c r="DF133" s="341">
        <v>50725</v>
      </c>
      <c r="DG133" s="330">
        <v>50716</v>
      </c>
      <c r="DH133" s="331">
        <v>50792</v>
      </c>
      <c r="DI133" s="341">
        <v>50712</v>
      </c>
      <c r="DJ133" s="341">
        <v>50509</v>
      </c>
      <c r="DK133" s="341">
        <v>50814</v>
      </c>
      <c r="DL133" s="341">
        <v>50873</v>
      </c>
      <c r="DM133" s="341">
        <v>51114</v>
      </c>
      <c r="DN133" s="341">
        <v>49396</v>
      </c>
      <c r="DO133" s="341">
        <v>49611</v>
      </c>
      <c r="DP133" s="341">
        <v>49810</v>
      </c>
      <c r="DQ133" s="330">
        <v>50006</v>
      </c>
      <c r="DR133" s="330">
        <v>50141</v>
      </c>
      <c r="DS133" s="334">
        <v>50028</v>
      </c>
      <c r="DT133" s="330">
        <v>49568</v>
      </c>
      <c r="DU133" s="330">
        <v>49438</v>
      </c>
      <c r="DV133" s="330">
        <v>49748</v>
      </c>
      <c r="DW133" s="330">
        <v>49753</v>
      </c>
      <c r="DX133" s="330">
        <v>49850</v>
      </c>
      <c r="DY133" s="330">
        <v>49855</v>
      </c>
      <c r="DZ133" s="341"/>
      <c r="EA133" s="341"/>
      <c r="EB133" s="341"/>
      <c r="EC133" s="341"/>
      <c r="ED133" s="341"/>
      <c r="EE133" s="341"/>
      <c r="EF133" s="105">
        <v>5</v>
      </c>
      <c r="EG133" s="86">
        <v>1.0029084344599338E-2</v>
      </c>
      <c r="EH133" s="105">
        <v>-173</v>
      </c>
      <c r="EI133" s="86">
        <v>-0.34111522990772142</v>
      </c>
    </row>
    <row r="134" spans="1:139" ht="15" customHeight="1" outlineLevel="2">
      <c r="A134" s="328">
        <v>266</v>
      </c>
      <c r="B134" s="328" t="s">
        <v>812</v>
      </c>
      <c r="C134" s="328" t="s">
        <v>435</v>
      </c>
      <c r="D134" s="331">
        <v>132067</v>
      </c>
      <c r="E134" s="341">
        <v>132591</v>
      </c>
      <c r="F134" s="341">
        <v>134002</v>
      </c>
      <c r="G134" s="341">
        <v>133750</v>
      </c>
      <c r="H134" s="341">
        <v>134470</v>
      </c>
      <c r="I134" s="341">
        <v>135138</v>
      </c>
      <c r="J134" s="341">
        <v>135460</v>
      </c>
      <c r="K134" s="341">
        <v>136243</v>
      </c>
      <c r="L134" s="341">
        <v>134854</v>
      </c>
      <c r="M134" s="341">
        <v>135841</v>
      </c>
      <c r="N134" s="341">
        <v>136314</v>
      </c>
      <c r="O134" s="334">
        <v>136504</v>
      </c>
      <c r="P134" s="331">
        <v>134821</v>
      </c>
      <c r="Q134" s="341">
        <v>124225</v>
      </c>
      <c r="R134" s="341">
        <v>137256</v>
      </c>
      <c r="S134" s="341">
        <v>139775</v>
      </c>
      <c r="T134" s="341">
        <v>134470</v>
      </c>
      <c r="U134" s="341">
        <v>140847</v>
      </c>
      <c r="V134" s="341">
        <v>140362</v>
      </c>
      <c r="W134" s="341">
        <v>139457</v>
      </c>
      <c r="X134" s="341">
        <v>139916</v>
      </c>
      <c r="Y134" s="341">
        <v>142666</v>
      </c>
      <c r="Z134" s="341">
        <v>142810</v>
      </c>
      <c r="AA134" s="334">
        <v>141945</v>
      </c>
      <c r="AB134" s="331">
        <v>140984</v>
      </c>
      <c r="AC134" s="341">
        <v>142323</v>
      </c>
      <c r="AD134" s="341">
        <v>142070</v>
      </c>
      <c r="AE134" s="341">
        <v>142958</v>
      </c>
      <c r="AF134" s="341">
        <v>143193</v>
      </c>
      <c r="AG134" s="341">
        <v>144118</v>
      </c>
      <c r="AH134" s="341">
        <v>145505</v>
      </c>
      <c r="AI134" s="341">
        <v>146182</v>
      </c>
      <c r="AJ134" s="341">
        <v>146532</v>
      </c>
      <c r="AK134" s="341">
        <v>147058</v>
      </c>
      <c r="AL134" s="341">
        <v>147473</v>
      </c>
      <c r="AM134" s="334">
        <v>148113</v>
      </c>
      <c r="AN134" s="331">
        <v>145148</v>
      </c>
      <c r="AO134" s="341">
        <v>144959</v>
      </c>
      <c r="AP134" s="341">
        <v>147019</v>
      </c>
      <c r="AQ134" s="341">
        <v>148361</v>
      </c>
      <c r="AR134" s="341">
        <v>148887</v>
      </c>
      <c r="AS134" s="341">
        <v>149977</v>
      </c>
      <c r="AT134" s="341">
        <v>150292</v>
      </c>
      <c r="AU134" s="341">
        <v>150550</v>
      </c>
      <c r="AV134" s="341">
        <v>152065</v>
      </c>
      <c r="AW134" s="341">
        <v>153660</v>
      </c>
      <c r="AX134" s="341">
        <v>153634</v>
      </c>
      <c r="AY134" s="334">
        <v>155766</v>
      </c>
      <c r="AZ134" s="331">
        <v>153813</v>
      </c>
      <c r="BA134" s="341">
        <v>152190</v>
      </c>
      <c r="BB134" s="341">
        <v>154745</v>
      </c>
      <c r="BC134" s="341">
        <v>154140</v>
      </c>
      <c r="BD134" s="341">
        <v>152959</v>
      </c>
      <c r="BE134" s="341">
        <v>153268</v>
      </c>
      <c r="BF134" s="341">
        <v>153359</v>
      </c>
      <c r="BG134" s="341">
        <v>153582</v>
      </c>
      <c r="BH134" s="341">
        <v>154723</v>
      </c>
      <c r="BI134" s="341">
        <v>154811</v>
      </c>
      <c r="BJ134" s="341">
        <v>155795</v>
      </c>
      <c r="BK134" s="330">
        <v>153525</v>
      </c>
      <c r="BL134" s="331">
        <v>151844</v>
      </c>
      <c r="BM134" s="341">
        <v>152145</v>
      </c>
      <c r="BN134" s="341">
        <v>153679</v>
      </c>
      <c r="BO134" s="341">
        <v>153957</v>
      </c>
      <c r="BP134" s="341">
        <v>154393</v>
      </c>
      <c r="BQ134" s="341">
        <v>154638</v>
      </c>
      <c r="BR134" s="341">
        <v>154796</v>
      </c>
      <c r="BS134" s="341">
        <v>155164</v>
      </c>
      <c r="BT134" s="341">
        <v>156117</v>
      </c>
      <c r="BU134" s="341">
        <v>156737</v>
      </c>
      <c r="BV134" s="341">
        <v>157156</v>
      </c>
      <c r="BW134" s="330">
        <v>169188</v>
      </c>
      <c r="BX134" s="331">
        <v>169290</v>
      </c>
      <c r="BY134" s="341">
        <v>169064</v>
      </c>
      <c r="BZ134" s="341">
        <v>170193</v>
      </c>
      <c r="CA134" s="341">
        <v>171515</v>
      </c>
      <c r="CB134" s="341">
        <v>172820</v>
      </c>
      <c r="CC134" s="341">
        <v>173124</v>
      </c>
      <c r="CD134" s="341">
        <v>173723</v>
      </c>
      <c r="CE134" s="341">
        <v>174102</v>
      </c>
      <c r="CF134" s="341">
        <v>174947</v>
      </c>
      <c r="CG134" s="341">
        <v>175322</v>
      </c>
      <c r="CH134" s="341">
        <v>175596</v>
      </c>
      <c r="CI134" s="330">
        <v>175761</v>
      </c>
      <c r="CJ134" s="331">
        <v>175193</v>
      </c>
      <c r="CK134" s="341">
        <v>175552</v>
      </c>
      <c r="CL134" s="341">
        <v>176287</v>
      </c>
      <c r="CM134" s="341">
        <v>173487</v>
      </c>
      <c r="CN134" s="341">
        <v>172921</v>
      </c>
      <c r="CO134" s="341">
        <v>173000</v>
      </c>
      <c r="CP134" s="341">
        <v>174755</v>
      </c>
      <c r="CQ134" s="341">
        <v>177055</v>
      </c>
      <c r="CR134" s="341">
        <v>177832</v>
      </c>
      <c r="CS134" s="341">
        <v>178612</v>
      </c>
      <c r="CT134" s="341">
        <v>178764</v>
      </c>
      <c r="CU134" s="330">
        <v>179405</v>
      </c>
      <c r="CV134" s="331">
        <v>180020</v>
      </c>
      <c r="CW134" s="341">
        <v>181730</v>
      </c>
      <c r="CX134" s="341">
        <v>183338</v>
      </c>
      <c r="CY134" s="341">
        <v>184873</v>
      </c>
      <c r="CZ134" s="341">
        <v>185050</v>
      </c>
      <c r="DA134" s="341">
        <v>185161</v>
      </c>
      <c r="DB134" s="341">
        <v>186262</v>
      </c>
      <c r="DC134" s="341">
        <v>186799</v>
      </c>
      <c r="DD134" s="341">
        <v>185618</v>
      </c>
      <c r="DE134" s="341">
        <v>186182</v>
      </c>
      <c r="DF134" s="341">
        <v>187526</v>
      </c>
      <c r="DG134" s="330">
        <v>187899</v>
      </c>
      <c r="DH134" s="331">
        <v>188651</v>
      </c>
      <c r="DI134" s="341">
        <v>188823</v>
      </c>
      <c r="DJ134" s="341">
        <v>188259</v>
      </c>
      <c r="DK134" s="341">
        <v>188892</v>
      </c>
      <c r="DL134" s="341">
        <v>189266</v>
      </c>
      <c r="DM134" s="341">
        <v>189752</v>
      </c>
      <c r="DN134" s="341">
        <v>181428</v>
      </c>
      <c r="DO134" s="341">
        <v>182576</v>
      </c>
      <c r="DP134" s="341">
        <v>184112</v>
      </c>
      <c r="DQ134" s="330">
        <v>184754</v>
      </c>
      <c r="DR134" s="330">
        <v>184939</v>
      </c>
      <c r="DS134" s="334">
        <v>184643</v>
      </c>
      <c r="DT134" s="330">
        <v>183204</v>
      </c>
      <c r="DU134" s="330">
        <v>183109</v>
      </c>
      <c r="DV134" s="330">
        <v>183846</v>
      </c>
      <c r="DW134" s="330">
        <v>184105</v>
      </c>
      <c r="DX134" s="330">
        <v>183991</v>
      </c>
      <c r="DY134" s="330">
        <v>183634</v>
      </c>
      <c r="DZ134" s="341"/>
      <c r="EA134" s="341"/>
      <c r="EB134" s="341"/>
      <c r="EC134" s="341"/>
      <c r="ED134" s="341"/>
      <c r="EE134" s="341"/>
      <c r="EF134" s="105">
        <v>-357</v>
      </c>
      <c r="EG134" s="86">
        <v>-0.19440844288094797</v>
      </c>
      <c r="EH134" s="105">
        <v>-1009</v>
      </c>
      <c r="EI134" s="86">
        <v>-0.53699061729971953</v>
      </c>
    </row>
    <row r="135" spans="1:139" ht="15" customHeight="1" outlineLevel="2">
      <c r="A135" s="328">
        <v>308</v>
      </c>
      <c r="B135" s="328" t="s">
        <v>812</v>
      </c>
      <c r="C135" s="328" t="s">
        <v>436</v>
      </c>
      <c r="D135" s="331">
        <v>28606</v>
      </c>
      <c r="E135" s="341">
        <v>28677</v>
      </c>
      <c r="F135" s="341">
        <v>28981</v>
      </c>
      <c r="G135" s="341">
        <v>28862</v>
      </c>
      <c r="H135" s="341">
        <v>29151</v>
      </c>
      <c r="I135" s="341">
        <v>29303</v>
      </c>
      <c r="J135" s="341">
        <v>29412</v>
      </c>
      <c r="K135" s="341">
        <v>29522</v>
      </c>
      <c r="L135" s="341">
        <v>29203</v>
      </c>
      <c r="M135" s="341">
        <v>29517</v>
      </c>
      <c r="N135" s="341">
        <v>29617</v>
      </c>
      <c r="O135" s="334">
        <v>29541</v>
      </c>
      <c r="P135" s="331">
        <v>29117</v>
      </c>
      <c r="Q135" s="341">
        <v>27678</v>
      </c>
      <c r="R135" s="341">
        <v>29349</v>
      </c>
      <c r="S135" s="341">
        <v>29581</v>
      </c>
      <c r="T135" s="341">
        <v>29151</v>
      </c>
      <c r="U135" s="341">
        <v>30067</v>
      </c>
      <c r="V135" s="341">
        <v>30188</v>
      </c>
      <c r="W135" s="341">
        <v>30675</v>
      </c>
      <c r="X135" s="341">
        <v>30696</v>
      </c>
      <c r="Y135" s="341">
        <v>30998</v>
      </c>
      <c r="Z135" s="341">
        <v>31121</v>
      </c>
      <c r="AA135" s="334">
        <v>30941</v>
      </c>
      <c r="AB135" s="331">
        <v>30707</v>
      </c>
      <c r="AC135" s="341">
        <v>30684</v>
      </c>
      <c r="AD135" s="341">
        <v>30688</v>
      </c>
      <c r="AE135" s="341">
        <v>30748</v>
      </c>
      <c r="AF135" s="341">
        <v>30946</v>
      </c>
      <c r="AG135" s="341">
        <v>31100</v>
      </c>
      <c r="AH135" s="341">
        <v>31555</v>
      </c>
      <c r="AI135" s="341">
        <v>31746</v>
      </c>
      <c r="AJ135" s="341">
        <v>31816</v>
      </c>
      <c r="AK135" s="341">
        <v>31931</v>
      </c>
      <c r="AL135" s="341">
        <v>32066</v>
      </c>
      <c r="AM135" s="334">
        <v>32070</v>
      </c>
      <c r="AN135" s="331">
        <v>31629</v>
      </c>
      <c r="AO135" s="341">
        <v>31525</v>
      </c>
      <c r="AP135" s="341">
        <v>31713</v>
      </c>
      <c r="AQ135" s="341">
        <v>32074</v>
      </c>
      <c r="AR135" s="341">
        <v>32252</v>
      </c>
      <c r="AS135" s="341">
        <v>32526</v>
      </c>
      <c r="AT135" s="341">
        <v>32591</v>
      </c>
      <c r="AU135" s="341">
        <v>32645</v>
      </c>
      <c r="AV135" s="341">
        <v>32927</v>
      </c>
      <c r="AW135" s="341">
        <v>33396</v>
      </c>
      <c r="AX135" s="341">
        <v>33542</v>
      </c>
      <c r="AY135" s="334">
        <v>33838</v>
      </c>
      <c r="AZ135" s="331">
        <v>33406</v>
      </c>
      <c r="BA135" s="341">
        <v>33125</v>
      </c>
      <c r="BB135" s="341">
        <v>33815</v>
      </c>
      <c r="BC135" s="341">
        <v>33651</v>
      </c>
      <c r="BD135" s="341">
        <v>33308</v>
      </c>
      <c r="BE135" s="341">
        <v>33440</v>
      </c>
      <c r="BF135" s="341">
        <v>33515</v>
      </c>
      <c r="BG135" s="341">
        <v>33758</v>
      </c>
      <c r="BH135" s="341">
        <v>33560</v>
      </c>
      <c r="BI135" s="341">
        <v>33594</v>
      </c>
      <c r="BJ135" s="341">
        <v>33622</v>
      </c>
      <c r="BK135" s="330">
        <v>33622</v>
      </c>
      <c r="BL135" s="331">
        <v>33521</v>
      </c>
      <c r="BM135" s="341">
        <v>33657</v>
      </c>
      <c r="BN135" s="341">
        <v>33724</v>
      </c>
      <c r="BO135" s="341">
        <v>33698</v>
      </c>
      <c r="BP135" s="341">
        <v>33769</v>
      </c>
      <c r="BQ135" s="341">
        <v>33922</v>
      </c>
      <c r="BR135" s="341">
        <v>33915</v>
      </c>
      <c r="BS135" s="341">
        <v>34101</v>
      </c>
      <c r="BT135" s="341">
        <v>34345</v>
      </c>
      <c r="BU135" s="341">
        <v>34540</v>
      </c>
      <c r="BV135" s="341">
        <v>34655</v>
      </c>
      <c r="BW135" s="330">
        <v>32408</v>
      </c>
      <c r="BX135" s="331">
        <v>32297</v>
      </c>
      <c r="BY135" s="341">
        <v>32301</v>
      </c>
      <c r="BZ135" s="341">
        <v>32696</v>
      </c>
      <c r="CA135" s="341">
        <v>32980</v>
      </c>
      <c r="CB135" s="341">
        <v>33122</v>
      </c>
      <c r="CC135" s="341">
        <v>33251</v>
      </c>
      <c r="CD135" s="341">
        <v>33466</v>
      </c>
      <c r="CE135" s="341">
        <v>33706</v>
      </c>
      <c r="CF135" s="341">
        <v>33788</v>
      </c>
      <c r="CG135" s="341">
        <v>33950</v>
      </c>
      <c r="CH135" s="341">
        <v>34052</v>
      </c>
      <c r="CI135" s="330">
        <v>34027</v>
      </c>
      <c r="CJ135" s="331">
        <v>33836</v>
      </c>
      <c r="CK135" s="341">
        <v>33770</v>
      </c>
      <c r="CL135" s="341">
        <v>33914</v>
      </c>
      <c r="CM135" s="341">
        <v>33692</v>
      </c>
      <c r="CN135" s="341">
        <v>33292</v>
      </c>
      <c r="CO135" s="341">
        <v>33189</v>
      </c>
      <c r="CP135" s="341">
        <v>33397</v>
      </c>
      <c r="CQ135" s="341">
        <v>34034</v>
      </c>
      <c r="CR135" s="341">
        <v>34342</v>
      </c>
      <c r="CS135" s="341">
        <v>34693</v>
      </c>
      <c r="CT135" s="341">
        <v>35002</v>
      </c>
      <c r="CU135" s="330">
        <v>35338</v>
      </c>
      <c r="CV135" s="331">
        <v>35472</v>
      </c>
      <c r="CW135" s="341">
        <v>35853</v>
      </c>
      <c r="CX135" s="341">
        <v>36256</v>
      </c>
      <c r="CY135" s="341">
        <v>36558</v>
      </c>
      <c r="CZ135" s="341">
        <v>36794</v>
      </c>
      <c r="DA135" s="341">
        <v>37071</v>
      </c>
      <c r="DB135" s="341">
        <v>37297</v>
      </c>
      <c r="DC135" s="341">
        <v>37532</v>
      </c>
      <c r="DD135" s="341">
        <v>36783</v>
      </c>
      <c r="DE135" s="341">
        <v>36985</v>
      </c>
      <c r="DF135" s="341">
        <v>37094</v>
      </c>
      <c r="DG135" s="330">
        <v>37194</v>
      </c>
      <c r="DH135" s="331">
        <v>37255</v>
      </c>
      <c r="DI135" s="341">
        <v>37267</v>
      </c>
      <c r="DJ135" s="341">
        <v>37052</v>
      </c>
      <c r="DK135" s="341">
        <v>37392</v>
      </c>
      <c r="DL135" s="341">
        <v>37457</v>
      </c>
      <c r="DM135" s="341">
        <v>37571</v>
      </c>
      <c r="DN135" s="341">
        <v>36458</v>
      </c>
      <c r="DO135" s="341">
        <v>36669</v>
      </c>
      <c r="DP135" s="341">
        <v>36791</v>
      </c>
      <c r="DQ135" s="330">
        <v>37016</v>
      </c>
      <c r="DR135" s="330">
        <v>37043</v>
      </c>
      <c r="DS135" s="334">
        <v>37031</v>
      </c>
      <c r="DT135" s="330">
        <v>36848</v>
      </c>
      <c r="DU135" s="330">
        <v>36828</v>
      </c>
      <c r="DV135" s="330">
        <v>37032</v>
      </c>
      <c r="DW135" s="330">
        <v>37053</v>
      </c>
      <c r="DX135" s="330">
        <v>37138</v>
      </c>
      <c r="DY135" s="330">
        <v>37159</v>
      </c>
      <c r="DZ135" s="341"/>
      <c r="EA135" s="341"/>
      <c r="EB135" s="341"/>
      <c r="EC135" s="341"/>
      <c r="ED135" s="341"/>
      <c r="EE135" s="341"/>
      <c r="EF135" s="105">
        <v>21</v>
      </c>
      <c r="EG135" s="86">
        <v>5.6513899728195059E-2</v>
      </c>
      <c r="EH135" s="105">
        <v>128</v>
      </c>
      <c r="EI135" s="86">
        <v>0.34414152820347371</v>
      </c>
    </row>
    <row r="136" spans="1:139" ht="15" customHeight="1" outlineLevel="2">
      <c r="A136" s="328">
        <v>360</v>
      </c>
      <c r="B136" s="328" t="s">
        <v>812</v>
      </c>
      <c r="C136" s="328" t="s">
        <v>437</v>
      </c>
      <c r="D136" s="331">
        <v>221424</v>
      </c>
      <c r="E136" s="341">
        <v>224472</v>
      </c>
      <c r="F136" s="341">
        <v>227168</v>
      </c>
      <c r="G136" s="341">
        <v>227111</v>
      </c>
      <c r="H136" s="341">
        <v>228764</v>
      </c>
      <c r="I136" s="341">
        <v>230270</v>
      </c>
      <c r="J136" s="341">
        <v>230742</v>
      </c>
      <c r="K136" s="341">
        <v>232167</v>
      </c>
      <c r="L136" s="341">
        <v>229785</v>
      </c>
      <c r="M136" s="341">
        <v>231315</v>
      </c>
      <c r="N136" s="341">
        <v>232541</v>
      </c>
      <c r="O136" s="334">
        <v>232716</v>
      </c>
      <c r="P136" s="331">
        <v>225715</v>
      </c>
      <c r="Q136" s="341">
        <v>209065</v>
      </c>
      <c r="R136" s="341">
        <v>234043</v>
      </c>
      <c r="S136" s="341">
        <v>238385</v>
      </c>
      <c r="T136" s="341">
        <v>228764</v>
      </c>
      <c r="U136" s="341">
        <v>241462</v>
      </c>
      <c r="V136" s="341">
        <v>241683</v>
      </c>
      <c r="W136" s="341">
        <v>246815</v>
      </c>
      <c r="X136" s="341">
        <v>247065</v>
      </c>
      <c r="Y136" s="341">
        <v>252968</v>
      </c>
      <c r="Z136" s="341">
        <v>252339</v>
      </c>
      <c r="AA136" s="334">
        <v>252101</v>
      </c>
      <c r="AB136" s="331">
        <v>245960</v>
      </c>
      <c r="AC136" s="341">
        <v>247577</v>
      </c>
      <c r="AD136" s="341">
        <v>246136</v>
      </c>
      <c r="AE136" s="341">
        <v>246020</v>
      </c>
      <c r="AF136" s="341">
        <v>246001</v>
      </c>
      <c r="AG136" s="341">
        <v>248659</v>
      </c>
      <c r="AH136" s="341">
        <v>250933</v>
      </c>
      <c r="AI136" s="341">
        <v>252255</v>
      </c>
      <c r="AJ136" s="341">
        <v>252976</v>
      </c>
      <c r="AK136" s="341">
        <v>253187</v>
      </c>
      <c r="AL136" s="341">
        <v>252944</v>
      </c>
      <c r="AM136" s="334">
        <v>253055</v>
      </c>
      <c r="AN136" s="331">
        <v>244005</v>
      </c>
      <c r="AO136" s="341">
        <v>243011</v>
      </c>
      <c r="AP136" s="341">
        <v>247013</v>
      </c>
      <c r="AQ136" s="341">
        <v>249305</v>
      </c>
      <c r="AR136" s="341">
        <v>250587</v>
      </c>
      <c r="AS136" s="341">
        <v>253033</v>
      </c>
      <c r="AT136" s="341">
        <v>253445</v>
      </c>
      <c r="AU136" s="341">
        <v>254204</v>
      </c>
      <c r="AV136" s="341">
        <v>257229</v>
      </c>
      <c r="AW136" s="341">
        <v>260415</v>
      </c>
      <c r="AX136" s="341">
        <v>259916</v>
      </c>
      <c r="AY136" s="334">
        <v>262977</v>
      </c>
      <c r="AZ136" s="331">
        <v>259477</v>
      </c>
      <c r="BA136" s="341">
        <v>256204</v>
      </c>
      <c r="BB136" s="341">
        <v>262191</v>
      </c>
      <c r="BC136" s="341">
        <v>261813</v>
      </c>
      <c r="BD136" s="341">
        <v>258323</v>
      </c>
      <c r="BE136" s="341">
        <v>259597</v>
      </c>
      <c r="BF136" s="341">
        <v>260194</v>
      </c>
      <c r="BG136" s="341">
        <v>260728</v>
      </c>
      <c r="BH136" s="341">
        <v>263407</v>
      </c>
      <c r="BI136" s="341">
        <v>264111</v>
      </c>
      <c r="BJ136" s="341">
        <v>264772</v>
      </c>
      <c r="BK136" s="330">
        <v>264325</v>
      </c>
      <c r="BL136" s="331">
        <v>263306</v>
      </c>
      <c r="BM136" s="341">
        <v>263942</v>
      </c>
      <c r="BN136" s="341">
        <v>265543</v>
      </c>
      <c r="BO136" s="341">
        <v>265702</v>
      </c>
      <c r="BP136" s="341">
        <v>266393</v>
      </c>
      <c r="BQ136" s="341">
        <v>266966</v>
      </c>
      <c r="BR136" s="341">
        <v>267319</v>
      </c>
      <c r="BS136" s="341">
        <v>268537</v>
      </c>
      <c r="BT136" s="341">
        <v>270484</v>
      </c>
      <c r="BU136" s="341">
        <v>271551</v>
      </c>
      <c r="BV136" s="341">
        <v>272489</v>
      </c>
      <c r="BW136" s="330">
        <v>231621</v>
      </c>
      <c r="BX136" s="331">
        <v>230625</v>
      </c>
      <c r="BY136" s="341">
        <v>230263</v>
      </c>
      <c r="BZ136" s="341">
        <v>232360</v>
      </c>
      <c r="CA136" s="341">
        <v>233810</v>
      </c>
      <c r="CB136" s="341">
        <v>235513</v>
      </c>
      <c r="CC136" s="341">
        <v>235704</v>
      </c>
      <c r="CD136" s="341">
        <v>236846</v>
      </c>
      <c r="CE136" s="341">
        <v>237764</v>
      </c>
      <c r="CF136" s="341">
        <v>238708</v>
      </c>
      <c r="CG136" s="341">
        <v>239872</v>
      </c>
      <c r="CH136" s="341">
        <v>240124</v>
      </c>
      <c r="CI136" s="330">
        <v>239728</v>
      </c>
      <c r="CJ136" s="331">
        <v>237505</v>
      </c>
      <c r="CK136" s="341">
        <v>238162</v>
      </c>
      <c r="CL136" s="341">
        <v>239125</v>
      </c>
      <c r="CM136" s="341">
        <v>234672</v>
      </c>
      <c r="CN136" s="341">
        <v>231454</v>
      </c>
      <c r="CO136" s="341">
        <v>230845</v>
      </c>
      <c r="CP136" s="341">
        <v>235728</v>
      </c>
      <c r="CQ136" s="341">
        <v>240861</v>
      </c>
      <c r="CR136" s="341">
        <v>242746</v>
      </c>
      <c r="CS136" s="341">
        <v>244599</v>
      </c>
      <c r="CT136" s="341">
        <v>246329</v>
      </c>
      <c r="CU136" s="330">
        <v>247283</v>
      </c>
      <c r="CV136" s="331">
        <v>248141</v>
      </c>
      <c r="CW136" s="341">
        <v>250500</v>
      </c>
      <c r="CX136" s="341">
        <v>252685</v>
      </c>
      <c r="CY136" s="341">
        <v>254656</v>
      </c>
      <c r="CZ136" s="341">
        <v>256309</v>
      </c>
      <c r="DA136" s="341">
        <v>258430</v>
      </c>
      <c r="DB136" s="341">
        <v>260428</v>
      </c>
      <c r="DC136" s="341">
        <v>262052</v>
      </c>
      <c r="DD136" s="341">
        <v>259762</v>
      </c>
      <c r="DE136" s="341">
        <v>261083</v>
      </c>
      <c r="DF136" s="341">
        <v>262141</v>
      </c>
      <c r="DG136" s="330">
        <v>262551</v>
      </c>
      <c r="DH136" s="331">
        <v>262897</v>
      </c>
      <c r="DI136" s="341">
        <v>263065</v>
      </c>
      <c r="DJ136" s="341">
        <v>259600</v>
      </c>
      <c r="DK136" s="341">
        <v>260813</v>
      </c>
      <c r="DL136" s="341">
        <v>261079</v>
      </c>
      <c r="DM136" s="341">
        <v>261910</v>
      </c>
      <c r="DN136" s="341">
        <v>248982</v>
      </c>
      <c r="DO136" s="341">
        <v>250553</v>
      </c>
      <c r="DP136" s="341">
        <v>252177</v>
      </c>
      <c r="DQ136" s="330">
        <v>253097</v>
      </c>
      <c r="DR136" s="330">
        <v>253504</v>
      </c>
      <c r="DS136" s="334">
        <v>252736</v>
      </c>
      <c r="DT136" s="330">
        <v>250129</v>
      </c>
      <c r="DU136" s="330">
        <v>250153</v>
      </c>
      <c r="DV136" s="330">
        <v>251483</v>
      </c>
      <c r="DW136" s="330">
        <v>251977</v>
      </c>
      <c r="DX136" s="330">
        <v>252028</v>
      </c>
      <c r="DY136" s="330">
        <v>251566</v>
      </c>
      <c r="DZ136" s="341"/>
      <c r="EA136" s="341"/>
      <c r="EB136" s="341"/>
      <c r="EC136" s="341"/>
      <c r="ED136" s="341"/>
      <c r="EE136" s="341"/>
      <c r="EF136" s="105">
        <v>-462</v>
      </c>
      <c r="EG136" s="86">
        <v>-0.18364961878791253</v>
      </c>
      <c r="EH136" s="105">
        <v>-1170</v>
      </c>
      <c r="EI136" s="86">
        <v>-0.44562770661700013</v>
      </c>
    </row>
    <row r="137" spans="1:139" ht="15" customHeight="1" outlineLevel="2">
      <c r="A137" s="328">
        <v>380</v>
      </c>
      <c r="B137" s="328" t="s">
        <v>812</v>
      </c>
      <c r="C137" s="328" t="s">
        <v>438</v>
      </c>
      <c r="D137" s="331">
        <v>9755</v>
      </c>
      <c r="E137" s="341">
        <v>9754</v>
      </c>
      <c r="F137" s="341">
        <v>9810</v>
      </c>
      <c r="G137" s="341">
        <v>9807</v>
      </c>
      <c r="H137" s="341">
        <v>9949</v>
      </c>
      <c r="I137" s="341">
        <v>10035</v>
      </c>
      <c r="J137" s="341">
        <v>9727</v>
      </c>
      <c r="K137" s="341">
        <v>9728</v>
      </c>
      <c r="L137" s="341">
        <v>9497</v>
      </c>
      <c r="M137" s="341">
        <v>9456</v>
      </c>
      <c r="N137" s="341">
        <v>9541</v>
      </c>
      <c r="O137" s="334">
        <v>9541</v>
      </c>
      <c r="P137" s="331">
        <v>9492</v>
      </c>
      <c r="Q137" s="341">
        <v>6617</v>
      </c>
      <c r="R137" s="341">
        <v>6820</v>
      </c>
      <c r="S137" s="341">
        <v>7025</v>
      </c>
      <c r="T137" s="341">
        <v>9949</v>
      </c>
      <c r="U137" s="341">
        <v>7307</v>
      </c>
      <c r="V137" s="341">
        <v>7400</v>
      </c>
      <c r="W137" s="341">
        <v>7581</v>
      </c>
      <c r="X137" s="341">
        <v>7684</v>
      </c>
      <c r="Y137" s="341">
        <v>7030</v>
      </c>
      <c r="Z137" s="341">
        <v>7207</v>
      </c>
      <c r="AA137" s="334">
        <v>6925</v>
      </c>
      <c r="AB137" s="331">
        <v>8865</v>
      </c>
      <c r="AC137" s="341">
        <v>8809</v>
      </c>
      <c r="AD137" s="341">
        <v>8891</v>
      </c>
      <c r="AE137" s="341">
        <v>8931</v>
      </c>
      <c r="AF137" s="341">
        <v>8823</v>
      </c>
      <c r="AG137" s="341">
        <v>8798</v>
      </c>
      <c r="AH137" s="341">
        <v>8970</v>
      </c>
      <c r="AI137" s="341">
        <v>9028</v>
      </c>
      <c r="AJ137" s="341">
        <v>9046</v>
      </c>
      <c r="AK137" s="341">
        <v>9142</v>
      </c>
      <c r="AL137" s="341">
        <v>9131</v>
      </c>
      <c r="AM137" s="334">
        <v>9524</v>
      </c>
      <c r="AN137" s="331">
        <v>10213</v>
      </c>
      <c r="AO137" s="341">
        <v>10313</v>
      </c>
      <c r="AP137" s="341">
        <v>10382</v>
      </c>
      <c r="AQ137" s="341">
        <v>10426</v>
      </c>
      <c r="AR137" s="341">
        <v>10513</v>
      </c>
      <c r="AS137" s="341">
        <v>10634</v>
      </c>
      <c r="AT137" s="341">
        <v>10700</v>
      </c>
      <c r="AU137" s="341">
        <v>10721</v>
      </c>
      <c r="AV137" s="341">
        <v>10528</v>
      </c>
      <c r="AW137" s="341">
        <v>10575</v>
      </c>
      <c r="AX137" s="341">
        <v>10543</v>
      </c>
      <c r="AY137" s="334">
        <v>10179</v>
      </c>
      <c r="AZ137" s="331">
        <v>10069</v>
      </c>
      <c r="BA137" s="341">
        <v>10064</v>
      </c>
      <c r="BB137" s="341">
        <v>10171</v>
      </c>
      <c r="BC137" s="341">
        <v>10055</v>
      </c>
      <c r="BD137" s="341">
        <v>10074</v>
      </c>
      <c r="BE137" s="341">
        <v>10114</v>
      </c>
      <c r="BF137" s="341">
        <v>10099</v>
      </c>
      <c r="BG137" s="341">
        <v>10310</v>
      </c>
      <c r="BH137" s="341">
        <v>9041</v>
      </c>
      <c r="BI137" s="341">
        <v>8925</v>
      </c>
      <c r="BJ137" s="341">
        <v>8758</v>
      </c>
      <c r="BK137" s="330">
        <v>8688</v>
      </c>
      <c r="BL137" s="331">
        <v>8475</v>
      </c>
      <c r="BM137" s="341">
        <v>8064</v>
      </c>
      <c r="BN137" s="341">
        <v>8398</v>
      </c>
      <c r="BO137" s="341">
        <v>8333</v>
      </c>
      <c r="BP137" s="341">
        <v>8257</v>
      </c>
      <c r="BQ137" s="341">
        <v>8163</v>
      </c>
      <c r="BR137" s="341">
        <v>8136</v>
      </c>
      <c r="BS137" s="341">
        <v>8151</v>
      </c>
      <c r="BT137" s="341">
        <v>8149</v>
      </c>
      <c r="BU137" s="341">
        <v>8134</v>
      </c>
      <c r="BV137" s="341">
        <v>8109</v>
      </c>
      <c r="BW137" s="330">
        <v>30283</v>
      </c>
      <c r="BX137" s="331">
        <v>30748</v>
      </c>
      <c r="BY137" s="341">
        <v>31179</v>
      </c>
      <c r="BZ137" s="341">
        <v>31589</v>
      </c>
      <c r="CA137" s="341">
        <v>32741</v>
      </c>
      <c r="CB137" s="341">
        <v>33311</v>
      </c>
      <c r="CC137" s="341">
        <v>33744</v>
      </c>
      <c r="CD137" s="341">
        <v>34211</v>
      </c>
      <c r="CE137" s="341">
        <v>34713</v>
      </c>
      <c r="CF137" s="341">
        <v>34971</v>
      </c>
      <c r="CG137" s="341">
        <v>35400</v>
      </c>
      <c r="CH137" s="341">
        <v>35790</v>
      </c>
      <c r="CI137" s="330">
        <v>35974</v>
      </c>
      <c r="CJ137" s="331">
        <v>35936</v>
      </c>
      <c r="CK137" s="341">
        <v>36182</v>
      </c>
      <c r="CL137" s="341">
        <v>36649</v>
      </c>
      <c r="CM137" s="341">
        <v>36329</v>
      </c>
      <c r="CN137" s="341">
        <v>35910</v>
      </c>
      <c r="CO137" s="341">
        <v>36008</v>
      </c>
      <c r="CP137" s="341">
        <v>36473</v>
      </c>
      <c r="CQ137" s="341">
        <v>37354</v>
      </c>
      <c r="CR137" s="341">
        <v>37668</v>
      </c>
      <c r="CS137" s="341">
        <v>38015</v>
      </c>
      <c r="CT137" s="341">
        <v>38331</v>
      </c>
      <c r="CU137" s="330">
        <v>38756</v>
      </c>
      <c r="CV137" s="331">
        <v>39094</v>
      </c>
      <c r="CW137" s="341">
        <v>39710</v>
      </c>
      <c r="CX137" s="341">
        <v>40254</v>
      </c>
      <c r="CY137" s="341">
        <v>40671</v>
      </c>
      <c r="CZ137" s="341">
        <v>40958</v>
      </c>
      <c r="DA137" s="341">
        <v>41301</v>
      </c>
      <c r="DB137" s="341">
        <v>41733</v>
      </c>
      <c r="DC137" s="341">
        <v>42057</v>
      </c>
      <c r="DD137" s="341">
        <v>41634</v>
      </c>
      <c r="DE137" s="341">
        <v>41973</v>
      </c>
      <c r="DF137" s="341">
        <v>42248</v>
      </c>
      <c r="DG137" s="330">
        <v>42408</v>
      </c>
      <c r="DH137" s="331">
        <v>42724</v>
      </c>
      <c r="DI137" s="341">
        <v>42874</v>
      </c>
      <c r="DJ137" s="341">
        <v>43093</v>
      </c>
      <c r="DK137" s="341">
        <v>43412</v>
      </c>
      <c r="DL137" s="341">
        <v>43651</v>
      </c>
      <c r="DM137" s="341">
        <v>43946</v>
      </c>
      <c r="DN137" s="341">
        <v>42646</v>
      </c>
      <c r="DO137" s="341">
        <v>43073</v>
      </c>
      <c r="DP137" s="341">
        <v>43476</v>
      </c>
      <c r="DQ137" s="330">
        <v>43727</v>
      </c>
      <c r="DR137" s="330">
        <v>43975</v>
      </c>
      <c r="DS137" s="334">
        <v>44018</v>
      </c>
      <c r="DT137" s="330">
        <v>43694</v>
      </c>
      <c r="DU137" s="330">
        <v>43839</v>
      </c>
      <c r="DV137" s="330">
        <v>44147</v>
      </c>
      <c r="DW137" s="330">
        <v>44273</v>
      </c>
      <c r="DX137" s="330">
        <v>44354</v>
      </c>
      <c r="DY137" s="330">
        <v>44497</v>
      </c>
      <c r="DZ137" s="341"/>
      <c r="EA137" s="341"/>
      <c r="EB137" s="341"/>
      <c r="EC137" s="341"/>
      <c r="ED137" s="341"/>
      <c r="EE137" s="341"/>
      <c r="EF137" s="105">
        <v>143</v>
      </c>
      <c r="EG137" s="86">
        <v>0.32136997999865158</v>
      </c>
      <c r="EH137" s="105">
        <v>479</v>
      </c>
      <c r="EI137" s="86">
        <v>1.1295038671948689</v>
      </c>
    </row>
    <row r="138" spans="1:139" ht="15" customHeight="1" outlineLevel="2" thickBot="1">
      <c r="A138" s="328">
        <v>631</v>
      </c>
      <c r="B138" s="328" t="s">
        <v>812</v>
      </c>
      <c r="C138" s="328" t="s">
        <v>439</v>
      </c>
      <c r="D138" s="332">
        <v>32503</v>
      </c>
      <c r="E138" s="342">
        <v>32707</v>
      </c>
      <c r="F138" s="342">
        <v>33089</v>
      </c>
      <c r="G138" s="342">
        <v>33141</v>
      </c>
      <c r="H138" s="342">
        <v>33370</v>
      </c>
      <c r="I138" s="342">
        <v>33489</v>
      </c>
      <c r="J138" s="342">
        <v>33715</v>
      </c>
      <c r="K138" s="342">
        <v>34138</v>
      </c>
      <c r="L138" s="342">
        <v>33927</v>
      </c>
      <c r="M138" s="342">
        <v>34278</v>
      </c>
      <c r="N138" s="342">
        <v>34394</v>
      </c>
      <c r="O138" s="335">
        <v>34393</v>
      </c>
      <c r="P138" s="332">
        <v>34033</v>
      </c>
      <c r="Q138" s="342">
        <v>31454</v>
      </c>
      <c r="R138" s="342">
        <v>32923</v>
      </c>
      <c r="S138" s="342">
        <v>33421</v>
      </c>
      <c r="T138" s="342">
        <v>33370</v>
      </c>
      <c r="U138" s="342">
        <v>34203</v>
      </c>
      <c r="V138" s="342">
        <v>34348</v>
      </c>
      <c r="W138" s="342">
        <v>35520</v>
      </c>
      <c r="X138" s="342">
        <v>35850</v>
      </c>
      <c r="Y138" s="342">
        <v>38130</v>
      </c>
      <c r="Z138" s="342">
        <v>38297</v>
      </c>
      <c r="AA138" s="335">
        <v>38876</v>
      </c>
      <c r="AB138" s="332">
        <v>39361</v>
      </c>
      <c r="AC138" s="342">
        <v>39991</v>
      </c>
      <c r="AD138" s="342">
        <v>39841</v>
      </c>
      <c r="AE138" s="342">
        <v>40132</v>
      </c>
      <c r="AF138" s="342">
        <v>40535</v>
      </c>
      <c r="AG138" s="342">
        <v>41010</v>
      </c>
      <c r="AH138" s="342">
        <v>41602</v>
      </c>
      <c r="AI138" s="342">
        <v>41949</v>
      </c>
      <c r="AJ138" s="342">
        <v>42315</v>
      </c>
      <c r="AK138" s="342">
        <v>42541</v>
      </c>
      <c r="AL138" s="342">
        <v>42758</v>
      </c>
      <c r="AM138" s="335">
        <v>43491</v>
      </c>
      <c r="AN138" s="332">
        <v>43379</v>
      </c>
      <c r="AO138" s="342">
        <v>43793</v>
      </c>
      <c r="AP138" s="342">
        <v>44778</v>
      </c>
      <c r="AQ138" s="342">
        <v>45592</v>
      </c>
      <c r="AR138" s="342">
        <v>45927</v>
      </c>
      <c r="AS138" s="342">
        <v>46787</v>
      </c>
      <c r="AT138" s="342">
        <v>47082</v>
      </c>
      <c r="AU138" s="342">
        <v>47513</v>
      </c>
      <c r="AV138" s="342">
        <v>48214</v>
      </c>
      <c r="AW138" s="342">
        <v>49134</v>
      </c>
      <c r="AX138" s="342">
        <v>49328</v>
      </c>
      <c r="AY138" s="335">
        <v>48439</v>
      </c>
      <c r="AZ138" s="332">
        <v>48106</v>
      </c>
      <c r="BA138" s="342">
        <v>47824</v>
      </c>
      <c r="BB138" s="342">
        <v>49375</v>
      </c>
      <c r="BC138" s="342">
        <v>49751</v>
      </c>
      <c r="BD138" s="342">
        <v>49290</v>
      </c>
      <c r="BE138" s="342">
        <v>49765</v>
      </c>
      <c r="BF138" s="342">
        <v>50123</v>
      </c>
      <c r="BG138" s="342">
        <v>50415</v>
      </c>
      <c r="BH138" s="342">
        <v>51273</v>
      </c>
      <c r="BI138" s="342">
        <v>51825</v>
      </c>
      <c r="BJ138" s="342">
        <v>52473</v>
      </c>
      <c r="BK138" s="343">
        <v>52274</v>
      </c>
      <c r="BL138" s="332">
        <v>52173</v>
      </c>
      <c r="BM138" s="342">
        <v>51921</v>
      </c>
      <c r="BN138" s="342">
        <v>53816</v>
      </c>
      <c r="BO138" s="342">
        <v>54093</v>
      </c>
      <c r="BP138" s="342">
        <v>54467</v>
      </c>
      <c r="BQ138" s="342">
        <v>54779</v>
      </c>
      <c r="BR138" s="342">
        <v>55019</v>
      </c>
      <c r="BS138" s="342">
        <v>55544</v>
      </c>
      <c r="BT138" s="342">
        <v>56362</v>
      </c>
      <c r="BU138" s="342">
        <v>56915</v>
      </c>
      <c r="BV138" s="342">
        <v>57383</v>
      </c>
      <c r="BW138" s="343">
        <v>52371</v>
      </c>
      <c r="BX138" s="332">
        <v>52701</v>
      </c>
      <c r="BY138" s="342">
        <v>53132</v>
      </c>
      <c r="BZ138" s="342">
        <v>53734</v>
      </c>
      <c r="CA138" s="342">
        <v>54653</v>
      </c>
      <c r="CB138" s="342">
        <v>55287</v>
      </c>
      <c r="CC138" s="342">
        <v>55609</v>
      </c>
      <c r="CD138" s="342">
        <v>56182</v>
      </c>
      <c r="CE138" s="342">
        <v>56808</v>
      </c>
      <c r="CF138" s="342">
        <v>57481</v>
      </c>
      <c r="CG138" s="342">
        <v>57950</v>
      </c>
      <c r="CH138" s="342">
        <v>58373</v>
      </c>
      <c r="CI138" s="343">
        <v>58556</v>
      </c>
      <c r="CJ138" s="332">
        <v>58923</v>
      </c>
      <c r="CK138" s="342">
        <v>59298</v>
      </c>
      <c r="CL138" s="342">
        <v>60020</v>
      </c>
      <c r="CM138" s="342">
        <v>59148</v>
      </c>
      <c r="CN138" s="342">
        <v>59029</v>
      </c>
      <c r="CO138" s="342">
        <v>59182</v>
      </c>
      <c r="CP138" s="342">
        <v>60006</v>
      </c>
      <c r="CQ138" s="342">
        <v>61310</v>
      </c>
      <c r="CR138" s="342">
        <v>61776</v>
      </c>
      <c r="CS138" s="342">
        <v>62341</v>
      </c>
      <c r="CT138" s="342">
        <v>62659</v>
      </c>
      <c r="CU138" s="343">
        <v>63323</v>
      </c>
      <c r="CV138" s="332">
        <v>63843</v>
      </c>
      <c r="CW138" s="342">
        <v>65038</v>
      </c>
      <c r="CX138" s="342">
        <v>65994</v>
      </c>
      <c r="CY138" s="342">
        <v>66847</v>
      </c>
      <c r="CZ138" s="342">
        <v>67312</v>
      </c>
      <c r="DA138" s="342">
        <v>68006</v>
      </c>
      <c r="DB138" s="342">
        <v>68630</v>
      </c>
      <c r="DC138" s="342">
        <v>69195</v>
      </c>
      <c r="DD138" s="342">
        <v>69039</v>
      </c>
      <c r="DE138" s="342">
        <v>69638</v>
      </c>
      <c r="DF138" s="342">
        <v>70163</v>
      </c>
      <c r="DG138" s="343">
        <v>70546</v>
      </c>
      <c r="DH138" s="332">
        <v>71016</v>
      </c>
      <c r="DI138" s="342">
        <v>71153</v>
      </c>
      <c r="DJ138" s="342">
        <v>71279</v>
      </c>
      <c r="DK138" s="342">
        <v>71870</v>
      </c>
      <c r="DL138" s="342">
        <v>72177</v>
      </c>
      <c r="DM138" s="342">
        <v>72748</v>
      </c>
      <c r="DN138" s="342">
        <v>70144</v>
      </c>
      <c r="DO138" s="342">
        <v>70873</v>
      </c>
      <c r="DP138" s="342">
        <v>71449</v>
      </c>
      <c r="DQ138" s="343">
        <v>72047</v>
      </c>
      <c r="DR138" s="343">
        <v>72510</v>
      </c>
      <c r="DS138" s="335">
        <v>72811</v>
      </c>
      <c r="DT138" s="343">
        <v>72704</v>
      </c>
      <c r="DU138" s="343">
        <v>73083</v>
      </c>
      <c r="DV138" s="343">
        <v>73764</v>
      </c>
      <c r="DW138" s="343">
        <v>74003</v>
      </c>
      <c r="DX138" s="343">
        <v>74654</v>
      </c>
      <c r="DY138" s="343">
        <v>75027</v>
      </c>
      <c r="DZ138" s="341"/>
      <c r="EA138" s="341"/>
      <c r="EB138" s="341"/>
      <c r="EC138" s="341"/>
      <c r="ED138" s="341"/>
      <c r="EE138" s="341"/>
      <c r="EF138" s="105">
        <v>373</v>
      </c>
      <c r="EG138" s="86">
        <v>0.49715435776453815</v>
      </c>
      <c r="EH138" s="105">
        <v>2216</v>
      </c>
      <c r="EI138" s="86">
        <v>3.1412128256740286</v>
      </c>
    </row>
    <row r="139" spans="1:139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211"/>
      <c r="EG139" s="212"/>
    </row>
    <row r="140" spans="1:139" ht="22.5">
      <c r="C140" s="217" t="s">
        <v>299</v>
      </c>
      <c r="D140" s="922" t="s">
        <v>814</v>
      </c>
      <c r="E140" s="922"/>
      <c r="F140" s="922"/>
      <c r="BQ140" s="839" t="s">
        <v>815</v>
      </c>
      <c r="BR140" s="840"/>
      <c r="BS140" s="840"/>
      <c r="BT140" s="840"/>
      <c r="BU140" s="840"/>
      <c r="BV140" s="840"/>
      <c r="BW140" s="840"/>
      <c r="BX140" s="840"/>
      <c r="BY140" s="840"/>
      <c r="BZ140" s="840"/>
      <c r="CA140" s="840"/>
      <c r="CB140" s="926"/>
      <c r="CW140" s="839" t="s">
        <v>815</v>
      </c>
      <c r="CX140" s="840"/>
      <c r="CY140" s="840"/>
      <c r="CZ140" s="840"/>
      <c r="DA140" s="840"/>
      <c r="DB140" s="840"/>
      <c r="DC140" s="840"/>
      <c r="DD140" s="840"/>
      <c r="DE140" s="840"/>
      <c r="DF140" s="840"/>
      <c r="DG140" s="840"/>
      <c r="DH140" s="926"/>
      <c r="DI140" s="748" t="s">
        <v>304</v>
      </c>
    </row>
    <row r="141" spans="1:139" ht="22.5">
      <c r="C141" s="220" t="s">
        <v>302</v>
      </c>
      <c r="D141" s="922" t="s">
        <v>816</v>
      </c>
      <c r="E141" s="922"/>
      <c r="F141" s="922"/>
      <c r="BQ141" s="841" t="s">
        <v>303</v>
      </c>
      <c r="BR141" s="842"/>
      <c r="BS141" s="842"/>
      <c r="BT141" s="842"/>
      <c r="BU141" s="842"/>
      <c r="BV141" s="842"/>
      <c r="BW141" s="842"/>
      <c r="BX141" s="842"/>
      <c r="BY141" s="842"/>
      <c r="BZ141" s="842"/>
      <c r="CA141" s="842"/>
      <c r="CB141" s="842"/>
      <c r="CW141" s="841" t="s">
        <v>303</v>
      </c>
      <c r="CX141" s="842"/>
      <c r="CY141" s="842"/>
      <c r="CZ141" s="842"/>
      <c r="DA141" s="842"/>
      <c r="DB141" s="842"/>
      <c r="DC141" s="842"/>
      <c r="DD141" s="842"/>
      <c r="DE141" s="842"/>
      <c r="DF141" s="842"/>
      <c r="DG141" s="842"/>
      <c r="DH141" s="842"/>
    </row>
  </sheetData>
  <sheetProtection autoFilter="0"/>
  <autoFilter ref="EF2:EI141" xr:uid="{00000000-0009-0000-0000-00000C000000}"/>
  <mergeCells count="28">
    <mergeCell ref="EQ49:ER49"/>
    <mergeCell ref="D140:F140"/>
    <mergeCell ref="CW140:DH140"/>
    <mergeCell ref="D141:F141"/>
    <mergeCell ref="CW141:DH141"/>
    <mergeCell ref="BQ140:CB140"/>
    <mergeCell ref="BQ141:CB141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EJ2:EK2"/>
    <mergeCell ref="EJ7:EK7"/>
    <mergeCell ref="EG2:EG3"/>
    <mergeCell ref="EH2:EH3"/>
    <mergeCell ref="DH2:DS2"/>
  </mergeCells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DY141"/>
  <sheetViews>
    <sheetView zoomScale="80" zoomScaleNormal="80" workbookViewId="0">
      <pane xSplit="3" ySplit="3" topLeftCell="DE115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3" width="13.5703125" customWidth="1"/>
    <col min="104" max="104" width="11.7109375" style="768" customWidth="1"/>
    <col min="105" max="105" width="4.5703125" customWidth="1"/>
    <col min="106" max="106" width="6.28515625" customWidth="1"/>
    <col min="107" max="107" width="5.85546875" customWidth="1"/>
    <col min="108" max="108" width="7.42578125" customWidth="1"/>
    <col min="109" max="109" width="3.85546875" customWidth="1"/>
    <col min="110" max="110" width="5.28515625" customWidth="1"/>
    <col min="111" max="111" width="8" customWidth="1"/>
    <col min="112" max="112" width="17.7109375" customWidth="1"/>
    <col min="113" max="113" width="14.5703125" customWidth="1"/>
    <col min="114" max="114" width="17.28515625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9" ht="39" customHeight="1" thickBot="1">
      <c r="A1" s="372"/>
      <c r="B1" s="30" t="s">
        <v>836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372" t="s">
        <v>837</v>
      </c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762"/>
      <c r="DA1" s="231"/>
      <c r="DB1" s="231"/>
      <c r="DC1" s="231"/>
      <c r="DD1" s="231"/>
      <c r="DE1" s="231"/>
      <c r="DF1" s="231"/>
      <c r="DG1" s="231"/>
      <c r="DH1" s="944" t="s">
        <v>767</v>
      </c>
      <c r="DI1" s="944"/>
      <c r="DJ1" s="949" t="s">
        <v>819</v>
      </c>
      <c r="DK1" s="949"/>
      <c r="DY1" s="245" t="s">
        <v>838</v>
      </c>
    </row>
    <row r="2" spans="1:129" ht="30" customHeight="1">
      <c r="A2" s="916" t="s">
        <v>770</v>
      </c>
      <c r="B2" s="921" t="s">
        <v>771</v>
      </c>
      <c r="C2" s="920" t="s">
        <v>273</v>
      </c>
      <c r="D2" s="950" t="s">
        <v>839</v>
      </c>
      <c r="E2" s="951"/>
      <c r="F2" s="951"/>
      <c r="G2" s="951"/>
      <c r="H2" s="951"/>
      <c r="I2" s="951"/>
      <c r="J2" s="951"/>
      <c r="K2" s="951"/>
      <c r="L2" s="951"/>
      <c r="M2" s="951"/>
      <c r="N2" s="951"/>
      <c r="O2" s="952"/>
      <c r="P2" s="917" t="s">
        <v>840</v>
      </c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9"/>
      <c r="AB2" s="917" t="s">
        <v>841</v>
      </c>
      <c r="AC2" s="918"/>
      <c r="AD2" s="918"/>
      <c r="AE2" s="918"/>
      <c r="AF2" s="918"/>
      <c r="AG2" s="918"/>
      <c r="AH2" s="918"/>
      <c r="AI2" s="918"/>
      <c r="AJ2" s="918"/>
      <c r="AK2" s="918"/>
      <c r="AL2" s="918"/>
      <c r="AM2" s="919"/>
      <c r="AN2" s="917" t="s">
        <v>842</v>
      </c>
      <c r="AO2" s="918"/>
      <c r="AP2" s="918"/>
      <c r="AQ2" s="918"/>
      <c r="AR2" s="918"/>
      <c r="AS2" s="918"/>
      <c r="AT2" s="918"/>
      <c r="AU2" s="918"/>
      <c r="AV2" s="918"/>
      <c r="AW2" s="918"/>
      <c r="AX2" s="918"/>
      <c r="AY2" s="919"/>
      <c r="AZ2" s="917" t="s">
        <v>781</v>
      </c>
      <c r="BA2" s="918"/>
      <c r="BB2" s="918"/>
      <c r="BC2" s="918"/>
      <c r="BD2" s="918"/>
      <c r="BE2" s="918"/>
      <c r="BF2" s="918"/>
      <c r="BG2" s="918"/>
      <c r="BH2" s="918"/>
      <c r="BI2" s="918"/>
      <c r="BJ2" s="918"/>
      <c r="BK2" s="925"/>
      <c r="BL2" s="917" t="s">
        <v>782</v>
      </c>
      <c r="BM2" s="918"/>
      <c r="BN2" s="918"/>
      <c r="BO2" s="918"/>
      <c r="BP2" s="918"/>
      <c r="BQ2" s="918"/>
      <c r="BR2" s="918"/>
      <c r="BS2" s="918"/>
      <c r="BT2" s="918"/>
      <c r="BU2" s="918"/>
      <c r="BV2" s="918"/>
      <c r="BW2" s="925"/>
      <c r="BX2" s="917" t="s">
        <v>783</v>
      </c>
      <c r="BY2" s="918"/>
      <c r="BZ2" s="918"/>
      <c r="CA2" s="918"/>
      <c r="CB2" s="918"/>
      <c r="CC2" s="918"/>
      <c r="CD2" s="918"/>
      <c r="CE2" s="918"/>
      <c r="CF2" s="918"/>
      <c r="CG2" s="918"/>
      <c r="CH2" s="918"/>
      <c r="CI2" s="925"/>
      <c r="CJ2" s="935">
        <v>2022</v>
      </c>
      <c r="CK2" s="936"/>
      <c r="CL2" s="936"/>
      <c r="CM2" s="936"/>
      <c r="CN2" s="936"/>
      <c r="CO2" s="936"/>
      <c r="CP2" s="936"/>
      <c r="CQ2" s="936"/>
      <c r="CR2" s="936"/>
      <c r="CS2" s="936"/>
      <c r="CT2" s="936"/>
      <c r="CU2" s="936"/>
      <c r="CV2" s="749"/>
      <c r="CW2" s="749"/>
      <c r="CX2" s="749"/>
      <c r="CY2" s="749"/>
      <c r="CZ2" s="953">
        <v>2023</v>
      </c>
      <c r="DA2" s="953"/>
      <c r="DB2" s="953"/>
      <c r="DC2" s="953"/>
      <c r="DD2" s="953"/>
      <c r="DE2" s="953"/>
      <c r="DF2" s="953"/>
      <c r="DG2" s="953"/>
      <c r="DH2" s="946" t="s">
        <v>843</v>
      </c>
      <c r="DI2" s="942" t="s">
        <v>785</v>
      </c>
      <c r="DJ2" s="946" t="s">
        <v>786</v>
      </c>
      <c r="DK2" s="942" t="s">
        <v>785</v>
      </c>
      <c r="DL2" s="938" t="s">
        <v>769</v>
      </c>
      <c r="DM2" s="939"/>
    </row>
    <row r="3" spans="1:129" ht="33" customHeight="1" outlineLevel="1">
      <c r="A3" s="916"/>
      <c r="B3" s="921"/>
      <c r="C3" s="920"/>
      <c r="D3" s="464" t="s">
        <v>483</v>
      </c>
      <c r="E3" s="465" t="s">
        <v>485</v>
      </c>
      <c r="F3" s="465" t="s">
        <v>486</v>
      </c>
      <c r="G3" s="465" t="s">
        <v>487</v>
      </c>
      <c r="H3" s="465" t="s">
        <v>488</v>
      </c>
      <c r="I3" s="465" t="s">
        <v>489</v>
      </c>
      <c r="J3" s="465" t="s">
        <v>490</v>
      </c>
      <c r="K3" s="465" t="s">
        <v>491</v>
      </c>
      <c r="L3" s="465" t="s">
        <v>492</v>
      </c>
      <c r="M3" s="465" t="s">
        <v>493</v>
      </c>
      <c r="N3" s="465" t="s">
        <v>494</v>
      </c>
      <c r="O3" s="468" t="s">
        <v>495</v>
      </c>
      <c r="P3" s="464" t="s">
        <v>483</v>
      </c>
      <c r="Q3" s="465" t="s">
        <v>485</v>
      </c>
      <c r="R3" s="465" t="s">
        <v>486</v>
      </c>
      <c r="S3" s="465" t="s">
        <v>487</v>
      </c>
      <c r="T3" s="465" t="s">
        <v>488</v>
      </c>
      <c r="U3" s="465" t="s">
        <v>489</v>
      </c>
      <c r="V3" s="465" t="s">
        <v>490</v>
      </c>
      <c r="W3" s="465" t="s">
        <v>491</v>
      </c>
      <c r="X3" s="465" t="s">
        <v>492</v>
      </c>
      <c r="Y3" s="465" t="s">
        <v>493</v>
      </c>
      <c r="Z3" s="465" t="s">
        <v>494</v>
      </c>
      <c r="AA3" s="468" t="s">
        <v>495</v>
      </c>
      <c r="AB3" s="464" t="s">
        <v>483</v>
      </c>
      <c r="AC3" s="465" t="s">
        <v>485</v>
      </c>
      <c r="AD3" s="465" t="s">
        <v>486</v>
      </c>
      <c r="AE3" s="465" t="s">
        <v>487</v>
      </c>
      <c r="AF3" s="465" t="s">
        <v>488</v>
      </c>
      <c r="AG3" s="465" t="s">
        <v>489</v>
      </c>
      <c r="AH3" s="465" t="s">
        <v>490</v>
      </c>
      <c r="AI3" s="465" t="s">
        <v>491</v>
      </c>
      <c r="AJ3" s="465" t="s">
        <v>492</v>
      </c>
      <c r="AK3" s="465" t="s">
        <v>493</v>
      </c>
      <c r="AL3" s="465" t="s">
        <v>494</v>
      </c>
      <c r="AM3" s="468" t="s">
        <v>495</v>
      </c>
      <c r="AN3" s="464" t="s">
        <v>483</v>
      </c>
      <c r="AO3" s="465" t="s">
        <v>485</v>
      </c>
      <c r="AP3" s="465" t="s">
        <v>486</v>
      </c>
      <c r="AQ3" s="465" t="s">
        <v>487</v>
      </c>
      <c r="AR3" s="465" t="s">
        <v>488</v>
      </c>
      <c r="AS3" s="465" t="s">
        <v>489</v>
      </c>
      <c r="AT3" s="465" t="s">
        <v>490</v>
      </c>
      <c r="AU3" s="465" t="s">
        <v>491</v>
      </c>
      <c r="AV3" s="465" t="s">
        <v>492</v>
      </c>
      <c r="AW3" s="465" t="s">
        <v>493</v>
      </c>
      <c r="AX3" s="465" t="s">
        <v>494</v>
      </c>
      <c r="AY3" s="468" t="s">
        <v>495</v>
      </c>
      <c r="AZ3" s="464" t="s">
        <v>483</v>
      </c>
      <c r="BA3" s="465" t="s">
        <v>485</v>
      </c>
      <c r="BB3" s="465" t="s">
        <v>486</v>
      </c>
      <c r="BC3" s="465" t="s">
        <v>487</v>
      </c>
      <c r="BD3" s="465" t="s">
        <v>488</v>
      </c>
      <c r="BE3" s="465" t="s">
        <v>489</v>
      </c>
      <c r="BF3" s="465" t="s">
        <v>490</v>
      </c>
      <c r="BG3" s="465" t="s">
        <v>491</v>
      </c>
      <c r="BH3" s="465" t="s">
        <v>492</v>
      </c>
      <c r="BI3" s="465" t="s">
        <v>493</v>
      </c>
      <c r="BJ3" s="465" t="s">
        <v>494</v>
      </c>
      <c r="BK3" s="469" t="s">
        <v>495</v>
      </c>
      <c r="BL3" s="464" t="s">
        <v>483</v>
      </c>
      <c r="BM3" s="465" t="s">
        <v>485</v>
      </c>
      <c r="BN3" s="465" t="s">
        <v>486</v>
      </c>
      <c r="BO3" s="465" t="s">
        <v>487</v>
      </c>
      <c r="BP3" s="465" t="s">
        <v>488</v>
      </c>
      <c r="BQ3" s="465" t="s">
        <v>489</v>
      </c>
      <c r="BR3" s="465" t="s">
        <v>490</v>
      </c>
      <c r="BS3" s="465" t="s">
        <v>491</v>
      </c>
      <c r="BT3" s="465" t="s">
        <v>492</v>
      </c>
      <c r="BU3" s="465" t="s">
        <v>493</v>
      </c>
      <c r="BV3" s="465" t="s">
        <v>494</v>
      </c>
      <c r="BW3" s="469" t="s">
        <v>495</v>
      </c>
      <c r="BX3" s="464" t="s">
        <v>483</v>
      </c>
      <c r="BY3" s="465" t="s">
        <v>485</v>
      </c>
      <c r="BZ3" s="465" t="s">
        <v>486</v>
      </c>
      <c r="CA3" s="465" t="s">
        <v>487</v>
      </c>
      <c r="CB3" s="465" t="s">
        <v>488</v>
      </c>
      <c r="CC3" s="465" t="s">
        <v>489</v>
      </c>
      <c r="CD3" s="465" t="s">
        <v>490</v>
      </c>
      <c r="CE3" s="465" t="s">
        <v>491</v>
      </c>
      <c r="CF3" s="465" t="s">
        <v>492</v>
      </c>
      <c r="CG3" s="465" t="s">
        <v>493</v>
      </c>
      <c r="CH3" s="465" t="s">
        <v>494</v>
      </c>
      <c r="CI3" s="469" t="s">
        <v>495</v>
      </c>
      <c r="CJ3" s="464" t="s">
        <v>483</v>
      </c>
      <c r="CK3" s="465" t="s">
        <v>485</v>
      </c>
      <c r="CL3" s="465" t="s">
        <v>486</v>
      </c>
      <c r="CM3" s="465" t="s">
        <v>487</v>
      </c>
      <c r="CN3" s="465" t="s">
        <v>488</v>
      </c>
      <c r="CO3" s="465" t="s">
        <v>489</v>
      </c>
      <c r="CP3" s="465" t="s">
        <v>490</v>
      </c>
      <c r="CQ3" s="465" t="s">
        <v>491</v>
      </c>
      <c r="CR3" s="465" t="s">
        <v>492</v>
      </c>
      <c r="CS3" s="469" t="s">
        <v>493</v>
      </c>
      <c r="CT3" s="468" t="s">
        <v>494</v>
      </c>
      <c r="CU3" s="469" t="s">
        <v>495</v>
      </c>
      <c r="CV3" s="465" t="s">
        <v>844</v>
      </c>
      <c r="CW3" s="465" t="s">
        <v>845</v>
      </c>
      <c r="CX3" s="465" t="s">
        <v>846</v>
      </c>
      <c r="CY3" s="465" t="s">
        <v>801</v>
      </c>
      <c r="CZ3" s="763" t="s">
        <v>488</v>
      </c>
      <c r="DA3" s="465" t="s">
        <v>828</v>
      </c>
      <c r="DB3" s="465" t="s">
        <v>829</v>
      </c>
      <c r="DC3" s="465" t="s">
        <v>830</v>
      </c>
      <c r="DD3" s="465" t="s">
        <v>831</v>
      </c>
      <c r="DE3" s="465" t="s">
        <v>832</v>
      </c>
      <c r="DF3" s="465" t="s">
        <v>833</v>
      </c>
      <c r="DG3" s="465" t="s">
        <v>834</v>
      </c>
      <c r="DH3" s="947"/>
      <c r="DI3" s="942"/>
      <c r="DJ3" s="947"/>
      <c r="DK3" s="942"/>
      <c r="DL3" s="1"/>
      <c r="DM3" s="203" t="s">
        <v>787</v>
      </c>
    </row>
    <row r="4" spans="1:129" s="2" customFormat="1" ht="25.5" customHeight="1">
      <c r="A4" s="500" t="s">
        <v>803</v>
      </c>
      <c r="B4" s="501"/>
      <c r="C4" s="502"/>
      <c r="D4" s="507">
        <v>86975</v>
      </c>
      <c r="E4" s="508">
        <v>87168</v>
      </c>
      <c r="F4" s="508">
        <v>87161</v>
      </c>
      <c r="G4" s="508">
        <v>87068</v>
      </c>
      <c r="H4" s="508">
        <v>86902</v>
      </c>
      <c r="I4" s="508">
        <v>91602</v>
      </c>
      <c r="J4" s="508">
        <v>91591</v>
      </c>
      <c r="K4" s="508">
        <v>91991</v>
      </c>
      <c r="L4" s="508">
        <v>91954</v>
      </c>
      <c r="M4" s="508">
        <v>91962</v>
      </c>
      <c r="N4" s="508">
        <v>91621</v>
      </c>
      <c r="O4" s="509">
        <v>94834</v>
      </c>
      <c r="P4" s="507">
        <v>94404</v>
      </c>
      <c r="Q4" s="508">
        <v>83356</v>
      </c>
      <c r="R4" s="508">
        <v>82249</v>
      </c>
      <c r="S4" s="508">
        <v>106911</v>
      </c>
      <c r="T4" s="508">
        <v>105353</v>
      </c>
      <c r="U4" s="508">
        <v>106974</v>
      </c>
      <c r="V4" s="508">
        <v>105793</v>
      </c>
      <c r="W4" s="508">
        <v>105484</v>
      </c>
      <c r="X4" s="508">
        <v>105267</v>
      </c>
      <c r="Y4" s="508">
        <v>105957</v>
      </c>
      <c r="Z4" s="508">
        <v>105795</v>
      </c>
      <c r="AA4" s="509">
        <v>106002</v>
      </c>
      <c r="AB4" s="507">
        <v>105926</v>
      </c>
      <c r="AC4" s="508">
        <v>105895</v>
      </c>
      <c r="AD4" s="508">
        <v>106135</v>
      </c>
      <c r="AE4" s="508">
        <v>106103</v>
      </c>
      <c r="AF4" s="508">
        <v>106066</v>
      </c>
      <c r="AG4" s="508">
        <v>105780</v>
      </c>
      <c r="AH4" s="508">
        <v>105898</v>
      </c>
      <c r="AI4" s="508">
        <v>106031</v>
      </c>
      <c r="AJ4" s="508">
        <v>106045</v>
      </c>
      <c r="AK4" s="508">
        <v>106071</v>
      </c>
      <c r="AL4" s="508">
        <v>105884</v>
      </c>
      <c r="AM4" s="509">
        <v>105786</v>
      </c>
      <c r="AN4" s="507">
        <v>105714</v>
      </c>
      <c r="AO4" s="508">
        <v>105580</v>
      </c>
      <c r="AP4" s="508">
        <v>105454</v>
      </c>
      <c r="AQ4" s="508">
        <v>105172</v>
      </c>
      <c r="AR4" s="508">
        <v>105044</v>
      </c>
      <c r="AS4" s="508">
        <v>104884</v>
      </c>
      <c r="AT4" s="508">
        <v>104625</v>
      </c>
      <c r="AU4" s="508">
        <v>105164</v>
      </c>
      <c r="AV4" s="508">
        <v>104973</v>
      </c>
      <c r="AW4" s="508">
        <v>104813</v>
      </c>
      <c r="AX4" s="508">
        <v>104514</v>
      </c>
      <c r="AY4" s="509">
        <v>104367</v>
      </c>
      <c r="AZ4" s="507">
        <v>104163</v>
      </c>
      <c r="BA4" s="508">
        <v>104328</v>
      </c>
      <c r="BB4" s="508">
        <v>103814</v>
      </c>
      <c r="BC4" s="508">
        <v>103633</v>
      </c>
      <c r="BD4" s="508">
        <v>106477</v>
      </c>
      <c r="BE4" s="508">
        <v>106223</v>
      </c>
      <c r="BF4" s="508">
        <v>104412</v>
      </c>
      <c r="BG4" s="508">
        <v>104205</v>
      </c>
      <c r="BH4" s="508">
        <v>104074</v>
      </c>
      <c r="BI4" s="508">
        <v>103951</v>
      </c>
      <c r="BJ4" s="508">
        <v>103939</v>
      </c>
      <c r="BK4" s="510">
        <v>103803</v>
      </c>
      <c r="BL4" s="507">
        <v>102941</v>
      </c>
      <c r="BM4" s="508">
        <v>102751</v>
      </c>
      <c r="BN4" s="508">
        <v>104847</v>
      </c>
      <c r="BO4" s="508">
        <v>104974</v>
      </c>
      <c r="BP4" s="508">
        <v>104974</v>
      </c>
      <c r="BQ4" s="508">
        <v>105266</v>
      </c>
      <c r="BR4" s="508">
        <v>104021</v>
      </c>
      <c r="BS4" s="508">
        <v>104098</v>
      </c>
      <c r="BT4" s="508">
        <v>103804</v>
      </c>
      <c r="BU4" s="508">
        <v>103451</v>
      </c>
      <c r="BV4" s="508">
        <v>103298</v>
      </c>
      <c r="BW4" s="510">
        <v>103313</v>
      </c>
      <c r="BX4" s="507">
        <v>103750</v>
      </c>
      <c r="BY4" s="508">
        <v>103243</v>
      </c>
      <c r="BZ4" s="508">
        <v>109587</v>
      </c>
      <c r="CA4" s="508">
        <v>108409</v>
      </c>
      <c r="CB4" s="508">
        <v>108840</v>
      </c>
      <c r="CC4" s="508">
        <v>108461</v>
      </c>
      <c r="CD4" s="508">
        <v>107936</v>
      </c>
      <c r="CE4" s="508">
        <v>107598</v>
      </c>
      <c r="CF4" s="508">
        <v>107251</v>
      </c>
      <c r="CG4" s="508">
        <v>107471</v>
      </c>
      <c r="CH4" s="508">
        <v>106892</v>
      </c>
      <c r="CI4" s="510">
        <v>105628</v>
      </c>
      <c r="CJ4" s="507">
        <v>105190</v>
      </c>
      <c r="CK4" s="508">
        <v>104899</v>
      </c>
      <c r="CL4" s="508">
        <v>105289</v>
      </c>
      <c r="CM4" s="508">
        <v>106390</v>
      </c>
      <c r="CN4" s="508">
        <v>106237</v>
      </c>
      <c r="CO4" s="508">
        <v>106318</v>
      </c>
      <c r="CP4" s="508">
        <v>106026</v>
      </c>
      <c r="CQ4" s="508">
        <v>106671</v>
      </c>
      <c r="CR4" s="508">
        <v>106662</v>
      </c>
      <c r="CS4" s="510">
        <v>106320</v>
      </c>
      <c r="CT4" s="509">
        <v>106465</v>
      </c>
      <c r="CU4" s="508">
        <v>106175</v>
      </c>
      <c r="CV4" s="508">
        <v>105671</v>
      </c>
      <c r="CW4" s="508">
        <v>105468</v>
      </c>
      <c r="CX4" s="508">
        <v>105615</v>
      </c>
      <c r="CY4" s="508">
        <v>106122</v>
      </c>
      <c r="CZ4" s="764">
        <v>106026</v>
      </c>
      <c r="DA4" s="508"/>
      <c r="DB4" s="508"/>
      <c r="DC4" s="508"/>
      <c r="DD4" s="508"/>
      <c r="DE4" s="508"/>
      <c r="DF4" s="508"/>
      <c r="DG4" s="508"/>
      <c r="DH4" s="105">
        <v>-96</v>
      </c>
      <c r="DI4" s="86">
        <v>-9.0543828872163432E-2</v>
      </c>
      <c r="DJ4" s="700">
        <v>-149</v>
      </c>
      <c r="DK4" s="86">
        <v>-0.14106108228878705</v>
      </c>
      <c r="DL4" s="1"/>
      <c r="DM4" s="203" t="s">
        <v>802</v>
      </c>
    </row>
    <row r="5" spans="1:129" ht="18" customHeight="1" outlineLevel="1">
      <c r="A5" s="125" t="s">
        <v>290</v>
      </c>
      <c r="B5" s="24"/>
      <c r="C5" s="25"/>
      <c r="D5" s="42">
        <v>1558</v>
      </c>
      <c r="E5" s="43">
        <v>1568</v>
      </c>
      <c r="F5" s="43">
        <v>1564</v>
      </c>
      <c r="G5" s="43">
        <v>1563</v>
      </c>
      <c r="H5" s="43">
        <v>1563</v>
      </c>
      <c r="I5" s="43">
        <v>1578</v>
      </c>
      <c r="J5" s="43">
        <v>1580</v>
      </c>
      <c r="K5" s="43">
        <v>1597</v>
      </c>
      <c r="L5" s="43">
        <v>1600</v>
      </c>
      <c r="M5" s="43">
        <v>1602</v>
      </c>
      <c r="N5" s="43">
        <v>1594</v>
      </c>
      <c r="O5" s="233">
        <v>1685</v>
      </c>
      <c r="P5" s="42">
        <v>1678</v>
      </c>
      <c r="Q5" s="43">
        <v>1510</v>
      </c>
      <c r="R5" s="43">
        <v>1498</v>
      </c>
      <c r="S5" s="43">
        <v>1944</v>
      </c>
      <c r="T5" s="43">
        <v>1908</v>
      </c>
      <c r="U5" s="43">
        <v>1946</v>
      </c>
      <c r="V5" s="43">
        <v>1930</v>
      </c>
      <c r="W5" s="43">
        <v>1928</v>
      </c>
      <c r="X5" s="43">
        <v>1925</v>
      </c>
      <c r="Y5" s="43">
        <v>1935</v>
      </c>
      <c r="Z5" s="43">
        <v>1925</v>
      </c>
      <c r="AA5" s="233">
        <v>1936</v>
      </c>
      <c r="AB5" s="42">
        <v>1930</v>
      </c>
      <c r="AC5" s="43">
        <v>1930</v>
      </c>
      <c r="AD5" s="43">
        <v>1934</v>
      </c>
      <c r="AE5" s="43">
        <v>1934</v>
      </c>
      <c r="AF5" s="43">
        <v>1930</v>
      </c>
      <c r="AG5" s="43">
        <v>1931</v>
      </c>
      <c r="AH5" s="43">
        <v>1927</v>
      </c>
      <c r="AI5" s="43">
        <v>1933</v>
      </c>
      <c r="AJ5" s="43">
        <v>1929</v>
      </c>
      <c r="AK5" s="43">
        <v>1929</v>
      </c>
      <c r="AL5" s="43">
        <v>1925</v>
      </c>
      <c r="AM5" s="233">
        <v>1925</v>
      </c>
      <c r="AN5" s="42">
        <v>2029</v>
      </c>
      <c r="AO5" s="43">
        <v>1927</v>
      </c>
      <c r="AP5" s="43">
        <v>1925</v>
      </c>
      <c r="AQ5" s="43">
        <v>1923</v>
      </c>
      <c r="AR5" s="43">
        <v>1953</v>
      </c>
      <c r="AS5" s="43">
        <v>1951</v>
      </c>
      <c r="AT5" s="43">
        <v>1941</v>
      </c>
      <c r="AU5" s="43">
        <v>1936</v>
      </c>
      <c r="AV5" s="43">
        <v>1932</v>
      </c>
      <c r="AW5" s="43">
        <v>1932</v>
      </c>
      <c r="AX5" s="43">
        <v>1926</v>
      </c>
      <c r="AY5" s="233">
        <v>1921</v>
      </c>
      <c r="AZ5" s="42">
        <v>1917</v>
      </c>
      <c r="BA5" s="43">
        <v>1914</v>
      </c>
      <c r="BB5" s="43">
        <v>1904</v>
      </c>
      <c r="BC5" s="43">
        <v>1899</v>
      </c>
      <c r="BD5" s="43">
        <v>1894</v>
      </c>
      <c r="BE5" s="43">
        <v>1891</v>
      </c>
      <c r="BF5" s="43">
        <v>1858</v>
      </c>
      <c r="BG5" s="43">
        <v>1861</v>
      </c>
      <c r="BH5" s="43">
        <v>1858</v>
      </c>
      <c r="BI5" s="43">
        <v>1859</v>
      </c>
      <c r="BJ5" s="43">
        <v>1845</v>
      </c>
      <c r="BK5" s="55">
        <v>1847</v>
      </c>
      <c r="BL5" s="42">
        <v>1691</v>
      </c>
      <c r="BM5" s="43">
        <v>1688</v>
      </c>
      <c r="BN5" s="43">
        <v>1736</v>
      </c>
      <c r="BO5" s="43">
        <v>1742</v>
      </c>
      <c r="BP5" s="43">
        <v>1742</v>
      </c>
      <c r="BQ5" s="43">
        <v>1749</v>
      </c>
      <c r="BR5" s="43">
        <v>1733</v>
      </c>
      <c r="BS5" s="43">
        <v>1736</v>
      </c>
      <c r="BT5" s="43">
        <v>1734</v>
      </c>
      <c r="BU5" s="43">
        <v>1733</v>
      </c>
      <c r="BV5" s="43">
        <v>1726</v>
      </c>
      <c r="BW5" s="55">
        <v>1726</v>
      </c>
      <c r="BX5" s="42">
        <v>1739</v>
      </c>
      <c r="BY5" s="43">
        <v>1721</v>
      </c>
      <c r="BZ5" s="43">
        <v>1807</v>
      </c>
      <c r="CA5" s="43">
        <v>1789</v>
      </c>
      <c r="CB5" s="43">
        <v>1794</v>
      </c>
      <c r="CC5" s="43">
        <v>1793</v>
      </c>
      <c r="CD5" s="43">
        <v>1796</v>
      </c>
      <c r="CE5" s="43">
        <v>1796</v>
      </c>
      <c r="CF5" s="43">
        <v>1791</v>
      </c>
      <c r="CG5" s="43">
        <v>1793</v>
      </c>
      <c r="CH5" s="43">
        <v>1780</v>
      </c>
      <c r="CI5" s="55">
        <v>1749</v>
      </c>
      <c r="CJ5" s="42">
        <v>1754</v>
      </c>
      <c r="CK5" s="43">
        <v>1751</v>
      </c>
      <c r="CL5" s="43">
        <v>1750</v>
      </c>
      <c r="CM5" s="43">
        <v>1772</v>
      </c>
      <c r="CN5" s="43">
        <v>1762</v>
      </c>
      <c r="CO5" s="43">
        <v>1771</v>
      </c>
      <c r="CP5" s="43">
        <v>1766</v>
      </c>
      <c r="CQ5" s="43">
        <v>1779</v>
      </c>
      <c r="CR5" s="43">
        <v>1782</v>
      </c>
      <c r="CS5" s="55">
        <v>1780</v>
      </c>
      <c r="CT5" s="233">
        <v>1780</v>
      </c>
      <c r="CU5" s="43">
        <v>1770</v>
      </c>
      <c r="CV5" s="43">
        <v>1765</v>
      </c>
      <c r="CW5" s="43">
        <v>1759</v>
      </c>
      <c r="CX5" s="43">
        <v>1754</v>
      </c>
      <c r="CY5" s="43">
        <v>1766</v>
      </c>
      <c r="CZ5" s="765">
        <v>1765</v>
      </c>
      <c r="DA5" s="43"/>
      <c r="DB5" s="43"/>
      <c r="DC5" s="43"/>
      <c r="DD5" s="43"/>
      <c r="DE5" s="43"/>
      <c r="DF5" s="43"/>
      <c r="DG5" s="43"/>
      <c r="DH5" s="105">
        <v>-1</v>
      </c>
      <c r="DI5" s="86">
        <v>-5.6657223796033988E-2</v>
      </c>
      <c r="DJ5" s="700">
        <v>-5</v>
      </c>
      <c r="DK5" s="86">
        <v>-0.28587764436821039</v>
      </c>
      <c r="DL5" s="1"/>
      <c r="DM5" s="204" t="s">
        <v>804</v>
      </c>
      <c r="DP5" s="223">
        <v>2016</v>
      </c>
      <c r="DQ5" s="223">
        <v>2017</v>
      </c>
      <c r="DR5" s="223">
        <v>2018</v>
      </c>
      <c r="DS5" s="214">
        <v>2019</v>
      </c>
      <c r="DT5" s="223">
        <v>2020</v>
      </c>
      <c r="DU5" s="223">
        <v>2021</v>
      </c>
      <c r="DV5" s="223">
        <v>2022</v>
      </c>
      <c r="DW5" s="223">
        <v>2023</v>
      </c>
    </row>
    <row r="6" spans="1:129" ht="15" outlineLevel="2">
      <c r="A6" s="353">
        <v>142</v>
      </c>
      <c r="B6" s="14" t="s">
        <v>290</v>
      </c>
      <c r="C6" s="325" t="s">
        <v>311</v>
      </c>
      <c r="D6" s="331">
        <v>60</v>
      </c>
      <c r="E6" s="341">
        <v>60</v>
      </c>
      <c r="F6" s="341">
        <v>60</v>
      </c>
      <c r="G6" s="341">
        <v>60</v>
      </c>
      <c r="H6" s="341">
        <v>60</v>
      </c>
      <c r="I6" s="341">
        <v>61</v>
      </c>
      <c r="J6" s="341">
        <v>61</v>
      </c>
      <c r="K6" s="341">
        <v>61</v>
      </c>
      <c r="L6" s="341">
        <v>61</v>
      </c>
      <c r="M6" s="341">
        <v>61</v>
      </c>
      <c r="N6" s="341">
        <v>61</v>
      </c>
      <c r="O6" s="334">
        <v>65</v>
      </c>
      <c r="P6" s="331">
        <v>65</v>
      </c>
      <c r="Q6" s="341">
        <v>56</v>
      </c>
      <c r="R6" s="341">
        <v>56</v>
      </c>
      <c r="S6" s="341">
        <v>80</v>
      </c>
      <c r="T6" s="341">
        <v>77</v>
      </c>
      <c r="U6" s="341">
        <v>80</v>
      </c>
      <c r="V6" s="341">
        <v>79</v>
      </c>
      <c r="W6" s="341">
        <v>78</v>
      </c>
      <c r="X6" s="341">
        <v>77</v>
      </c>
      <c r="Y6" s="341">
        <v>77</v>
      </c>
      <c r="Z6" s="341">
        <v>77</v>
      </c>
      <c r="AA6" s="334">
        <v>79</v>
      </c>
      <c r="AB6" s="331">
        <v>79</v>
      </c>
      <c r="AC6" s="341">
        <v>79</v>
      </c>
      <c r="AD6" s="341">
        <v>79</v>
      </c>
      <c r="AE6" s="341">
        <v>79</v>
      </c>
      <c r="AF6" s="341">
        <v>81</v>
      </c>
      <c r="AG6" s="341">
        <v>81</v>
      </c>
      <c r="AH6" s="341">
        <v>81</v>
      </c>
      <c r="AI6" s="341">
        <v>81</v>
      </c>
      <c r="AJ6" s="341">
        <v>81</v>
      </c>
      <c r="AK6" s="341">
        <v>81</v>
      </c>
      <c r="AL6" s="341">
        <v>80</v>
      </c>
      <c r="AM6" s="334">
        <v>80</v>
      </c>
      <c r="AN6" s="331">
        <v>80</v>
      </c>
      <c r="AO6" s="341">
        <v>79</v>
      </c>
      <c r="AP6" s="341">
        <v>79</v>
      </c>
      <c r="AQ6" s="341">
        <v>79</v>
      </c>
      <c r="AR6" s="341">
        <v>79</v>
      </c>
      <c r="AS6" s="341">
        <v>79</v>
      </c>
      <c r="AT6" s="341">
        <v>79</v>
      </c>
      <c r="AU6" s="341">
        <v>79</v>
      </c>
      <c r="AV6" s="341">
        <v>79</v>
      </c>
      <c r="AW6" s="341">
        <v>79</v>
      </c>
      <c r="AX6" s="341">
        <v>79</v>
      </c>
      <c r="AY6" s="334">
        <v>79</v>
      </c>
      <c r="AZ6" s="331">
        <v>79</v>
      </c>
      <c r="BA6" s="341">
        <v>78</v>
      </c>
      <c r="BB6" s="341">
        <v>78</v>
      </c>
      <c r="BC6" s="341">
        <v>77</v>
      </c>
      <c r="BD6" s="341">
        <v>77</v>
      </c>
      <c r="BE6" s="341">
        <v>76</v>
      </c>
      <c r="BF6" s="341">
        <v>74</v>
      </c>
      <c r="BG6" s="341">
        <v>74</v>
      </c>
      <c r="BH6" s="341">
        <v>74</v>
      </c>
      <c r="BI6" s="341">
        <v>74</v>
      </c>
      <c r="BJ6" s="341">
        <v>74</v>
      </c>
      <c r="BK6" s="330">
        <v>74</v>
      </c>
      <c r="BL6" s="331">
        <v>76</v>
      </c>
      <c r="BM6" s="341">
        <v>76</v>
      </c>
      <c r="BN6" s="341">
        <v>77</v>
      </c>
      <c r="BO6" s="341">
        <v>77</v>
      </c>
      <c r="BP6" s="341">
        <v>77</v>
      </c>
      <c r="BQ6" s="341">
        <v>77</v>
      </c>
      <c r="BR6" s="341">
        <v>77</v>
      </c>
      <c r="BS6" s="341">
        <v>76</v>
      </c>
      <c r="BT6" s="341">
        <v>76</v>
      </c>
      <c r="BU6" s="341">
        <v>76</v>
      </c>
      <c r="BV6" s="341">
        <v>76</v>
      </c>
      <c r="BW6" s="330">
        <v>76</v>
      </c>
      <c r="BX6" s="331">
        <v>77</v>
      </c>
      <c r="BY6" s="341">
        <v>77</v>
      </c>
      <c r="BZ6" s="341">
        <v>83</v>
      </c>
      <c r="CA6" s="341">
        <v>81</v>
      </c>
      <c r="CB6" s="341">
        <v>80</v>
      </c>
      <c r="CC6" s="341">
        <v>80</v>
      </c>
      <c r="CD6" s="341">
        <v>80</v>
      </c>
      <c r="CE6" s="341">
        <v>80</v>
      </c>
      <c r="CF6" s="341">
        <v>80</v>
      </c>
      <c r="CG6" s="341">
        <v>81</v>
      </c>
      <c r="CH6" s="341">
        <v>81</v>
      </c>
      <c r="CI6" s="330">
        <v>78</v>
      </c>
      <c r="CJ6" s="331">
        <v>78</v>
      </c>
      <c r="CK6" s="341">
        <v>78</v>
      </c>
      <c r="CL6" s="341">
        <v>78</v>
      </c>
      <c r="CM6" s="341">
        <v>78</v>
      </c>
      <c r="CN6" s="341">
        <v>77</v>
      </c>
      <c r="CO6" s="341">
        <v>77</v>
      </c>
      <c r="CP6" s="341">
        <v>77</v>
      </c>
      <c r="CQ6" s="341">
        <v>77</v>
      </c>
      <c r="CR6" s="341">
        <v>77</v>
      </c>
      <c r="CS6" s="330">
        <v>77</v>
      </c>
      <c r="CT6" s="334">
        <v>79</v>
      </c>
      <c r="CU6" s="330">
        <v>81</v>
      </c>
      <c r="CV6" s="341">
        <v>81</v>
      </c>
      <c r="CW6" s="341">
        <v>81</v>
      </c>
      <c r="CX6" s="341">
        <v>82</v>
      </c>
      <c r="CY6" s="341">
        <v>82</v>
      </c>
      <c r="CZ6" s="766">
        <v>83</v>
      </c>
      <c r="DA6" s="341"/>
      <c r="DB6" s="341"/>
      <c r="DC6" s="341"/>
      <c r="DD6" s="341"/>
      <c r="DE6" s="341"/>
      <c r="DF6" s="341"/>
      <c r="DG6" s="341"/>
      <c r="DH6" s="105">
        <v>1</v>
      </c>
      <c r="DI6" s="86">
        <v>1.2048192771084338</v>
      </c>
      <c r="DJ6" s="700">
        <v>2</v>
      </c>
      <c r="DK6" s="86">
        <v>2.5641025641025639</v>
      </c>
      <c r="DO6" s="230" t="s">
        <v>483</v>
      </c>
      <c r="DP6" s="104">
        <v>94404</v>
      </c>
      <c r="DQ6" s="107">
        <v>105926</v>
      </c>
      <c r="DR6" s="107">
        <v>105714</v>
      </c>
      <c r="DS6" s="3">
        <v>104163</v>
      </c>
      <c r="DT6" s="3">
        <v>102941</v>
      </c>
      <c r="DU6" s="3">
        <v>103750</v>
      </c>
      <c r="DV6" s="3">
        <v>105190</v>
      </c>
      <c r="DW6" s="5">
        <v>105671</v>
      </c>
    </row>
    <row r="7" spans="1:129" ht="15" customHeight="1" outlineLevel="2">
      <c r="A7" s="353">
        <v>425</v>
      </c>
      <c r="B7" s="14" t="s">
        <v>290</v>
      </c>
      <c r="C7" s="325" t="s">
        <v>313</v>
      </c>
      <c r="D7" s="331">
        <v>118</v>
      </c>
      <c r="E7" s="341">
        <v>118</v>
      </c>
      <c r="F7" s="341">
        <v>118</v>
      </c>
      <c r="G7" s="341">
        <v>118</v>
      </c>
      <c r="H7" s="341">
        <v>118</v>
      </c>
      <c r="I7" s="341">
        <v>119</v>
      </c>
      <c r="J7" s="341">
        <v>119</v>
      </c>
      <c r="K7" s="341">
        <v>119</v>
      </c>
      <c r="L7" s="341">
        <v>119</v>
      </c>
      <c r="M7" s="341">
        <v>119</v>
      </c>
      <c r="N7" s="341">
        <v>119</v>
      </c>
      <c r="O7" s="334">
        <v>128</v>
      </c>
      <c r="P7" s="331">
        <v>128</v>
      </c>
      <c r="Q7" s="341">
        <v>121</v>
      </c>
      <c r="R7" s="341">
        <v>119</v>
      </c>
      <c r="S7" s="341">
        <v>173</v>
      </c>
      <c r="T7" s="341">
        <v>171</v>
      </c>
      <c r="U7" s="341">
        <v>175</v>
      </c>
      <c r="V7" s="341">
        <v>172</v>
      </c>
      <c r="W7" s="341">
        <v>172</v>
      </c>
      <c r="X7" s="341">
        <v>172</v>
      </c>
      <c r="Y7" s="341">
        <v>174</v>
      </c>
      <c r="Z7" s="341">
        <v>173</v>
      </c>
      <c r="AA7" s="334">
        <v>173</v>
      </c>
      <c r="AB7" s="331">
        <v>172</v>
      </c>
      <c r="AC7" s="341">
        <v>172</v>
      </c>
      <c r="AD7" s="341">
        <v>173</v>
      </c>
      <c r="AE7" s="341">
        <v>173</v>
      </c>
      <c r="AF7" s="341">
        <v>173</v>
      </c>
      <c r="AG7" s="341">
        <v>173</v>
      </c>
      <c r="AH7" s="341">
        <v>173</v>
      </c>
      <c r="AI7" s="341">
        <v>173</v>
      </c>
      <c r="AJ7" s="341">
        <v>173</v>
      </c>
      <c r="AK7" s="341">
        <v>174</v>
      </c>
      <c r="AL7" s="341">
        <v>174</v>
      </c>
      <c r="AM7" s="334">
        <v>174</v>
      </c>
      <c r="AN7" s="331">
        <v>174</v>
      </c>
      <c r="AO7" s="341">
        <v>174</v>
      </c>
      <c r="AP7" s="341">
        <v>174</v>
      </c>
      <c r="AQ7" s="341">
        <v>173</v>
      </c>
      <c r="AR7" s="341">
        <v>173</v>
      </c>
      <c r="AS7" s="341">
        <v>173</v>
      </c>
      <c r="AT7" s="341">
        <v>173</v>
      </c>
      <c r="AU7" s="341">
        <v>173</v>
      </c>
      <c r="AV7" s="341">
        <v>172</v>
      </c>
      <c r="AW7" s="341">
        <v>172</v>
      </c>
      <c r="AX7" s="341">
        <v>172</v>
      </c>
      <c r="AY7" s="334">
        <v>170</v>
      </c>
      <c r="AZ7" s="331">
        <v>170</v>
      </c>
      <c r="BA7" s="341">
        <v>168</v>
      </c>
      <c r="BB7" s="341">
        <v>165</v>
      </c>
      <c r="BC7" s="341">
        <v>163</v>
      </c>
      <c r="BD7" s="341">
        <v>162</v>
      </c>
      <c r="BE7" s="341">
        <v>162</v>
      </c>
      <c r="BF7" s="341">
        <v>160</v>
      </c>
      <c r="BG7" s="341">
        <v>160</v>
      </c>
      <c r="BH7" s="341">
        <v>160</v>
      </c>
      <c r="BI7" s="341">
        <v>160</v>
      </c>
      <c r="BJ7" s="341">
        <v>161</v>
      </c>
      <c r="BK7" s="330">
        <v>161</v>
      </c>
      <c r="BL7" s="331">
        <v>161</v>
      </c>
      <c r="BM7" s="341">
        <v>161</v>
      </c>
      <c r="BN7" s="341">
        <v>162</v>
      </c>
      <c r="BO7" s="341">
        <v>161</v>
      </c>
      <c r="BP7" s="341">
        <v>161</v>
      </c>
      <c r="BQ7" s="341">
        <v>162</v>
      </c>
      <c r="BR7" s="341">
        <v>161</v>
      </c>
      <c r="BS7" s="341">
        <v>162</v>
      </c>
      <c r="BT7" s="341">
        <v>162</v>
      </c>
      <c r="BU7" s="341">
        <v>161</v>
      </c>
      <c r="BV7" s="341">
        <v>160</v>
      </c>
      <c r="BW7" s="330">
        <v>160</v>
      </c>
      <c r="BX7" s="331">
        <v>164</v>
      </c>
      <c r="BY7" s="341">
        <v>164</v>
      </c>
      <c r="BZ7" s="341">
        <v>170</v>
      </c>
      <c r="CA7" s="341">
        <v>169</v>
      </c>
      <c r="CB7" s="341">
        <v>168</v>
      </c>
      <c r="CC7" s="341">
        <v>167</v>
      </c>
      <c r="CD7" s="341">
        <v>168</v>
      </c>
      <c r="CE7" s="341">
        <v>168</v>
      </c>
      <c r="CF7" s="341">
        <v>169</v>
      </c>
      <c r="CG7" s="341">
        <v>169</v>
      </c>
      <c r="CH7" s="341">
        <v>168</v>
      </c>
      <c r="CI7" s="330">
        <v>167</v>
      </c>
      <c r="CJ7" s="331">
        <v>166</v>
      </c>
      <c r="CK7" s="341">
        <v>165</v>
      </c>
      <c r="CL7" s="341">
        <v>165</v>
      </c>
      <c r="CM7" s="341">
        <v>165</v>
      </c>
      <c r="CN7" s="341">
        <v>162</v>
      </c>
      <c r="CO7" s="341">
        <v>163</v>
      </c>
      <c r="CP7" s="341">
        <v>162</v>
      </c>
      <c r="CQ7" s="341">
        <v>162</v>
      </c>
      <c r="CR7" s="341">
        <v>164</v>
      </c>
      <c r="CS7" s="330">
        <v>164</v>
      </c>
      <c r="CT7" s="334">
        <v>165</v>
      </c>
      <c r="CU7" s="330">
        <v>164</v>
      </c>
      <c r="CV7" s="341">
        <v>164</v>
      </c>
      <c r="CW7" s="341">
        <v>163</v>
      </c>
      <c r="CX7" s="341">
        <v>163</v>
      </c>
      <c r="CY7" s="341">
        <v>163</v>
      </c>
      <c r="CZ7" s="766">
        <v>159</v>
      </c>
      <c r="DA7" s="341"/>
      <c r="DB7" s="341"/>
      <c r="DC7" s="341"/>
      <c r="DD7" s="341"/>
      <c r="DE7" s="341"/>
      <c r="DF7" s="341"/>
      <c r="DG7" s="341"/>
      <c r="DH7" s="105">
        <v>-4</v>
      </c>
      <c r="DI7" s="86">
        <v>-2.5157232704402519</v>
      </c>
      <c r="DJ7" s="700">
        <v>-5</v>
      </c>
      <c r="DK7" s="86">
        <v>-2.9940119760479043</v>
      </c>
      <c r="DL7" s="940" t="s">
        <v>805</v>
      </c>
      <c r="DM7" s="941"/>
      <c r="DO7" s="106" t="s">
        <v>485</v>
      </c>
      <c r="DP7" s="104">
        <v>83356</v>
      </c>
      <c r="DQ7" s="107">
        <v>105895</v>
      </c>
      <c r="DR7" s="107">
        <v>105580</v>
      </c>
      <c r="DS7" s="3">
        <v>104328</v>
      </c>
      <c r="DT7" s="3">
        <v>102751</v>
      </c>
      <c r="DU7" s="3">
        <v>103243</v>
      </c>
      <c r="DV7" s="3">
        <v>104899</v>
      </c>
      <c r="DW7" s="5">
        <v>106026</v>
      </c>
    </row>
    <row r="8" spans="1:129" ht="15" customHeight="1" outlineLevel="2">
      <c r="A8" s="353">
        <v>579</v>
      </c>
      <c r="B8" s="14" t="s">
        <v>290</v>
      </c>
      <c r="C8" s="325" t="s">
        <v>315</v>
      </c>
      <c r="D8" s="331">
        <v>779</v>
      </c>
      <c r="E8" s="341">
        <v>782</v>
      </c>
      <c r="F8" s="341">
        <v>781</v>
      </c>
      <c r="G8" s="341">
        <v>780</v>
      </c>
      <c r="H8" s="341">
        <v>780</v>
      </c>
      <c r="I8" s="341">
        <v>791</v>
      </c>
      <c r="J8" s="341">
        <v>791</v>
      </c>
      <c r="K8" s="341">
        <v>795</v>
      </c>
      <c r="L8" s="341">
        <v>795</v>
      </c>
      <c r="M8" s="341">
        <v>796</v>
      </c>
      <c r="N8" s="341">
        <v>789</v>
      </c>
      <c r="O8" s="334">
        <v>815</v>
      </c>
      <c r="P8" s="331">
        <v>813</v>
      </c>
      <c r="Q8" s="341">
        <v>730</v>
      </c>
      <c r="R8" s="341">
        <v>725</v>
      </c>
      <c r="S8" s="341">
        <v>928</v>
      </c>
      <c r="T8" s="341">
        <v>913</v>
      </c>
      <c r="U8" s="341">
        <v>929</v>
      </c>
      <c r="V8" s="341">
        <v>919</v>
      </c>
      <c r="W8" s="341">
        <v>916</v>
      </c>
      <c r="X8" s="341">
        <v>915</v>
      </c>
      <c r="Y8" s="341">
        <v>919</v>
      </c>
      <c r="Z8" s="341">
        <v>911</v>
      </c>
      <c r="AA8" s="334">
        <v>915</v>
      </c>
      <c r="AB8" s="331">
        <v>912</v>
      </c>
      <c r="AC8" s="341">
        <v>911</v>
      </c>
      <c r="AD8" s="341">
        <v>911</v>
      </c>
      <c r="AE8" s="341">
        <v>911</v>
      </c>
      <c r="AF8" s="341">
        <v>907</v>
      </c>
      <c r="AG8" s="341">
        <v>909</v>
      </c>
      <c r="AH8" s="341">
        <v>904</v>
      </c>
      <c r="AI8" s="341">
        <v>904</v>
      </c>
      <c r="AJ8" s="341">
        <v>901</v>
      </c>
      <c r="AK8" s="341">
        <v>898</v>
      </c>
      <c r="AL8" s="341">
        <v>897</v>
      </c>
      <c r="AM8" s="334">
        <v>897</v>
      </c>
      <c r="AN8" s="331">
        <v>1003</v>
      </c>
      <c r="AO8" s="341">
        <v>897</v>
      </c>
      <c r="AP8" s="341">
        <v>895</v>
      </c>
      <c r="AQ8" s="341">
        <v>894</v>
      </c>
      <c r="AR8" s="341">
        <v>925</v>
      </c>
      <c r="AS8" s="341">
        <v>924</v>
      </c>
      <c r="AT8" s="341">
        <v>921</v>
      </c>
      <c r="AU8" s="341">
        <v>919</v>
      </c>
      <c r="AV8" s="341">
        <v>918</v>
      </c>
      <c r="AW8" s="341">
        <v>918</v>
      </c>
      <c r="AX8" s="341">
        <v>914</v>
      </c>
      <c r="AY8" s="334">
        <v>911</v>
      </c>
      <c r="AZ8" s="331">
        <v>909</v>
      </c>
      <c r="BA8" s="341">
        <v>909</v>
      </c>
      <c r="BB8" s="341">
        <v>904</v>
      </c>
      <c r="BC8" s="341">
        <v>903</v>
      </c>
      <c r="BD8" s="341">
        <v>903</v>
      </c>
      <c r="BE8" s="341">
        <v>902</v>
      </c>
      <c r="BF8" s="341">
        <v>884</v>
      </c>
      <c r="BG8" s="341">
        <v>885</v>
      </c>
      <c r="BH8" s="341">
        <v>884</v>
      </c>
      <c r="BI8" s="341">
        <v>884</v>
      </c>
      <c r="BJ8" s="341">
        <v>881</v>
      </c>
      <c r="BK8" s="330">
        <v>882</v>
      </c>
      <c r="BL8" s="331">
        <v>671</v>
      </c>
      <c r="BM8" s="341">
        <v>670</v>
      </c>
      <c r="BN8" s="341">
        <v>696</v>
      </c>
      <c r="BO8" s="341">
        <v>698</v>
      </c>
      <c r="BP8" s="341">
        <v>698</v>
      </c>
      <c r="BQ8" s="341">
        <v>700</v>
      </c>
      <c r="BR8" s="341">
        <v>696</v>
      </c>
      <c r="BS8" s="341">
        <v>699</v>
      </c>
      <c r="BT8" s="341">
        <v>698</v>
      </c>
      <c r="BU8" s="341">
        <v>698</v>
      </c>
      <c r="BV8" s="341">
        <v>695</v>
      </c>
      <c r="BW8" s="330">
        <v>697</v>
      </c>
      <c r="BX8" s="331">
        <v>704</v>
      </c>
      <c r="BY8" s="341">
        <v>690</v>
      </c>
      <c r="BZ8" s="341">
        <v>731</v>
      </c>
      <c r="CA8" s="341">
        <v>725</v>
      </c>
      <c r="CB8" s="341">
        <v>720</v>
      </c>
      <c r="CC8" s="341">
        <v>717</v>
      </c>
      <c r="CD8" s="341">
        <v>714</v>
      </c>
      <c r="CE8" s="341">
        <v>714</v>
      </c>
      <c r="CF8" s="341">
        <v>710</v>
      </c>
      <c r="CG8" s="341">
        <v>709</v>
      </c>
      <c r="CH8" s="341">
        <v>701</v>
      </c>
      <c r="CI8" s="330">
        <v>696</v>
      </c>
      <c r="CJ8" s="331">
        <v>697</v>
      </c>
      <c r="CK8" s="341">
        <v>698</v>
      </c>
      <c r="CL8" s="341">
        <v>698</v>
      </c>
      <c r="CM8" s="341">
        <v>708</v>
      </c>
      <c r="CN8" s="341">
        <v>706</v>
      </c>
      <c r="CO8" s="341">
        <v>713</v>
      </c>
      <c r="CP8" s="341">
        <v>712</v>
      </c>
      <c r="CQ8" s="341">
        <v>719</v>
      </c>
      <c r="CR8" s="341">
        <v>717</v>
      </c>
      <c r="CS8" s="330">
        <v>715</v>
      </c>
      <c r="CT8" s="334">
        <v>712</v>
      </c>
      <c r="CU8" s="330">
        <v>707</v>
      </c>
      <c r="CV8" s="341">
        <v>704</v>
      </c>
      <c r="CW8" s="341">
        <v>700</v>
      </c>
      <c r="CX8" s="341">
        <v>693</v>
      </c>
      <c r="CY8" s="341">
        <v>698</v>
      </c>
      <c r="CZ8" s="766">
        <v>701</v>
      </c>
      <c r="DA8" s="341"/>
      <c r="DB8" s="341"/>
      <c r="DC8" s="341"/>
      <c r="DD8" s="341"/>
      <c r="DE8" s="341"/>
      <c r="DF8" s="341"/>
      <c r="DG8" s="341"/>
      <c r="DH8" s="105">
        <v>3</v>
      </c>
      <c r="DI8" s="86">
        <v>0.42796005706134094</v>
      </c>
      <c r="DJ8" s="700">
        <v>-6</v>
      </c>
      <c r="DK8" s="86">
        <v>-0.86206896551724133</v>
      </c>
      <c r="DL8" s="1"/>
      <c r="DM8" s="229" t="s">
        <v>806</v>
      </c>
      <c r="DO8" s="106" t="s">
        <v>486</v>
      </c>
      <c r="DP8" s="104">
        <v>82249</v>
      </c>
      <c r="DQ8" s="107">
        <v>106135</v>
      </c>
      <c r="DR8" s="107">
        <v>105454</v>
      </c>
      <c r="DS8" s="3">
        <v>103814</v>
      </c>
      <c r="DT8" s="3">
        <v>104847</v>
      </c>
      <c r="DU8" s="3">
        <v>109587</v>
      </c>
      <c r="DV8" s="3">
        <v>105289</v>
      </c>
      <c r="DW8" s="5">
        <v>105615</v>
      </c>
    </row>
    <row r="9" spans="1:129" ht="15" customHeight="1" outlineLevel="2">
      <c r="A9" s="353">
        <v>585</v>
      </c>
      <c r="B9" s="14" t="s">
        <v>290</v>
      </c>
      <c r="C9" s="325" t="s">
        <v>317</v>
      </c>
      <c r="D9" s="331">
        <v>212</v>
      </c>
      <c r="E9" s="341">
        <v>212</v>
      </c>
      <c r="F9" s="341">
        <v>212</v>
      </c>
      <c r="G9" s="341">
        <v>212</v>
      </c>
      <c r="H9" s="341">
        <v>212</v>
      </c>
      <c r="I9" s="341">
        <v>212</v>
      </c>
      <c r="J9" s="341">
        <v>212</v>
      </c>
      <c r="K9" s="341">
        <v>212</v>
      </c>
      <c r="L9" s="341">
        <v>212</v>
      </c>
      <c r="M9" s="341">
        <v>212</v>
      </c>
      <c r="N9" s="341">
        <v>212</v>
      </c>
      <c r="O9" s="334">
        <v>236</v>
      </c>
      <c r="P9" s="331">
        <v>235</v>
      </c>
      <c r="Q9" s="341">
        <v>220</v>
      </c>
      <c r="R9" s="341">
        <v>218</v>
      </c>
      <c r="S9" s="341">
        <v>285</v>
      </c>
      <c r="T9" s="341">
        <v>282</v>
      </c>
      <c r="U9" s="341">
        <v>289</v>
      </c>
      <c r="V9" s="341">
        <v>288</v>
      </c>
      <c r="W9" s="341">
        <v>292</v>
      </c>
      <c r="X9" s="341">
        <v>292</v>
      </c>
      <c r="Y9" s="341">
        <v>295</v>
      </c>
      <c r="Z9" s="341">
        <v>294</v>
      </c>
      <c r="AA9" s="334">
        <v>294</v>
      </c>
      <c r="AB9" s="331">
        <v>293</v>
      </c>
      <c r="AC9" s="341">
        <v>293</v>
      </c>
      <c r="AD9" s="341">
        <v>293</v>
      </c>
      <c r="AE9" s="341">
        <v>293</v>
      </c>
      <c r="AF9" s="341">
        <v>291</v>
      </c>
      <c r="AG9" s="341">
        <v>291</v>
      </c>
      <c r="AH9" s="341">
        <v>291</v>
      </c>
      <c r="AI9" s="341">
        <v>293</v>
      </c>
      <c r="AJ9" s="341">
        <v>292</v>
      </c>
      <c r="AK9" s="341">
        <v>292</v>
      </c>
      <c r="AL9" s="341">
        <v>291</v>
      </c>
      <c r="AM9" s="334">
        <v>291</v>
      </c>
      <c r="AN9" s="331">
        <v>291</v>
      </c>
      <c r="AO9" s="341">
        <v>293</v>
      </c>
      <c r="AP9" s="341">
        <v>293</v>
      </c>
      <c r="AQ9" s="341">
        <v>293</v>
      </c>
      <c r="AR9" s="341">
        <v>292</v>
      </c>
      <c r="AS9" s="341">
        <v>292</v>
      </c>
      <c r="AT9" s="341">
        <v>291</v>
      </c>
      <c r="AU9" s="341">
        <v>290</v>
      </c>
      <c r="AV9" s="341">
        <v>289</v>
      </c>
      <c r="AW9" s="341">
        <v>289</v>
      </c>
      <c r="AX9" s="341">
        <v>288</v>
      </c>
      <c r="AY9" s="334">
        <v>288</v>
      </c>
      <c r="AZ9" s="331">
        <v>288</v>
      </c>
      <c r="BA9" s="341">
        <v>288</v>
      </c>
      <c r="BB9" s="341">
        <v>286</v>
      </c>
      <c r="BC9" s="341">
        <v>286</v>
      </c>
      <c r="BD9" s="341">
        <v>283</v>
      </c>
      <c r="BE9" s="341">
        <v>282</v>
      </c>
      <c r="BF9" s="341">
        <v>281</v>
      </c>
      <c r="BG9" s="341">
        <v>283</v>
      </c>
      <c r="BH9" s="341">
        <v>281</v>
      </c>
      <c r="BI9" s="341">
        <v>281</v>
      </c>
      <c r="BJ9" s="341">
        <v>277</v>
      </c>
      <c r="BK9" s="330">
        <v>278</v>
      </c>
      <c r="BL9" s="331">
        <v>279</v>
      </c>
      <c r="BM9" s="341">
        <v>278</v>
      </c>
      <c r="BN9" s="341">
        <v>287</v>
      </c>
      <c r="BO9" s="341">
        <v>286</v>
      </c>
      <c r="BP9" s="341">
        <v>286</v>
      </c>
      <c r="BQ9" s="341">
        <v>288</v>
      </c>
      <c r="BR9" s="341">
        <v>283</v>
      </c>
      <c r="BS9" s="341">
        <v>283</v>
      </c>
      <c r="BT9" s="341">
        <v>283</v>
      </c>
      <c r="BU9" s="341">
        <v>283</v>
      </c>
      <c r="BV9" s="341">
        <v>281</v>
      </c>
      <c r="BW9" s="330">
        <v>282</v>
      </c>
      <c r="BX9" s="331">
        <v>285</v>
      </c>
      <c r="BY9" s="341">
        <v>281</v>
      </c>
      <c r="BZ9" s="341">
        <v>294</v>
      </c>
      <c r="CA9" s="341">
        <v>289</v>
      </c>
      <c r="CB9" s="341">
        <v>293</v>
      </c>
      <c r="CC9" s="341">
        <v>291</v>
      </c>
      <c r="CD9" s="341">
        <v>291</v>
      </c>
      <c r="CE9" s="341">
        <v>291</v>
      </c>
      <c r="CF9" s="341">
        <v>290</v>
      </c>
      <c r="CG9" s="341">
        <v>290</v>
      </c>
      <c r="CH9" s="341">
        <v>289</v>
      </c>
      <c r="CI9" s="330">
        <v>278</v>
      </c>
      <c r="CJ9" s="331">
        <v>281</v>
      </c>
      <c r="CK9" s="341">
        <v>281</v>
      </c>
      <c r="CL9" s="341">
        <v>281</v>
      </c>
      <c r="CM9" s="341">
        <v>284</v>
      </c>
      <c r="CN9" s="341">
        <v>284</v>
      </c>
      <c r="CO9" s="341">
        <v>284</v>
      </c>
      <c r="CP9" s="341">
        <v>282</v>
      </c>
      <c r="CQ9" s="341">
        <v>283</v>
      </c>
      <c r="CR9" s="341">
        <v>284</v>
      </c>
      <c r="CS9" s="330">
        <v>283</v>
      </c>
      <c r="CT9" s="334">
        <v>285</v>
      </c>
      <c r="CU9" s="330">
        <v>280</v>
      </c>
      <c r="CV9" s="341">
        <v>280</v>
      </c>
      <c r="CW9" s="341">
        <v>279</v>
      </c>
      <c r="CX9" s="341">
        <v>280</v>
      </c>
      <c r="CY9" s="341">
        <v>281</v>
      </c>
      <c r="CZ9" s="766">
        <v>282</v>
      </c>
      <c r="DA9" s="341"/>
      <c r="DB9" s="341"/>
      <c r="DC9" s="341"/>
      <c r="DD9" s="341"/>
      <c r="DE9" s="341"/>
      <c r="DF9" s="341"/>
      <c r="DG9" s="341"/>
      <c r="DH9" s="105">
        <v>1</v>
      </c>
      <c r="DI9" s="86">
        <v>0.3546099290780142</v>
      </c>
      <c r="DJ9" s="700">
        <v>2</v>
      </c>
      <c r="DK9" s="86">
        <v>0.71942446043165476</v>
      </c>
      <c r="DL9" s="1"/>
      <c r="DM9" s="229" t="s">
        <v>847</v>
      </c>
      <c r="DO9" s="106" t="s">
        <v>487</v>
      </c>
      <c r="DP9" s="104">
        <v>106911</v>
      </c>
      <c r="DQ9" s="107">
        <v>106103</v>
      </c>
      <c r="DR9" s="107">
        <v>105172</v>
      </c>
      <c r="DS9" s="3">
        <v>103633</v>
      </c>
      <c r="DT9" s="3">
        <v>104974</v>
      </c>
      <c r="DU9" s="3">
        <v>108409</v>
      </c>
      <c r="DV9" s="3">
        <v>106390</v>
      </c>
      <c r="DW9" s="5">
        <v>106122</v>
      </c>
    </row>
    <row r="10" spans="1:129" ht="15" customHeight="1" outlineLevel="2">
      <c r="A10" s="353">
        <v>591</v>
      </c>
      <c r="B10" s="14" t="s">
        <v>290</v>
      </c>
      <c r="C10" s="325" t="s">
        <v>319</v>
      </c>
      <c r="D10" s="331">
        <v>226</v>
      </c>
      <c r="E10" s="341">
        <v>226</v>
      </c>
      <c r="F10" s="341">
        <v>226</v>
      </c>
      <c r="G10" s="341">
        <v>226</v>
      </c>
      <c r="H10" s="341">
        <v>226</v>
      </c>
      <c r="I10" s="341">
        <v>228</v>
      </c>
      <c r="J10" s="341">
        <v>228</v>
      </c>
      <c r="K10" s="341">
        <v>228</v>
      </c>
      <c r="L10" s="341">
        <v>228</v>
      </c>
      <c r="M10" s="341">
        <v>228</v>
      </c>
      <c r="N10" s="341">
        <v>228</v>
      </c>
      <c r="O10" s="334">
        <v>241</v>
      </c>
      <c r="P10" s="331">
        <v>241</v>
      </c>
      <c r="Q10" s="341">
        <v>209</v>
      </c>
      <c r="R10" s="341">
        <v>207</v>
      </c>
      <c r="S10" s="341">
        <v>265</v>
      </c>
      <c r="T10" s="341">
        <v>255</v>
      </c>
      <c r="U10" s="341">
        <v>264</v>
      </c>
      <c r="V10" s="341">
        <v>266</v>
      </c>
      <c r="W10" s="341">
        <v>266</v>
      </c>
      <c r="X10" s="341">
        <v>266</v>
      </c>
      <c r="Y10" s="341">
        <v>266</v>
      </c>
      <c r="Z10" s="341">
        <v>266</v>
      </c>
      <c r="AA10" s="334">
        <v>266</v>
      </c>
      <c r="AB10" s="331">
        <v>265</v>
      </c>
      <c r="AC10" s="341">
        <v>264</v>
      </c>
      <c r="AD10" s="341">
        <v>265</v>
      </c>
      <c r="AE10" s="341">
        <v>265</v>
      </c>
      <c r="AF10" s="341">
        <v>264</v>
      </c>
      <c r="AG10" s="341">
        <v>263</v>
      </c>
      <c r="AH10" s="341">
        <v>263</v>
      </c>
      <c r="AI10" s="341">
        <v>263</v>
      </c>
      <c r="AJ10" s="341">
        <v>263</v>
      </c>
      <c r="AK10" s="341">
        <v>263</v>
      </c>
      <c r="AL10" s="341">
        <v>262</v>
      </c>
      <c r="AM10" s="334">
        <v>262</v>
      </c>
      <c r="AN10" s="331">
        <v>262</v>
      </c>
      <c r="AO10" s="341">
        <v>262</v>
      </c>
      <c r="AP10" s="341">
        <v>262</v>
      </c>
      <c r="AQ10" s="341">
        <v>262</v>
      </c>
      <c r="AR10" s="341">
        <v>262</v>
      </c>
      <c r="AS10" s="341">
        <v>262</v>
      </c>
      <c r="AT10" s="341">
        <v>261</v>
      </c>
      <c r="AU10" s="341">
        <v>260</v>
      </c>
      <c r="AV10" s="341">
        <v>259</v>
      </c>
      <c r="AW10" s="341">
        <v>259</v>
      </c>
      <c r="AX10" s="341">
        <v>258</v>
      </c>
      <c r="AY10" s="334">
        <v>258</v>
      </c>
      <c r="AZ10" s="331">
        <v>257</v>
      </c>
      <c r="BA10" s="341">
        <v>257</v>
      </c>
      <c r="BB10" s="341">
        <v>257</v>
      </c>
      <c r="BC10" s="341">
        <v>256</v>
      </c>
      <c r="BD10" s="341">
        <v>255</v>
      </c>
      <c r="BE10" s="341">
        <v>255</v>
      </c>
      <c r="BF10" s="341">
        <v>247</v>
      </c>
      <c r="BG10" s="341">
        <v>250</v>
      </c>
      <c r="BH10" s="341">
        <v>250</v>
      </c>
      <c r="BI10" s="341">
        <v>250</v>
      </c>
      <c r="BJ10" s="341">
        <v>247</v>
      </c>
      <c r="BK10" s="330">
        <v>247</v>
      </c>
      <c r="BL10" s="331">
        <v>247</v>
      </c>
      <c r="BM10" s="341">
        <v>247</v>
      </c>
      <c r="BN10" s="341">
        <v>255</v>
      </c>
      <c r="BO10" s="341">
        <v>256</v>
      </c>
      <c r="BP10" s="341">
        <v>256</v>
      </c>
      <c r="BQ10" s="341">
        <v>257</v>
      </c>
      <c r="BR10" s="341">
        <v>253</v>
      </c>
      <c r="BS10" s="341">
        <v>253</v>
      </c>
      <c r="BT10" s="341">
        <v>252</v>
      </c>
      <c r="BU10" s="341">
        <v>252</v>
      </c>
      <c r="BV10" s="341">
        <v>253</v>
      </c>
      <c r="BW10" s="330">
        <v>250</v>
      </c>
      <c r="BX10" s="331">
        <v>251</v>
      </c>
      <c r="BY10" s="341">
        <v>251</v>
      </c>
      <c r="BZ10" s="341">
        <v>260</v>
      </c>
      <c r="CA10" s="341">
        <v>259</v>
      </c>
      <c r="CB10" s="341">
        <v>263</v>
      </c>
      <c r="CC10" s="341">
        <v>265</v>
      </c>
      <c r="CD10" s="341">
        <v>268</v>
      </c>
      <c r="CE10" s="341">
        <v>268</v>
      </c>
      <c r="CF10" s="341">
        <v>266</v>
      </c>
      <c r="CG10" s="341">
        <v>267</v>
      </c>
      <c r="CH10" s="341">
        <v>267</v>
      </c>
      <c r="CI10" s="330">
        <v>261</v>
      </c>
      <c r="CJ10" s="331">
        <v>261</v>
      </c>
      <c r="CK10" s="341">
        <v>258</v>
      </c>
      <c r="CL10" s="341">
        <v>256</v>
      </c>
      <c r="CM10" s="341">
        <v>259</v>
      </c>
      <c r="CN10" s="341">
        <v>259</v>
      </c>
      <c r="CO10" s="341">
        <v>261</v>
      </c>
      <c r="CP10" s="341">
        <v>260</v>
      </c>
      <c r="CQ10" s="341">
        <v>265</v>
      </c>
      <c r="CR10" s="341">
        <v>267</v>
      </c>
      <c r="CS10" s="330">
        <v>267</v>
      </c>
      <c r="CT10" s="334">
        <v>266</v>
      </c>
      <c r="CU10" s="330">
        <v>265</v>
      </c>
      <c r="CV10" s="341">
        <v>264</v>
      </c>
      <c r="CW10" s="341">
        <v>265</v>
      </c>
      <c r="CX10" s="341">
        <v>264</v>
      </c>
      <c r="CY10" s="341">
        <v>267</v>
      </c>
      <c r="CZ10" s="766">
        <v>267</v>
      </c>
      <c r="DA10" s="341"/>
      <c r="DB10" s="341"/>
      <c r="DC10" s="341"/>
      <c r="DD10" s="341"/>
      <c r="DE10" s="341"/>
      <c r="DF10" s="341"/>
      <c r="DG10" s="341"/>
      <c r="DH10" s="105">
        <v>0</v>
      </c>
      <c r="DI10" s="86">
        <v>0</v>
      </c>
      <c r="DJ10" s="700">
        <v>2</v>
      </c>
      <c r="DK10" s="86">
        <v>0.76628352490421447</v>
      </c>
      <c r="DL10" s="1"/>
      <c r="DM10" s="229" t="s">
        <v>848</v>
      </c>
      <c r="DO10" s="106" t="s">
        <v>488</v>
      </c>
      <c r="DP10" s="104">
        <v>105353</v>
      </c>
      <c r="DQ10" s="107">
        <v>106066</v>
      </c>
      <c r="DR10" s="107">
        <v>105044</v>
      </c>
      <c r="DS10" s="3">
        <v>106477</v>
      </c>
      <c r="DT10" s="3">
        <v>104974</v>
      </c>
      <c r="DU10" s="3">
        <v>108840</v>
      </c>
      <c r="DV10" s="3">
        <v>106237</v>
      </c>
      <c r="DW10" s="5">
        <v>106026</v>
      </c>
    </row>
    <row r="11" spans="1:129" ht="15" customHeight="1" outlineLevel="2">
      <c r="A11" s="353">
        <v>893</v>
      </c>
      <c r="B11" s="14" t="s">
        <v>290</v>
      </c>
      <c r="C11" s="325" t="s">
        <v>320</v>
      </c>
      <c r="D11" s="331">
        <v>163</v>
      </c>
      <c r="E11" s="341">
        <v>170</v>
      </c>
      <c r="F11" s="341">
        <v>167</v>
      </c>
      <c r="G11" s="341">
        <v>167</v>
      </c>
      <c r="H11" s="341">
        <v>167</v>
      </c>
      <c r="I11" s="341">
        <v>167</v>
      </c>
      <c r="J11" s="341">
        <v>169</v>
      </c>
      <c r="K11" s="341">
        <v>182</v>
      </c>
      <c r="L11" s="341">
        <v>185</v>
      </c>
      <c r="M11" s="341">
        <v>186</v>
      </c>
      <c r="N11" s="341">
        <v>185</v>
      </c>
      <c r="O11" s="334">
        <v>200</v>
      </c>
      <c r="P11" s="331">
        <v>196</v>
      </c>
      <c r="Q11" s="341">
        <v>174</v>
      </c>
      <c r="R11" s="341">
        <v>173</v>
      </c>
      <c r="S11" s="341">
        <v>213</v>
      </c>
      <c r="T11" s="341">
        <v>210</v>
      </c>
      <c r="U11" s="341">
        <v>209</v>
      </c>
      <c r="V11" s="341">
        <v>206</v>
      </c>
      <c r="W11" s="341">
        <v>204</v>
      </c>
      <c r="X11" s="341">
        <v>203</v>
      </c>
      <c r="Y11" s="341">
        <v>204</v>
      </c>
      <c r="Z11" s="341">
        <v>204</v>
      </c>
      <c r="AA11" s="334">
        <v>209</v>
      </c>
      <c r="AB11" s="331">
        <v>209</v>
      </c>
      <c r="AC11" s="341">
        <v>211</v>
      </c>
      <c r="AD11" s="341">
        <v>213</v>
      </c>
      <c r="AE11" s="341">
        <v>213</v>
      </c>
      <c r="AF11" s="341">
        <v>214</v>
      </c>
      <c r="AG11" s="341">
        <v>214</v>
      </c>
      <c r="AH11" s="341">
        <v>215</v>
      </c>
      <c r="AI11" s="341">
        <v>219</v>
      </c>
      <c r="AJ11" s="341">
        <v>219</v>
      </c>
      <c r="AK11" s="341">
        <v>221</v>
      </c>
      <c r="AL11" s="341">
        <v>221</v>
      </c>
      <c r="AM11" s="334">
        <v>221</v>
      </c>
      <c r="AN11" s="331">
        <v>219</v>
      </c>
      <c r="AO11" s="341">
        <v>222</v>
      </c>
      <c r="AP11" s="341">
        <v>222</v>
      </c>
      <c r="AQ11" s="341">
        <v>222</v>
      </c>
      <c r="AR11" s="341">
        <v>222</v>
      </c>
      <c r="AS11" s="341">
        <v>221</v>
      </c>
      <c r="AT11" s="341">
        <v>216</v>
      </c>
      <c r="AU11" s="341">
        <v>215</v>
      </c>
      <c r="AV11" s="341">
        <v>215</v>
      </c>
      <c r="AW11" s="341">
        <v>215</v>
      </c>
      <c r="AX11" s="341">
        <v>215</v>
      </c>
      <c r="AY11" s="334">
        <v>215</v>
      </c>
      <c r="AZ11" s="331">
        <v>214</v>
      </c>
      <c r="BA11" s="341">
        <v>214</v>
      </c>
      <c r="BB11" s="341">
        <v>214</v>
      </c>
      <c r="BC11" s="341">
        <v>214</v>
      </c>
      <c r="BD11" s="341">
        <v>214</v>
      </c>
      <c r="BE11" s="341">
        <v>214</v>
      </c>
      <c r="BF11" s="341">
        <v>212</v>
      </c>
      <c r="BG11" s="341">
        <v>209</v>
      </c>
      <c r="BH11" s="341">
        <v>209</v>
      </c>
      <c r="BI11" s="341">
        <v>210</v>
      </c>
      <c r="BJ11" s="341">
        <v>205</v>
      </c>
      <c r="BK11" s="330">
        <v>205</v>
      </c>
      <c r="BL11" s="331">
        <v>257</v>
      </c>
      <c r="BM11" s="341">
        <v>256</v>
      </c>
      <c r="BN11" s="341">
        <v>259</v>
      </c>
      <c r="BO11" s="341">
        <v>264</v>
      </c>
      <c r="BP11" s="341">
        <v>264</v>
      </c>
      <c r="BQ11" s="341">
        <v>265</v>
      </c>
      <c r="BR11" s="341">
        <v>263</v>
      </c>
      <c r="BS11" s="341">
        <v>263</v>
      </c>
      <c r="BT11" s="341">
        <v>263</v>
      </c>
      <c r="BU11" s="341">
        <v>263</v>
      </c>
      <c r="BV11" s="341">
        <v>261</v>
      </c>
      <c r="BW11" s="330">
        <v>261</v>
      </c>
      <c r="BX11" s="331">
        <v>258</v>
      </c>
      <c r="BY11" s="341">
        <v>258</v>
      </c>
      <c r="BZ11" s="341">
        <v>269</v>
      </c>
      <c r="CA11" s="341">
        <v>266</v>
      </c>
      <c r="CB11" s="341">
        <v>270</v>
      </c>
      <c r="CC11" s="341">
        <v>273</v>
      </c>
      <c r="CD11" s="341">
        <v>275</v>
      </c>
      <c r="CE11" s="341">
        <v>275</v>
      </c>
      <c r="CF11" s="341">
        <v>276</v>
      </c>
      <c r="CG11" s="341">
        <v>277</v>
      </c>
      <c r="CH11" s="341">
        <v>274</v>
      </c>
      <c r="CI11" s="330">
        <v>269</v>
      </c>
      <c r="CJ11" s="331">
        <v>271</v>
      </c>
      <c r="CK11" s="341">
        <v>271</v>
      </c>
      <c r="CL11" s="341">
        <v>272</v>
      </c>
      <c r="CM11" s="341">
        <v>278</v>
      </c>
      <c r="CN11" s="341">
        <v>274</v>
      </c>
      <c r="CO11" s="341">
        <v>273</v>
      </c>
      <c r="CP11" s="341">
        <v>273</v>
      </c>
      <c r="CQ11" s="341">
        <v>273</v>
      </c>
      <c r="CR11" s="341">
        <v>273</v>
      </c>
      <c r="CS11" s="330">
        <v>274</v>
      </c>
      <c r="CT11" s="334">
        <v>273</v>
      </c>
      <c r="CU11" s="330">
        <v>273</v>
      </c>
      <c r="CV11" s="341">
        <v>272</v>
      </c>
      <c r="CW11" s="341">
        <v>271</v>
      </c>
      <c r="CX11" s="341">
        <v>272</v>
      </c>
      <c r="CY11" s="341">
        <v>275</v>
      </c>
      <c r="CZ11" s="766">
        <v>273</v>
      </c>
      <c r="DA11" s="341"/>
      <c r="DB11" s="341"/>
      <c r="DC11" s="341"/>
      <c r="DD11" s="341"/>
      <c r="DE11" s="341"/>
      <c r="DF11" s="341"/>
      <c r="DG11" s="341"/>
      <c r="DH11" s="105">
        <v>-2</v>
      </c>
      <c r="DI11" s="86">
        <v>-0.73260073260073255</v>
      </c>
      <c r="DJ11" s="700">
        <v>0</v>
      </c>
      <c r="DK11" s="86">
        <v>0</v>
      </c>
      <c r="DO11" s="106" t="s">
        <v>489</v>
      </c>
      <c r="DP11" s="104">
        <v>106974</v>
      </c>
      <c r="DQ11" s="107">
        <v>105780</v>
      </c>
      <c r="DR11" s="107">
        <v>104884</v>
      </c>
      <c r="DS11" s="3">
        <v>106223</v>
      </c>
      <c r="DT11" s="1">
        <v>105266</v>
      </c>
      <c r="DU11" s="642">
        <v>108461</v>
      </c>
      <c r="DV11" s="642">
        <v>106318</v>
      </c>
    </row>
    <row r="12" spans="1:129" ht="15" outlineLevel="1">
      <c r="A12" s="125" t="s">
        <v>291</v>
      </c>
      <c r="B12" s="24"/>
      <c r="C12" s="25"/>
      <c r="D12" s="42">
        <v>3895</v>
      </c>
      <c r="E12" s="43">
        <v>3895</v>
      </c>
      <c r="F12" s="43">
        <v>3895</v>
      </c>
      <c r="G12" s="43">
        <v>3895</v>
      </c>
      <c r="H12" s="43">
        <v>3895</v>
      </c>
      <c r="I12" s="43">
        <v>3921</v>
      </c>
      <c r="J12" s="43">
        <v>3918</v>
      </c>
      <c r="K12" s="43">
        <v>3921</v>
      </c>
      <c r="L12" s="43">
        <v>3921</v>
      </c>
      <c r="M12" s="43">
        <v>3921</v>
      </c>
      <c r="N12" s="43">
        <v>3913</v>
      </c>
      <c r="O12" s="233">
        <v>4071</v>
      </c>
      <c r="P12" s="42">
        <v>4058</v>
      </c>
      <c r="Q12" s="43">
        <v>3463</v>
      </c>
      <c r="R12" s="43">
        <v>3424</v>
      </c>
      <c r="S12" s="43">
        <v>4210</v>
      </c>
      <c r="T12" s="43">
        <v>4145</v>
      </c>
      <c r="U12" s="43">
        <v>4163</v>
      </c>
      <c r="V12" s="43">
        <v>4119</v>
      </c>
      <c r="W12" s="43">
        <v>4124</v>
      </c>
      <c r="X12" s="43">
        <v>4122</v>
      </c>
      <c r="Y12" s="43">
        <v>4146</v>
      </c>
      <c r="Z12" s="43">
        <v>4138</v>
      </c>
      <c r="AA12" s="233">
        <v>4153</v>
      </c>
      <c r="AB12" s="42">
        <v>4153</v>
      </c>
      <c r="AC12" s="43">
        <v>4158</v>
      </c>
      <c r="AD12" s="43">
        <v>4156</v>
      </c>
      <c r="AE12" s="43">
        <v>4155</v>
      </c>
      <c r="AF12" s="43">
        <v>4135</v>
      </c>
      <c r="AG12" s="43">
        <v>4124</v>
      </c>
      <c r="AH12" s="43">
        <v>4125</v>
      </c>
      <c r="AI12" s="43">
        <v>4138</v>
      </c>
      <c r="AJ12" s="43">
        <v>4143</v>
      </c>
      <c r="AK12" s="43">
        <v>4150</v>
      </c>
      <c r="AL12" s="43">
        <v>4145</v>
      </c>
      <c r="AM12" s="233">
        <v>4144</v>
      </c>
      <c r="AN12" s="42">
        <v>4142</v>
      </c>
      <c r="AO12" s="43">
        <v>4148</v>
      </c>
      <c r="AP12" s="43">
        <v>4138</v>
      </c>
      <c r="AQ12" s="43">
        <v>4131</v>
      </c>
      <c r="AR12" s="43">
        <v>4123</v>
      </c>
      <c r="AS12" s="43">
        <v>4120</v>
      </c>
      <c r="AT12" s="43">
        <v>4112</v>
      </c>
      <c r="AU12" s="43">
        <v>4108</v>
      </c>
      <c r="AV12" s="43">
        <v>4100</v>
      </c>
      <c r="AW12" s="43">
        <v>4092</v>
      </c>
      <c r="AX12" s="43">
        <v>4083</v>
      </c>
      <c r="AY12" s="233">
        <v>4076</v>
      </c>
      <c r="AZ12" s="42">
        <v>4073</v>
      </c>
      <c r="BA12" s="43">
        <v>4064</v>
      </c>
      <c r="BB12" s="43">
        <v>4044</v>
      </c>
      <c r="BC12" s="43">
        <v>4035</v>
      </c>
      <c r="BD12" s="43">
        <v>4026</v>
      </c>
      <c r="BE12" s="43">
        <v>4016</v>
      </c>
      <c r="BF12" s="43">
        <v>3938</v>
      </c>
      <c r="BG12" s="43">
        <v>3910</v>
      </c>
      <c r="BH12" s="43">
        <v>3907</v>
      </c>
      <c r="BI12" s="43">
        <v>3899</v>
      </c>
      <c r="BJ12" s="43">
        <v>3901</v>
      </c>
      <c r="BK12" s="55">
        <v>3895</v>
      </c>
      <c r="BL12" s="42">
        <v>3880</v>
      </c>
      <c r="BM12" s="43">
        <v>3874</v>
      </c>
      <c r="BN12" s="43">
        <v>3927</v>
      </c>
      <c r="BO12" s="43">
        <v>3940</v>
      </c>
      <c r="BP12" s="43">
        <v>3940</v>
      </c>
      <c r="BQ12" s="43">
        <v>3995</v>
      </c>
      <c r="BR12" s="43">
        <v>3933</v>
      </c>
      <c r="BS12" s="43">
        <v>3951</v>
      </c>
      <c r="BT12" s="43">
        <v>3931</v>
      </c>
      <c r="BU12" s="43">
        <v>3915</v>
      </c>
      <c r="BV12" s="43">
        <v>3908</v>
      </c>
      <c r="BW12" s="55">
        <v>3922</v>
      </c>
      <c r="BX12" s="42">
        <v>3952</v>
      </c>
      <c r="BY12" s="43">
        <v>3900</v>
      </c>
      <c r="BZ12" s="43">
        <v>4338</v>
      </c>
      <c r="CA12" s="43">
        <v>4109</v>
      </c>
      <c r="CB12" s="43">
        <v>4218</v>
      </c>
      <c r="CC12" s="43">
        <v>4208</v>
      </c>
      <c r="CD12" s="43">
        <v>4186</v>
      </c>
      <c r="CE12" s="43">
        <v>4170</v>
      </c>
      <c r="CF12" s="43">
        <v>4152</v>
      </c>
      <c r="CG12" s="43">
        <v>4174</v>
      </c>
      <c r="CH12" s="43">
        <v>4146</v>
      </c>
      <c r="CI12" s="55">
        <v>4136</v>
      </c>
      <c r="CJ12" s="42">
        <v>4140</v>
      </c>
      <c r="CK12" s="43">
        <v>4110</v>
      </c>
      <c r="CL12" s="43">
        <v>4122</v>
      </c>
      <c r="CM12" s="43">
        <v>4176</v>
      </c>
      <c r="CN12" s="43">
        <v>4174</v>
      </c>
      <c r="CO12" s="43">
        <v>4202</v>
      </c>
      <c r="CP12" s="43">
        <v>4173</v>
      </c>
      <c r="CQ12" s="43">
        <v>4205</v>
      </c>
      <c r="CR12" s="43">
        <v>4195</v>
      </c>
      <c r="CS12" s="55">
        <v>4177</v>
      </c>
      <c r="CT12" s="233">
        <v>4199</v>
      </c>
      <c r="CU12" s="43">
        <v>4184</v>
      </c>
      <c r="CV12" s="43">
        <v>4169</v>
      </c>
      <c r="CW12" s="43">
        <v>4121</v>
      </c>
      <c r="CX12" s="43">
        <v>4167</v>
      </c>
      <c r="CY12" s="43">
        <v>4205</v>
      </c>
      <c r="CZ12" s="765">
        <v>4205</v>
      </c>
      <c r="DA12" s="43"/>
      <c r="DB12" s="43"/>
      <c r="DC12" s="43"/>
      <c r="DD12" s="43"/>
      <c r="DE12" s="43"/>
      <c r="DF12" s="43"/>
      <c r="DG12" s="43"/>
      <c r="DH12" s="105">
        <v>0</v>
      </c>
      <c r="DI12" s="86">
        <v>0</v>
      </c>
      <c r="DJ12" s="700">
        <v>21</v>
      </c>
      <c r="DK12" s="86">
        <v>0.50773694390715662</v>
      </c>
      <c r="DO12" s="106" t="s">
        <v>490</v>
      </c>
      <c r="DP12" s="104">
        <v>105793</v>
      </c>
      <c r="DQ12" s="107">
        <v>105898</v>
      </c>
      <c r="DR12" s="107">
        <v>104625</v>
      </c>
      <c r="DS12" s="3">
        <v>104412</v>
      </c>
      <c r="DT12" s="1">
        <v>104021</v>
      </c>
      <c r="DU12" s="642">
        <v>107936</v>
      </c>
      <c r="DV12" s="642">
        <v>106026</v>
      </c>
    </row>
    <row r="13" spans="1:129" ht="15" outlineLevel="2">
      <c r="A13" s="353">
        <v>120</v>
      </c>
      <c r="B13" s="14" t="s">
        <v>291</v>
      </c>
      <c r="C13" s="325" t="s">
        <v>321</v>
      </c>
      <c r="D13" s="331">
        <v>273</v>
      </c>
      <c r="E13" s="341">
        <v>273</v>
      </c>
      <c r="F13" s="341">
        <v>273</v>
      </c>
      <c r="G13" s="341">
        <v>273</v>
      </c>
      <c r="H13" s="341">
        <v>273</v>
      </c>
      <c r="I13" s="341">
        <v>273</v>
      </c>
      <c r="J13" s="341">
        <v>273</v>
      </c>
      <c r="K13" s="341">
        <v>273</v>
      </c>
      <c r="L13" s="341">
        <v>273</v>
      </c>
      <c r="M13" s="341">
        <v>273</v>
      </c>
      <c r="N13" s="341">
        <v>273</v>
      </c>
      <c r="O13" s="334">
        <v>290</v>
      </c>
      <c r="P13" s="331">
        <v>288</v>
      </c>
      <c r="Q13" s="341">
        <v>258</v>
      </c>
      <c r="R13" s="341">
        <v>257</v>
      </c>
      <c r="S13" s="341">
        <v>339</v>
      </c>
      <c r="T13" s="341">
        <v>335</v>
      </c>
      <c r="U13" s="341">
        <v>341</v>
      </c>
      <c r="V13" s="341">
        <v>343</v>
      </c>
      <c r="W13" s="341">
        <v>343</v>
      </c>
      <c r="X13" s="341">
        <v>343</v>
      </c>
      <c r="Y13" s="341">
        <v>346</v>
      </c>
      <c r="Z13" s="341">
        <v>346</v>
      </c>
      <c r="AA13" s="334">
        <v>351</v>
      </c>
      <c r="AB13" s="331">
        <v>351</v>
      </c>
      <c r="AC13" s="341">
        <v>351</v>
      </c>
      <c r="AD13" s="341">
        <v>350</v>
      </c>
      <c r="AE13" s="341">
        <v>350</v>
      </c>
      <c r="AF13" s="341">
        <v>354</v>
      </c>
      <c r="AG13" s="341">
        <v>352</v>
      </c>
      <c r="AH13" s="341">
        <v>351</v>
      </c>
      <c r="AI13" s="341">
        <v>353</v>
      </c>
      <c r="AJ13" s="341">
        <v>354</v>
      </c>
      <c r="AK13" s="341">
        <v>356</v>
      </c>
      <c r="AL13" s="341">
        <v>355</v>
      </c>
      <c r="AM13" s="334">
        <v>355</v>
      </c>
      <c r="AN13" s="331">
        <v>355</v>
      </c>
      <c r="AO13" s="341">
        <v>354</v>
      </c>
      <c r="AP13" s="341">
        <v>354</v>
      </c>
      <c r="AQ13" s="341">
        <v>353</v>
      </c>
      <c r="AR13" s="341">
        <v>352</v>
      </c>
      <c r="AS13" s="341">
        <v>352</v>
      </c>
      <c r="AT13" s="341">
        <v>352</v>
      </c>
      <c r="AU13" s="341">
        <v>352</v>
      </c>
      <c r="AV13" s="341">
        <v>350</v>
      </c>
      <c r="AW13" s="341">
        <v>349</v>
      </c>
      <c r="AX13" s="341">
        <v>348</v>
      </c>
      <c r="AY13" s="334">
        <v>346</v>
      </c>
      <c r="AZ13" s="331">
        <v>346</v>
      </c>
      <c r="BA13" s="341">
        <v>346</v>
      </c>
      <c r="BB13" s="341">
        <v>345</v>
      </c>
      <c r="BC13" s="341">
        <v>345</v>
      </c>
      <c r="BD13" s="341">
        <v>345</v>
      </c>
      <c r="BE13" s="341">
        <v>345</v>
      </c>
      <c r="BF13" s="341">
        <v>338</v>
      </c>
      <c r="BG13" s="341">
        <v>342</v>
      </c>
      <c r="BH13" s="341">
        <v>342</v>
      </c>
      <c r="BI13" s="341">
        <v>342</v>
      </c>
      <c r="BJ13" s="341">
        <v>340</v>
      </c>
      <c r="BK13" s="330">
        <v>340</v>
      </c>
      <c r="BL13" s="331">
        <v>339</v>
      </c>
      <c r="BM13" s="341">
        <v>339</v>
      </c>
      <c r="BN13" s="341">
        <v>339</v>
      </c>
      <c r="BO13" s="341">
        <v>340</v>
      </c>
      <c r="BP13" s="341">
        <v>340</v>
      </c>
      <c r="BQ13" s="341">
        <v>341</v>
      </c>
      <c r="BR13" s="341">
        <v>340</v>
      </c>
      <c r="BS13" s="341">
        <v>344</v>
      </c>
      <c r="BT13" s="341">
        <v>342</v>
      </c>
      <c r="BU13" s="341">
        <v>339</v>
      </c>
      <c r="BV13" s="341">
        <v>339</v>
      </c>
      <c r="BW13" s="330">
        <v>337</v>
      </c>
      <c r="BX13" s="331">
        <v>341</v>
      </c>
      <c r="BY13" s="341">
        <v>340</v>
      </c>
      <c r="BZ13" s="341">
        <v>349</v>
      </c>
      <c r="CA13" s="341">
        <v>322</v>
      </c>
      <c r="CB13" s="341">
        <v>332</v>
      </c>
      <c r="CC13" s="341">
        <v>330</v>
      </c>
      <c r="CD13" s="341">
        <v>329</v>
      </c>
      <c r="CE13" s="341">
        <v>328</v>
      </c>
      <c r="CF13" s="341">
        <v>328</v>
      </c>
      <c r="CG13" s="341">
        <v>331</v>
      </c>
      <c r="CH13" s="341">
        <v>328</v>
      </c>
      <c r="CI13" s="330">
        <v>330</v>
      </c>
      <c r="CJ13" s="331">
        <v>330</v>
      </c>
      <c r="CK13" s="341">
        <v>326</v>
      </c>
      <c r="CL13" s="341">
        <v>326</v>
      </c>
      <c r="CM13" s="341">
        <v>332</v>
      </c>
      <c r="CN13" s="341">
        <v>334</v>
      </c>
      <c r="CO13" s="341">
        <v>338</v>
      </c>
      <c r="CP13" s="341">
        <v>339</v>
      </c>
      <c r="CQ13" s="341">
        <v>341</v>
      </c>
      <c r="CR13" s="341">
        <v>342</v>
      </c>
      <c r="CS13" s="330">
        <v>344</v>
      </c>
      <c r="CT13" s="334">
        <v>346</v>
      </c>
      <c r="CU13" s="330">
        <v>345</v>
      </c>
      <c r="CV13" s="341">
        <v>344</v>
      </c>
      <c r="CW13" s="341">
        <v>338</v>
      </c>
      <c r="CX13" s="341">
        <v>348</v>
      </c>
      <c r="CY13" s="341">
        <v>354</v>
      </c>
      <c r="CZ13" s="766">
        <v>353</v>
      </c>
      <c r="DA13" s="341"/>
      <c r="DB13" s="341"/>
      <c r="DC13" s="341"/>
      <c r="DD13" s="341"/>
      <c r="DE13" s="341"/>
      <c r="DF13" s="341"/>
      <c r="DG13" s="341"/>
      <c r="DH13" s="105">
        <v>-1</v>
      </c>
      <c r="DI13" s="86">
        <v>-0.28328611898016998</v>
      </c>
      <c r="DJ13" s="700">
        <v>8</v>
      </c>
      <c r="DK13" s="86">
        <v>2.4242424242424243</v>
      </c>
      <c r="DO13" s="106" t="s">
        <v>491</v>
      </c>
      <c r="DP13" s="104">
        <v>105484</v>
      </c>
      <c r="DQ13" s="107">
        <v>106031</v>
      </c>
      <c r="DR13" s="107">
        <v>105164</v>
      </c>
      <c r="DS13" s="3">
        <v>104205</v>
      </c>
      <c r="DT13" s="1">
        <v>104098</v>
      </c>
      <c r="DU13" s="642">
        <v>107598</v>
      </c>
      <c r="DV13" s="642">
        <v>106671</v>
      </c>
    </row>
    <row r="14" spans="1:129" ht="15" outlineLevel="2">
      <c r="A14" s="353">
        <v>154</v>
      </c>
      <c r="B14" s="14" t="s">
        <v>291</v>
      </c>
      <c r="C14" s="325" t="s">
        <v>322</v>
      </c>
      <c r="D14" s="331">
        <v>1791</v>
      </c>
      <c r="E14" s="341">
        <v>1791</v>
      </c>
      <c r="F14" s="341">
        <v>1791</v>
      </c>
      <c r="G14" s="341">
        <v>1791</v>
      </c>
      <c r="H14" s="341">
        <v>1791</v>
      </c>
      <c r="I14" s="341">
        <v>1805</v>
      </c>
      <c r="J14" s="341">
        <v>1803</v>
      </c>
      <c r="K14" s="341">
        <v>1805</v>
      </c>
      <c r="L14" s="341">
        <v>1805</v>
      </c>
      <c r="M14" s="341">
        <v>1805</v>
      </c>
      <c r="N14" s="341">
        <v>1800</v>
      </c>
      <c r="O14" s="334">
        <v>1826</v>
      </c>
      <c r="P14" s="331">
        <v>1819</v>
      </c>
      <c r="Q14" s="341">
        <v>1537</v>
      </c>
      <c r="R14" s="341">
        <v>1514</v>
      </c>
      <c r="S14" s="341">
        <v>1895</v>
      </c>
      <c r="T14" s="341">
        <v>1860</v>
      </c>
      <c r="U14" s="341">
        <v>1872</v>
      </c>
      <c r="V14" s="341">
        <v>1844</v>
      </c>
      <c r="W14" s="341">
        <v>1847</v>
      </c>
      <c r="X14" s="341">
        <v>1846</v>
      </c>
      <c r="Y14" s="341">
        <v>1849</v>
      </c>
      <c r="Z14" s="341">
        <v>1845</v>
      </c>
      <c r="AA14" s="334">
        <v>1844</v>
      </c>
      <c r="AB14" s="331">
        <v>1843</v>
      </c>
      <c r="AC14" s="341">
        <v>1841</v>
      </c>
      <c r="AD14" s="341">
        <v>1843</v>
      </c>
      <c r="AE14" s="341">
        <v>1843</v>
      </c>
      <c r="AF14" s="341">
        <v>1832</v>
      </c>
      <c r="AG14" s="341">
        <v>1830</v>
      </c>
      <c r="AH14" s="341">
        <v>1827</v>
      </c>
      <c r="AI14" s="341">
        <v>1831</v>
      </c>
      <c r="AJ14" s="341">
        <v>1832</v>
      </c>
      <c r="AK14" s="341">
        <v>1831</v>
      </c>
      <c r="AL14" s="341">
        <v>1828</v>
      </c>
      <c r="AM14" s="334">
        <v>1828</v>
      </c>
      <c r="AN14" s="331">
        <v>1828</v>
      </c>
      <c r="AO14" s="341">
        <v>1829</v>
      </c>
      <c r="AP14" s="341">
        <v>1822</v>
      </c>
      <c r="AQ14" s="341">
        <v>1818</v>
      </c>
      <c r="AR14" s="341">
        <v>1816</v>
      </c>
      <c r="AS14" s="341">
        <v>1815</v>
      </c>
      <c r="AT14" s="341">
        <v>1810</v>
      </c>
      <c r="AU14" s="341">
        <v>1807</v>
      </c>
      <c r="AV14" s="341">
        <v>1804</v>
      </c>
      <c r="AW14" s="341">
        <v>1802</v>
      </c>
      <c r="AX14" s="341">
        <v>1797</v>
      </c>
      <c r="AY14" s="334">
        <v>1794</v>
      </c>
      <c r="AZ14" s="331">
        <v>1794</v>
      </c>
      <c r="BA14" s="341">
        <v>1791</v>
      </c>
      <c r="BB14" s="341">
        <v>1781</v>
      </c>
      <c r="BC14" s="341">
        <v>1773</v>
      </c>
      <c r="BD14" s="341">
        <v>1769</v>
      </c>
      <c r="BE14" s="341">
        <v>1762</v>
      </c>
      <c r="BF14" s="341">
        <v>1734</v>
      </c>
      <c r="BG14" s="341">
        <v>1734</v>
      </c>
      <c r="BH14" s="341">
        <v>1733</v>
      </c>
      <c r="BI14" s="341">
        <v>1730</v>
      </c>
      <c r="BJ14" s="341">
        <v>1731</v>
      </c>
      <c r="BK14" s="330">
        <v>1729</v>
      </c>
      <c r="BL14" s="331">
        <v>1723</v>
      </c>
      <c r="BM14" s="341">
        <v>1720</v>
      </c>
      <c r="BN14" s="341">
        <v>1748</v>
      </c>
      <c r="BO14" s="341">
        <v>1754</v>
      </c>
      <c r="BP14" s="341">
        <v>1754</v>
      </c>
      <c r="BQ14" s="341">
        <v>1771</v>
      </c>
      <c r="BR14" s="341">
        <v>1734</v>
      </c>
      <c r="BS14" s="341">
        <v>1734</v>
      </c>
      <c r="BT14" s="341">
        <v>1724</v>
      </c>
      <c r="BU14" s="341">
        <v>1714</v>
      </c>
      <c r="BV14" s="341">
        <v>1710</v>
      </c>
      <c r="BW14" s="330">
        <v>1719</v>
      </c>
      <c r="BX14" s="331">
        <v>1737</v>
      </c>
      <c r="BY14" s="341">
        <v>1714</v>
      </c>
      <c r="BZ14" s="341">
        <v>1941</v>
      </c>
      <c r="CA14" s="341">
        <v>1875</v>
      </c>
      <c r="CB14" s="341">
        <v>1911</v>
      </c>
      <c r="CC14" s="341">
        <v>1909</v>
      </c>
      <c r="CD14" s="341">
        <v>1892</v>
      </c>
      <c r="CE14" s="341">
        <v>1881</v>
      </c>
      <c r="CF14" s="341">
        <v>1874</v>
      </c>
      <c r="CG14" s="341">
        <v>1884</v>
      </c>
      <c r="CH14" s="341">
        <v>1879</v>
      </c>
      <c r="CI14" s="330">
        <v>1867</v>
      </c>
      <c r="CJ14" s="331">
        <v>1864</v>
      </c>
      <c r="CK14" s="341">
        <v>1843</v>
      </c>
      <c r="CL14" s="341">
        <v>1851</v>
      </c>
      <c r="CM14" s="341">
        <v>1884</v>
      </c>
      <c r="CN14" s="341">
        <v>1884</v>
      </c>
      <c r="CO14" s="341">
        <v>1897</v>
      </c>
      <c r="CP14" s="341">
        <v>1878</v>
      </c>
      <c r="CQ14" s="341">
        <v>1904</v>
      </c>
      <c r="CR14" s="341">
        <v>1891</v>
      </c>
      <c r="CS14" s="330">
        <v>1877</v>
      </c>
      <c r="CT14" s="334">
        <v>1886</v>
      </c>
      <c r="CU14" s="330">
        <v>1877</v>
      </c>
      <c r="CV14" s="341">
        <v>1870</v>
      </c>
      <c r="CW14" s="341">
        <v>1860</v>
      </c>
      <c r="CX14" s="341">
        <v>1870</v>
      </c>
      <c r="CY14" s="341">
        <v>1888</v>
      </c>
      <c r="CZ14" s="766">
        <v>1889</v>
      </c>
      <c r="DA14" s="341"/>
      <c r="DB14" s="341"/>
      <c r="DC14" s="341"/>
      <c r="DD14" s="341"/>
      <c r="DE14" s="341"/>
      <c r="DF14" s="341"/>
      <c r="DG14" s="341"/>
      <c r="DH14" s="105">
        <v>1</v>
      </c>
      <c r="DI14" s="86">
        <v>5.2938062466913717E-2</v>
      </c>
      <c r="DJ14" s="700">
        <v>12</v>
      </c>
      <c r="DK14" s="86">
        <v>0.64274236743438673</v>
      </c>
      <c r="DO14" s="106" t="s">
        <v>492</v>
      </c>
      <c r="DP14" s="104">
        <v>105267</v>
      </c>
      <c r="DQ14" s="107">
        <v>106045</v>
      </c>
      <c r="DR14" s="107">
        <v>104973</v>
      </c>
      <c r="DS14" s="3">
        <v>104074</v>
      </c>
      <c r="DT14" s="1">
        <v>103804</v>
      </c>
      <c r="DU14" s="642">
        <v>107251</v>
      </c>
      <c r="DV14" s="642">
        <v>106662</v>
      </c>
    </row>
    <row r="15" spans="1:129" ht="15" outlineLevel="2">
      <c r="A15" s="353">
        <v>250</v>
      </c>
      <c r="B15" s="14" t="s">
        <v>291</v>
      </c>
      <c r="C15" s="325" t="s">
        <v>323</v>
      </c>
      <c r="D15" s="331">
        <v>696</v>
      </c>
      <c r="E15" s="341">
        <v>696</v>
      </c>
      <c r="F15" s="341">
        <v>696</v>
      </c>
      <c r="G15" s="341">
        <v>696</v>
      </c>
      <c r="H15" s="341">
        <v>696</v>
      </c>
      <c r="I15" s="341">
        <v>698</v>
      </c>
      <c r="J15" s="341">
        <v>698</v>
      </c>
      <c r="K15" s="341">
        <v>698</v>
      </c>
      <c r="L15" s="341">
        <v>698</v>
      </c>
      <c r="M15" s="341">
        <v>698</v>
      </c>
      <c r="N15" s="341">
        <v>698</v>
      </c>
      <c r="O15" s="334">
        <v>738</v>
      </c>
      <c r="P15" s="331">
        <v>737</v>
      </c>
      <c r="Q15" s="341">
        <v>620</v>
      </c>
      <c r="R15" s="341">
        <v>617</v>
      </c>
      <c r="S15" s="341">
        <v>742</v>
      </c>
      <c r="T15" s="341">
        <v>733</v>
      </c>
      <c r="U15" s="341">
        <v>727</v>
      </c>
      <c r="V15" s="341">
        <v>724</v>
      </c>
      <c r="W15" s="341">
        <v>725</v>
      </c>
      <c r="X15" s="341">
        <v>724</v>
      </c>
      <c r="Y15" s="341">
        <v>729</v>
      </c>
      <c r="Z15" s="341">
        <v>728</v>
      </c>
      <c r="AA15" s="334">
        <v>731</v>
      </c>
      <c r="AB15" s="331">
        <v>732</v>
      </c>
      <c r="AC15" s="341">
        <v>738</v>
      </c>
      <c r="AD15" s="341">
        <v>734</v>
      </c>
      <c r="AE15" s="341">
        <v>734</v>
      </c>
      <c r="AF15" s="341">
        <v>719</v>
      </c>
      <c r="AG15" s="341">
        <v>719</v>
      </c>
      <c r="AH15" s="341">
        <v>721</v>
      </c>
      <c r="AI15" s="341">
        <v>724</v>
      </c>
      <c r="AJ15" s="341">
        <v>724</v>
      </c>
      <c r="AK15" s="341">
        <v>728</v>
      </c>
      <c r="AL15" s="341">
        <v>728</v>
      </c>
      <c r="AM15" s="334">
        <v>728</v>
      </c>
      <c r="AN15" s="331">
        <v>728</v>
      </c>
      <c r="AO15" s="341">
        <v>730</v>
      </c>
      <c r="AP15" s="341">
        <v>727</v>
      </c>
      <c r="AQ15" s="341">
        <v>726</v>
      </c>
      <c r="AR15" s="341">
        <v>725</v>
      </c>
      <c r="AS15" s="341">
        <v>724</v>
      </c>
      <c r="AT15" s="341">
        <v>723</v>
      </c>
      <c r="AU15" s="341">
        <v>723</v>
      </c>
      <c r="AV15" s="341">
        <v>722</v>
      </c>
      <c r="AW15" s="341">
        <v>722</v>
      </c>
      <c r="AX15" s="341">
        <v>720</v>
      </c>
      <c r="AY15" s="334">
        <v>719</v>
      </c>
      <c r="AZ15" s="331">
        <v>718</v>
      </c>
      <c r="BA15" s="341">
        <v>714</v>
      </c>
      <c r="BB15" s="341">
        <v>712</v>
      </c>
      <c r="BC15" s="341">
        <v>711</v>
      </c>
      <c r="BD15" s="341">
        <v>708</v>
      </c>
      <c r="BE15" s="341">
        <v>707</v>
      </c>
      <c r="BF15" s="341">
        <v>690</v>
      </c>
      <c r="BG15" s="341">
        <v>675</v>
      </c>
      <c r="BH15" s="341">
        <v>674</v>
      </c>
      <c r="BI15" s="341">
        <v>672</v>
      </c>
      <c r="BJ15" s="341">
        <v>673</v>
      </c>
      <c r="BK15" s="330">
        <v>672</v>
      </c>
      <c r="BL15" s="331">
        <v>670</v>
      </c>
      <c r="BM15" s="341">
        <v>669</v>
      </c>
      <c r="BN15" s="341">
        <v>674</v>
      </c>
      <c r="BO15" s="341">
        <v>675</v>
      </c>
      <c r="BP15" s="341">
        <v>675</v>
      </c>
      <c r="BQ15" s="341">
        <v>683</v>
      </c>
      <c r="BR15" s="341">
        <v>673</v>
      </c>
      <c r="BS15" s="341">
        <v>676</v>
      </c>
      <c r="BT15" s="341">
        <v>675</v>
      </c>
      <c r="BU15" s="341">
        <v>672</v>
      </c>
      <c r="BV15" s="341">
        <v>670</v>
      </c>
      <c r="BW15" s="330">
        <v>673</v>
      </c>
      <c r="BX15" s="331">
        <v>674</v>
      </c>
      <c r="BY15" s="341">
        <v>665</v>
      </c>
      <c r="BZ15" s="341">
        <v>749</v>
      </c>
      <c r="CA15" s="341">
        <v>700</v>
      </c>
      <c r="CB15" s="341">
        <v>714</v>
      </c>
      <c r="CC15" s="341">
        <v>715</v>
      </c>
      <c r="CD15" s="341">
        <v>716</v>
      </c>
      <c r="CE15" s="341">
        <v>713</v>
      </c>
      <c r="CF15" s="341">
        <v>706</v>
      </c>
      <c r="CG15" s="341">
        <v>712</v>
      </c>
      <c r="CH15" s="341">
        <v>710</v>
      </c>
      <c r="CI15" s="330">
        <v>707</v>
      </c>
      <c r="CJ15" s="331">
        <v>713</v>
      </c>
      <c r="CK15" s="341">
        <v>716</v>
      </c>
      <c r="CL15" s="341">
        <v>719</v>
      </c>
      <c r="CM15" s="341">
        <v>721</v>
      </c>
      <c r="CN15" s="341">
        <v>721</v>
      </c>
      <c r="CO15" s="341">
        <v>727</v>
      </c>
      <c r="CP15" s="341">
        <v>728</v>
      </c>
      <c r="CQ15" s="341">
        <v>729</v>
      </c>
      <c r="CR15" s="341">
        <v>729</v>
      </c>
      <c r="CS15" s="330">
        <v>726</v>
      </c>
      <c r="CT15" s="334">
        <v>730</v>
      </c>
      <c r="CU15" s="330">
        <v>725</v>
      </c>
      <c r="CV15" s="341">
        <v>726</v>
      </c>
      <c r="CW15" s="341">
        <v>717</v>
      </c>
      <c r="CX15" s="341">
        <v>722</v>
      </c>
      <c r="CY15" s="341">
        <v>728</v>
      </c>
      <c r="CZ15" s="766">
        <v>728</v>
      </c>
      <c r="DA15" s="341"/>
      <c r="DB15" s="341"/>
      <c r="DC15" s="341"/>
      <c r="DD15" s="341"/>
      <c r="DE15" s="341"/>
      <c r="DF15" s="341"/>
      <c r="DG15" s="341"/>
      <c r="DH15" s="105">
        <v>0</v>
      </c>
      <c r="DI15" s="86">
        <v>0</v>
      </c>
      <c r="DJ15" s="700">
        <v>3</v>
      </c>
      <c r="DK15" s="86">
        <v>0.42432814710042432</v>
      </c>
      <c r="DO15" s="106" t="s">
        <v>493</v>
      </c>
      <c r="DP15" s="104">
        <v>105957</v>
      </c>
      <c r="DQ15" s="107">
        <v>106071</v>
      </c>
      <c r="DR15" s="107">
        <v>104813</v>
      </c>
      <c r="DS15" s="3">
        <v>103951</v>
      </c>
      <c r="DT15" s="1">
        <v>103451</v>
      </c>
      <c r="DU15" s="642">
        <v>107471</v>
      </c>
      <c r="DV15" s="642">
        <v>106026</v>
      </c>
    </row>
    <row r="16" spans="1:129" ht="15" outlineLevel="2">
      <c r="A16" s="353">
        <v>495</v>
      </c>
      <c r="B16" s="14" t="s">
        <v>291</v>
      </c>
      <c r="C16" s="325" t="s">
        <v>324</v>
      </c>
      <c r="D16" s="331">
        <v>372</v>
      </c>
      <c r="E16" s="341">
        <v>372</v>
      </c>
      <c r="F16" s="341">
        <v>372</v>
      </c>
      <c r="G16" s="341">
        <v>372</v>
      </c>
      <c r="H16" s="341">
        <v>372</v>
      </c>
      <c r="I16" s="341">
        <v>373</v>
      </c>
      <c r="J16" s="341">
        <v>373</v>
      </c>
      <c r="K16" s="341">
        <v>373</v>
      </c>
      <c r="L16" s="341">
        <v>373</v>
      </c>
      <c r="M16" s="341">
        <v>373</v>
      </c>
      <c r="N16" s="341">
        <v>373</v>
      </c>
      <c r="O16" s="334">
        <v>390</v>
      </c>
      <c r="P16" s="331">
        <v>390</v>
      </c>
      <c r="Q16" s="341">
        <v>340</v>
      </c>
      <c r="R16" s="341">
        <v>336</v>
      </c>
      <c r="S16" s="341">
        <v>394</v>
      </c>
      <c r="T16" s="341">
        <v>389</v>
      </c>
      <c r="U16" s="341">
        <v>387</v>
      </c>
      <c r="V16" s="341">
        <v>386</v>
      </c>
      <c r="W16" s="341">
        <v>387</v>
      </c>
      <c r="X16" s="341">
        <v>387</v>
      </c>
      <c r="Y16" s="341">
        <v>391</v>
      </c>
      <c r="Z16" s="341">
        <v>390</v>
      </c>
      <c r="AA16" s="334">
        <v>397</v>
      </c>
      <c r="AB16" s="331">
        <v>397</v>
      </c>
      <c r="AC16" s="341">
        <v>397</v>
      </c>
      <c r="AD16" s="341">
        <v>396</v>
      </c>
      <c r="AE16" s="341">
        <v>395</v>
      </c>
      <c r="AF16" s="341">
        <v>393</v>
      </c>
      <c r="AG16" s="341">
        <v>392</v>
      </c>
      <c r="AH16" s="341">
        <v>393</v>
      </c>
      <c r="AI16" s="341">
        <v>397</v>
      </c>
      <c r="AJ16" s="341">
        <v>398</v>
      </c>
      <c r="AK16" s="341">
        <v>400</v>
      </c>
      <c r="AL16" s="341">
        <v>400</v>
      </c>
      <c r="AM16" s="334">
        <v>400</v>
      </c>
      <c r="AN16" s="331">
        <v>400</v>
      </c>
      <c r="AO16" s="341">
        <v>400</v>
      </c>
      <c r="AP16" s="341">
        <v>400</v>
      </c>
      <c r="AQ16" s="341">
        <v>399</v>
      </c>
      <c r="AR16" s="341">
        <v>397</v>
      </c>
      <c r="AS16" s="341">
        <v>397</v>
      </c>
      <c r="AT16" s="341">
        <v>395</v>
      </c>
      <c r="AU16" s="341">
        <v>395</v>
      </c>
      <c r="AV16" s="341">
        <v>395</v>
      </c>
      <c r="AW16" s="341">
        <v>391</v>
      </c>
      <c r="AX16" s="341">
        <v>391</v>
      </c>
      <c r="AY16" s="334">
        <v>391</v>
      </c>
      <c r="AZ16" s="331">
        <v>390</v>
      </c>
      <c r="BA16" s="341">
        <v>389</v>
      </c>
      <c r="BB16" s="341">
        <v>385</v>
      </c>
      <c r="BC16" s="341">
        <v>385</v>
      </c>
      <c r="BD16" s="341">
        <v>384</v>
      </c>
      <c r="BE16" s="341">
        <v>383</v>
      </c>
      <c r="BF16" s="341">
        <v>376</v>
      </c>
      <c r="BG16" s="341">
        <v>372</v>
      </c>
      <c r="BH16" s="341">
        <v>372</v>
      </c>
      <c r="BI16" s="341">
        <v>372</v>
      </c>
      <c r="BJ16" s="341">
        <v>367</v>
      </c>
      <c r="BK16" s="330">
        <v>366</v>
      </c>
      <c r="BL16" s="331">
        <v>365</v>
      </c>
      <c r="BM16" s="341">
        <v>364</v>
      </c>
      <c r="BN16" s="341">
        <v>364</v>
      </c>
      <c r="BO16" s="341">
        <v>365</v>
      </c>
      <c r="BP16" s="341">
        <v>365</v>
      </c>
      <c r="BQ16" s="341">
        <v>375</v>
      </c>
      <c r="BR16" s="341">
        <v>370</v>
      </c>
      <c r="BS16" s="341">
        <v>373</v>
      </c>
      <c r="BT16" s="341">
        <v>369</v>
      </c>
      <c r="BU16" s="341">
        <v>369</v>
      </c>
      <c r="BV16" s="341">
        <v>368</v>
      </c>
      <c r="BW16" s="330">
        <v>369</v>
      </c>
      <c r="BX16" s="331">
        <v>370</v>
      </c>
      <c r="BY16" s="341">
        <v>367</v>
      </c>
      <c r="BZ16" s="341">
        <v>399</v>
      </c>
      <c r="CA16" s="341">
        <v>378</v>
      </c>
      <c r="CB16" s="341">
        <v>386</v>
      </c>
      <c r="CC16" s="341">
        <v>387</v>
      </c>
      <c r="CD16" s="341">
        <v>384</v>
      </c>
      <c r="CE16" s="341">
        <v>383</v>
      </c>
      <c r="CF16" s="341">
        <v>382</v>
      </c>
      <c r="CG16" s="341">
        <v>383</v>
      </c>
      <c r="CH16" s="341">
        <v>375</v>
      </c>
      <c r="CI16" s="330">
        <v>367</v>
      </c>
      <c r="CJ16" s="331">
        <v>366</v>
      </c>
      <c r="CK16" s="341">
        <v>362</v>
      </c>
      <c r="CL16" s="341">
        <v>364</v>
      </c>
      <c r="CM16" s="341">
        <v>372</v>
      </c>
      <c r="CN16" s="341">
        <v>368</v>
      </c>
      <c r="CO16" s="341">
        <v>372</v>
      </c>
      <c r="CP16" s="341">
        <v>367</v>
      </c>
      <c r="CQ16" s="341">
        <v>370</v>
      </c>
      <c r="CR16" s="341">
        <v>371</v>
      </c>
      <c r="CS16" s="330">
        <v>369</v>
      </c>
      <c r="CT16" s="334">
        <v>372</v>
      </c>
      <c r="CU16" s="330">
        <v>371</v>
      </c>
      <c r="CV16" s="341">
        <v>367</v>
      </c>
      <c r="CW16" s="341">
        <v>362</v>
      </c>
      <c r="CX16" s="341">
        <v>362</v>
      </c>
      <c r="CY16" s="341">
        <v>363</v>
      </c>
      <c r="CZ16" s="766">
        <v>365</v>
      </c>
      <c r="DA16" s="341"/>
      <c r="DB16" s="341"/>
      <c r="DC16" s="341"/>
      <c r="DD16" s="341"/>
      <c r="DE16" s="341"/>
      <c r="DF16" s="341"/>
      <c r="DG16" s="341"/>
      <c r="DH16" s="105">
        <v>2</v>
      </c>
      <c r="DI16" s="86">
        <v>0.54794520547945202</v>
      </c>
      <c r="DJ16" s="700">
        <v>-6</v>
      </c>
      <c r="DK16" s="86">
        <v>-1.6348773841961852</v>
      </c>
      <c r="DO16" s="106" t="s">
        <v>494</v>
      </c>
      <c r="DP16" s="104">
        <v>105795</v>
      </c>
      <c r="DQ16" s="107">
        <v>105884</v>
      </c>
      <c r="DR16" s="107">
        <v>104514</v>
      </c>
      <c r="DS16" s="3">
        <v>103939</v>
      </c>
      <c r="DT16" s="1">
        <v>103298</v>
      </c>
      <c r="DU16" s="642">
        <v>106892</v>
      </c>
      <c r="DV16" s="642">
        <v>106465</v>
      </c>
    </row>
    <row r="17" spans="1:126" ht="15" outlineLevel="2">
      <c r="A17" s="353">
        <v>790</v>
      </c>
      <c r="B17" s="14" t="s">
        <v>291</v>
      </c>
      <c r="C17" s="325" t="s">
        <v>325</v>
      </c>
      <c r="D17" s="331">
        <v>388</v>
      </c>
      <c r="E17" s="341">
        <v>388</v>
      </c>
      <c r="F17" s="341">
        <v>388</v>
      </c>
      <c r="G17" s="341">
        <v>388</v>
      </c>
      <c r="H17" s="341">
        <v>388</v>
      </c>
      <c r="I17" s="341">
        <v>393</v>
      </c>
      <c r="J17" s="341">
        <v>393</v>
      </c>
      <c r="K17" s="341">
        <v>393</v>
      </c>
      <c r="L17" s="341">
        <v>393</v>
      </c>
      <c r="M17" s="341">
        <v>393</v>
      </c>
      <c r="N17" s="341">
        <v>391</v>
      </c>
      <c r="O17" s="334">
        <v>418</v>
      </c>
      <c r="P17" s="331">
        <v>416</v>
      </c>
      <c r="Q17" s="341">
        <v>359</v>
      </c>
      <c r="R17" s="341">
        <v>354</v>
      </c>
      <c r="S17" s="341">
        <v>422</v>
      </c>
      <c r="T17" s="341">
        <v>414</v>
      </c>
      <c r="U17" s="341">
        <v>424</v>
      </c>
      <c r="V17" s="341">
        <v>418</v>
      </c>
      <c r="W17" s="341">
        <v>419</v>
      </c>
      <c r="X17" s="341">
        <v>419</v>
      </c>
      <c r="Y17" s="341">
        <v>424</v>
      </c>
      <c r="Z17" s="341">
        <v>423</v>
      </c>
      <c r="AA17" s="334">
        <v>423</v>
      </c>
      <c r="AB17" s="331">
        <v>422</v>
      </c>
      <c r="AC17" s="341">
        <v>422</v>
      </c>
      <c r="AD17" s="341">
        <v>422</v>
      </c>
      <c r="AE17" s="341">
        <v>422</v>
      </c>
      <c r="AF17" s="341">
        <v>423</v>
      </c>
      <c r="AG17" s="341">
        <v>418</v>
      </c>
      <c r="AH17" s="341">
        <v>418</v>
      </c>
      <c r="AI17" s="341">
        <v>418</v>
      </c>
      <c r="AJ17" s="341">
        <v>418</v>
      </c>
      <c r="AK17" s="341">
        <v>418</v>
      </c>
      <c r="AL17" s="341">
        <v>418</v>
      </c>
      <c r="AM17" s="334">
        <v>418</v>
      </c>
      <c r="AN17" s="331">
        <v>417</v>
      </c>
      <c r="AO17" s="341">
        <v>418</v>
      </c>
      <c r="AP17" s="341">
        <v>418</v>
      </c>
      <c r="AQ17" s="341">
        <v>418</v>
      </c>
      <c r="AR17" s="341">
        <v>418</v>
      </c>
      <c r="AS17" s="341">
        <v>417</v>
      </c>
      <c r="AT17" s="341">
        <v>417</v>
      </c>
      <c r="AU17" s="341">
        <v>416</v>
      </c>
      <c r="AV17" s="341">
        <v>414</v>
      </c>
      <c r="AW17" s="341">
        <v>414</v>
      </c>
      <c r="AX17" s="341">
        <v>413</v>
      </c>
      <c r="AY17" s="334">
        <v>412</v>
      </c>
      <c r="AZ17" s="331">
        <v>412</v>
      </c>
      <c r="BA17" s="341">
        <v>412</v>
      </c>
      <c r="BB17" s="341">
        <v>411</v>
      </c>
      <c r="BC17" s="341">
        <v>411</v>
      </c>
      <c r="BD17" s="341">
        <v>411</v>
      </c>
      <c r="BE17" s="341">
        <v>411</v>
      </c>
      <c r="BF17" s="341">
        <v>397</v>
      </c>
      <c r="BG17" s="341">
        <v>389</v>
      </c>
      <c r="BH17" s="341">
        <v>388</v>
      </c>
      <c r="BI17" s="341">
        <v>387</v>
      </c>
      <c r="BJ17" s="341">
        <v>390</v>
      </c>
      <c r="BK17" s="330">
        <v>389</v>
      </c>
      <c r="BL17" s="331">
        <v>384</v>
      </c>
      <c r="BM17" s="341">
        <v>384</v>
      </c>
      <c r="BN17" s="341">
        <v>394</v>
      </c>
      <c r="BO17" s="341">
        <v>396</v>
      </c>
      <c r="BP17" s="341">
        <v>396</v>
      </c>
      <c r="BQ17" s="341">
        <v>403</v>
      </c>
      <c r="BR17" s="341">
        <v>396</v>
      </c>
      <c r="BS17" s="341">
        <v>399</v>
      </c>
      <c r="BT17" s="341">
        <v>397</v>
      </c>
      <c r="BU17" s="341">
        <v>397</v>
      </c>
      <c r="BV17" s="341">
        <v>398</v>
      </c>
      <c r="BW17" s="330">
        <v>400</v>
      </c>
      <c r="BX17" s="331">
        <v>407</v>
      </c>
      <c r="BY17" s="341">
        <v>401</v>
      </c>
      <c r="BZ17" s="341">
        <v>449</v>
      </c>
      <c r="CA17" s="341">
        <v>412</v>
      </c>
      <c r="CB17" s="341">
        <v>435</v>
      </c>
      <c r="CC17" s="341">
        <v>437</v>
      </c>
      <c r="CD17" s="341">
        <v>436</v>
      </c>
      <c r="CE17" s="341">
        <v>437</v>
      </c>
      <c r="CF17" s="341">
        <v>437</v>
      </c>
      <c r="CG17" s="341">
        <v>440</v>
      </c>
      <c r="CH17" s="341">
        <v>438</v>
      </c>
      <c r="CI17" s="330">
        <v>442</v>
      </c>
      <c r="CJ17" s="331">
        <v>443</v>
      </c>
      <c r="CK17" s="341">
        <v>441</v>
      </c>
      <c r="CL17" s="341">
        <v>440</v>
      </c>
      <c r="CM17" s="341">
        <v>442</v>
      </c>
      <c r="CN17" s="341">
        <v>442</v>
      </c>
      <c r="CO17" s="341">
        <v>442</v>
      </c>
      <c r="CP17" s="341">
        <v>434</v>
      </c>
      <c r="CQ17" s="341">
        <v>435</v>
      </c>
      <c r="CR17" s="341">
        <v>434</v>
      </c>
      <c r="CS17" s="330">
        <v>433</v>
      </c>
      <c r="CT17" s="334">
        <v>432</v>
      </c>
      <c r="CU17" s="330">
        <v>433</v>
      </c>
      <c r="CV17" s="341">
        <v>430</v>
      </c>
      <c r="CW17" s="341">
        <v>426</v>
      </c>
      <c r="CX17" s="341">
        <v>431</v>
      </c>
      <c r="CY17" s="341">
        <v>434</v>
      </c>
      <c r="CZ17" s="766">
        <v>433</v>
      </c>
      <c r="DA17" s="341"/>
      <c r="DB17" s="341"/>
      <c r="DC17" s="341"/>
      <c r="DD17" s="341"/>
      <c r="DE17" s="341"/>
      <c r="DF17" s="341"/>
      <c r="DG17" s="341"/>
      <c r="DH17" s="105">
        <v>-1</v>
      </c>
      <c r="DI17" s="86">
        <v>-0.23094688221709006</v>
      </c>
      <c r="DJ17" s="700">
        <v>0</v>
      </c>
      <c r="DK17" s="86">
        <v>0</v>
      </c>
      <c r="DO17" s="106" t="s">
        <v>495</v>
      </c>
      <c r="DP17" s="104">
        <v>106002</v>
      </c>
      <c r="DQ17" s="107">
        <v>105786</v>
      </c>
      <c r="DR17" s="107">
        <v>104367</v>
      </c>
      <c r="DS17" s="3">
        <v>103803</v>
      </c>
      <c r="DT17" s="1">
        <v>103313</v>
      </c>
      <c r="DU17" s="642">
        <v>105628</v>
      </c>
      <c r="DV17" s="642">
        <v>106175</v>
      </c>
    </row>
    <row r="18" spans="1:126" ht="15" outlineLevel="2">
      <c r="A18" s="353">
        <v>895</v>
      </c>
      <c r="B18" s="14" t="s">
        <v>291</v>
      </c>
      <c r="C18" s="325" t="s">
        <v>326</v>
      </c>
      <c r="D18" s="331">
        <v>375</v>
      </c>
      <c r="E18" s="341">
        <v>375</v>
      </c>
      <c r="F18" s="341">
        <v>375</v>
      </c>
      <c r="G18" s="341">
        <v>375</v>
      </c>
      <c r="H18" s="341">
        <v>375</v>
      </c>
      <c r="I18" s="341">
        <v>379</v>
      </c>
      <c r="J18" s="341">
        <v>378</v>
      </c>
      <c r="K18" s="341">
        <v>379</v>
      </c>
      <c r="L18" s="341">
        <v>379</v>
      </c>
      <c r="M18" s="341">
        <v>379</v>
      </c>
      <c r="N18" s="341">
        <v>378</v>
      </c>
      <c r="O18" s="334">
        <v>409</v>
      </c>
      <c r="P18" s="331">
        <v>408</v>
      </c>
      <c r="Q18" s="341">
        <v>349</v>
      </c>
      <c r="R18" s="341">
        <v>346</v>
      </c>
      <c r="S18" s="341">
        <v>418</v>
      </c>
      <c r="T18" s="341">
        <v>414</v>
      </c>
      <c r="U18" s="341">
        <v>412</v>
      </c>
      <c r="V18" s="341">
        <v>404</v>
      </c>
      <c r="W18" s="341">
        <v>403</v>
      </c>
      <c r="X18" s="341">
        <v>403</v>
      </c>
      <c r="Y18" s="341">
        <v>407</v>
      </c>
      <c r="Z18" s="341">
        <v>406</v>
      </c>
      <c r="AA18" s="334">
        <v>407</v>
      </c>
      <c r="AB18" s="331">
        <v>408</v>
      </c>
      <c r="AC18" s="341">
        <v>409</v>
      </c>
      <c r="AD18" s="341">
        <v>411</v>
      </c>
      <c r="AE18" s="341">
        <v>411</v>
      </c>
      <c r="AF18" s="341">
        <v>414</v>
      </c>
      <c r="AG18" s="341">
        <v>413</v>
      </c>
      <c r="AH18" s="341">
        <v>415</v>
      </c>
      <c r="AI18" s="341">
        <v>415</v>
      </c>
      <c r="AJ18" s="341">
        <v>417</v>
      </c>
      <c r="AK18" s="341">
        <v>417</v>
      </c>
      <c r="AL18" s="341">
        <v>416</v>
      </c>
      <c r="AM18" s="334">
        <v>415</v>
      </c>
      <c r="AN18" s="331">
        <v>414</v>
      </c>
      <c r="AO18" s="341">
        <v>417</v>
      </c>
      <c r="AP18" s="341">
        <v>417</v>
      </c>
      <c r="AQ18" s="341">
        <v>417</v>
      </c>
      <c r="AR18" s="341">
        <v>415</v>
      </c>
      <c r="AS18" s="341">
        <v>415</v>
      </c>
      <c r="AT18" s="341">
        <v>415</v>
      </c>
      <c r="AU18" s="341">
        <v>415</v>
      </c>
      <c r="AV18" s="341">
        <v>415</v>
      </c>
      <c r="AW18" s="341">
        <v>414</v>
      </c>
      <c r="AX18" s="341">
        <v>414</v>
      </c>
      <c r="AY18" s="334">
        <v>414</v>
      </c>
      <c r="AZ18" s="331">
        <v>413</v>
      </c>
      <c r="BA18" s="341">
        <v>412</v>
      </c>
      <c r="BB18" s="341">
        <v>410</v>
      </c>
      <c r="BC18" s="341">
        <v>410</v>
      </c>
      <c r="BD18" s="341">
        <v>409</v>
      </c>
      <c r="BE18" s="341">
        <v>408</v>
      </c>
      <c r="BF18" s="341">
        <v>403</v>
      </c>
      <c r="BG18" s="341">
        <v>398</v>
      </c>
      <c r="BH18" s="341">
        <v>398</v>
      </c>
      <c r="BI18" s="341">
        <v>396</v>
      </c>
      <c r="BJ18" s="341">
        <v>400</v>
      </c>
      <c r="BK18" s="330">
        <v>399</v>
      </c>
      <c r="BL18" s="331">
        <v>399</v>
      </c>
      <c r="BM18" s="341">
        <v>398</v>
      </c>
      <c r="BN18" s="341">
        <v>408</v>
      </c>
      <c r="BO18" s="341">
        <v>410</v>
      </c>
      <c r="BP18" s="341">
        <v>410</v>
      </c>
      <c r="BQ18" s="341">
        <v>422</v>
      </c>
      <c r="BR18" s="341">
        <v>420</v>
      </c>
      <c r="BS18" s="341">
        <v>425</v>
      </c>
      <c r="BT18" s="341">
        <v>424</v>
      </c>
      <c r="BU18" s="341">
        <v>424</v>
      </c>
      <c r="BV18" s="341">
        <v>423</v>
      </c>
      <c r="BW18" s="330">
        <v>424</v>
      </c>
      <c r="BX18" s="331">
        <v>423</v>
      </c>
      <c r="BY18" s="341">
        <v>413</v>
      </c>
      <c r="BZ18" s="341">
        <v>451</v>
      </c>
      <c r="CA18" s="341">
        <v>422</v>
      </c>
      <c r="CB18" s="341">
        <v>440</v>
      </c>
      <c r="CC18" s="341">
        <v>430</v>
      </c>
      <c r="CD18" s="341">
        <v>429</v>
      </c>
      <c r="CE18" s="341">
        <v>428</v>
      </c>
      <c r="CF18" s="341">
        <v>425</v>
      </c>
      <c r="CG18" s="341">
        <v>424</v>
      </c>
      <c r="CH18" s="341">
        <v>416</v>
      </c>
      <c r="CI18" s="330">
        <v>423</v>
      </c>
      <c r="CJ18" s="331">
        <v>424</v>
      </c>
      <c r="CK18" s="341">
        <v>422</v>
      </c>
      <c r="CL18" s="341">
        <v>422</v>
      </c>
      <c r="CM18" s="341">
        <v>425</v>
      </c>
      <c r="CN18" s="341">
        <v>425</v>
      </c>
      <c r="CO18" s="341">
        <v>426</v>
      </c>
      <c r="CP18" s="341">
        <v>427</v>
      </c>
      <c r="CQ18" s="341">
        <v>426</v>
      </c>
      <c r="CR18" s="341">
        <v>428</v>
      </c>
      <c r="CS18" s="330">
        <v>428</v>
      </c>
      <c r="CT18" s="334">
        <v>433</v>
      </c>
      <c r="CU18" s="330">
        <v>433</v>
      </c>
      <c r="CV18" s="341">
        <v>432</v>
      </c>
      <c r="CW18" s="341">
        <v>418</v>
      </c>
      <c r="CX18" s="341">
        <v>434</v>
      </c>
      <c r="CY18" s="341">
        <v>438</v>
      </c>
      <c r="CZ18" s="766">
        <v>437</v>
      </c>
      <c r="DA18" s="341"/>
      <c r="DB18" s="341"/>
      <c r="DC18" s="341"/>
      <c r="DD18" s="341"/>
      <c r="DE18" s="341"/>
      <c r="DF18" s="341"/>
      <c r="DG18" s="341"/>
      <c r="DH18" s="105">
        <v>-1</v>
      </c>
      <c r="DI18" s="86">
        <v>-0.2288329519450801</v>
      </c>
      <c r="DJ18" s="700">
        <v>4</v>
      </c>
      <c r="DK18" s="86">
        <v>0.94562647754137119</v>
      </c>
    </row>
    <row r="19" spans="1:126" ht="15" outlineLevel="1">
      <c r="A19" s="125" t="s">
        <v>292</v>
      </c>
      <c r="B19" s="24"/>
      <c r="C19" s="25"/>
      <c r="D19" s="42">
        <v>8708</v>
      </c>
      <c r="E19" s="43">
        <v>8708</v>
      </c>
      <c r="F19" s="43">
        <v>8708</v>
      </c>
      <c r="G19" s="43">
        <v>8708</v>
      </c>
      <c r="H19" s="43">
        <v>8708</v>
      </c>
      <c r="I19" s="43">
        <v>8811</v>
      </c>
      <c r="J19" s="43">
        <v>8808</v>
      </c>
      <c r="K19" s="43">
        <v>8810</v>
      </c>
      <c r="L19" s="43">
        <v>8810</v>
      </c>
      <c r="M19" s="43">
        <v>8810</v>
      </c>
      <c r="N19" s="43">
        <v>8798</v>
      </c>
      <c r="O19" s="233">
        <v>9119</v>
      </c>
      <c r="P19" s="42">
        <v>9103</v>
      </c>
      <c r="Q19" s="43">
        <v>7980</v>
      </c>
      <c r="R19" s="43">
        <v>7860</v>
      </c>
      <c r="S19" s="43">
        <v>9730</v>
      </c>
      <c r="T19" s="43">
        <v>9528</v>
      </c>
      <c r="U19" s="43">
        <v>9736</v>
      </c>
      <c r="V19" s="43">
        <v>9618</v>
      </c>
      <c r="W19" s="43">
        <v>9601</v>
      </c>
      <c r="X19" s="43">
        <v>9587</v>
      </c>
      <c r="Y19" s="43">
        <v>9650</v>
      </c>
      <c r="Z19" s="43">
        <v>9626</v>
      </c>
      <c r="AA19" s="233">
        <v>9648</v>
      </c>
      <c r="AB19" s="42">
        <v>9653</v>
      </c>
      <c r="AC19" s="43">
        <v>9653</v>
      </c>
      <c r="AD19" s="43">
        <v>9692</v>
      </c>
      <c r="AE19" s="43">
        <v>9692</v>
      </c>
      <c r="AF19" s="43">
        <v>9591</v>
      </c>
      <c r="AG19" s="43">
        <v>9542</v>
      </c>
      <c r="AH19" s="43">
        <v>9567</v>
      </c>
      <c r="AI19" s="43">
        <v>9579</v>
      </c>
      <c r="AJ19" s="43">
        <v>9575</v>
      </c>
      <c r="AK19" s="43">
        <v>9594</v>
      </c>
      <c r="AL19" s="43">
        <v>9577</v>
      </c>
      <c r="AM19" s="233">
        <v>9572</v>
      </c>
      <c r="AN19" s="42">
        <v>9567</v>
      </c>
      <c r="AO19" s="43">
        <v>9582</v>
      </c>
      <c r="AP19" s="43">
        <v>9578</v>
      </c>
      <c r="AQ19" s="43">
        <v>9559</v>
      </c>
      <c r="AR19" s="43">
        <v>9550</v>
      </c>
      <c r="AS19" s="43">
        <v>9535</v>
      </c>
      <c r="AT19" s="43">
        <v>9519</v>
      </c>
      <c r="AU19" s="43">
        <v>9500</v>
      </c>
      <c r="AV19" s="43">
        <v>9484</v>
      </c>
      <c r="AW19" s="43">
        <v>9474</v>
      </c>
      <c r="AX19" s="43">
        <v>9453</v>
      </c>
      <c r="AY19" s="233">
        <v>9443</v>
      </c>
      <c r="AZ19" s="42">
        <v>9431</v>
      </c>
      <c r="BA19" s="43">
        <v>9399</v>
      </c>
      <c r="BB19" s="43">
        <v>9357</v>
      </c>
      <c r="BC19" s="43">
        <v>9342</v>
      </c>
      <c r="BD19" s="43">
        <v>9317</v>
      </c>
      <c r="BE19" s="43">
        <v>9305</v>
      </c>
      <c r="BF19" s="43">
        <v>9147</v>
      </c>
      <c r="BG19" s="43">
        <v>9094</v>
      </c>
      <c r="BH19" s="43">
        <v>9087</v>
      </c>
      <c r="BI19" s="43">
        <v>9081</v>
      </c>
      <c r="BJ19" s="43">
        <v>9119</v>
      </c>
      <c r="BK19" s="55">
        <v>9108</v>
      </c>
      <c r="BL19" s="42">
        <v>9027</v>
      </c>
      <c r="BM19" s="43">
        <v>9018</v>
      </c>
      <c r="BN19" s="43">
        <v>9278</v>
      </c>
      <c r="BO19" s="43">
        <v>9296</v>
      </c>
      <c r="BP19" s="43">
        <v>9296</v>
      </c>
      <c r="BQ19" s="43">
        <v>9367</v>
      </c>
      <c r="BR19" s="43">
        <v>9234</v>
      </c>
      <c r="BS19" s="43">
        <v>9240</v>
      </c>
      <c r="BT19" s="43">
        <v>9207</v>
      </c>
      <c r="BU19" s="43">
        <v>9180</v>
      </c>
      <c r="BV19" s="43">
        <v>9149</v>
      </c>
      <c r="BW19" s="55">
        <v>9158</v>
      </c>
      <c r="BX19" s="42">
        <v>9213</v>
      </c>
      <c r="BY19" s="43">
        <v>9119</v>
      </c>
      <c r="BZ19" s="43">
        <v>9997</v>
      </c>
      <c r="CA19" s="43">
        <v>9824</v>
      </c>
      <c r="CB19" s="43">
        <v>9925</v>
      </c>
      <c r="CC19" s="43">
        <v>9847</v>
      </c>
      <c r="CD19" s="43">
        <v>9795</v>
      </c>
      <c r="CE19" s="43">
        <v>9753</v>
      </c>
      <c r="CF19" s="43">
        <v>9724</v>
      </c>
      <c r="CG19" s="43">
        <v>9787</v>
      </c>
      <c r="CH19" s="43">
        <v>9732</v>
      </c>
      <c r="CI19" s="55">
        <v>9598</v>
      </c>
      <c r="CJ19" s="42">
        <v>9601</v>
      </c>
      <c r="CK19" s="43">
        <v>9578</v>
      </c>
      <c r="CL19" s="43">
        <v>9592</v>
      </c>
      <c r="CM19" s="43">
        <v>9711</v>
      </c>
      <c r="CN19" s="43">
        <v>9704</v>
      </c>
      <c r="CO19" s="43">
        <v>9740</v>
      </c>
      <c r="CP19" s="43">
        <v>9680</v>
      </c>
      <c r="CQ19" s="43">
        <v>9789</v>
      </c>
      <c r="CR19" s="43">
        <v>9798</v>
      </c>
      <c r="CS19" s="55">
        <v>9768</v>
      </c>
      <c r="CT19" s="233">
        <v>9791</v>
      </c>
      <c r="CU19" s="43">
        <v>9740</v>
      </c>
      <c r="CV19" s="43">
        <v>9689</v>
      </c>
      <c r="CW19" s="43">
        <v>9690</v>
      </c>
      <c r="CX19" s="43">
        <v>9683</v>
      </c>
      <c r="CY19" s="43">
        <v>9757</v>
      </c>
      <c r="CZ19" s="765">
        <v>9769</v>
      </c>
      <c r="DA19" s="43"/>
      <c r="DB19" s="43"/>
      <c r="DC19" s="43"/>
      <c r="DD19" s="43"/>
      <c r="DE19" s="43"/>
      <c r="DF19" s="43"/>
      <c r="DG19" s="43"/>
      <c r="DH19" s="105">
        <v>12</v>
      </c>
      <c r="DI19" s="86">
        <v>0.12283754734363804</v>
      </c>
      <c r="DJ19" s="700">
        <v>29</v>
      </c>
      <c r="DK19" s="86">
        <v>0.30214628047509895</v>
      </c>
    </row>
    <row r="20" spans="1:126" ht="15" outlineLevel="2">
      <c r="A20" s="353">
        <v>45</v>
      </c>
      <c r="B20" s="14" t="s">
        <v>292</v>
      </c>
      <c r="C20" s="325" t="s">
        <v>327</v>
      </c>
      <c r="D20" s="331">
        <v>1745</v>
      </c>
      <c r="E20" s="341">
        <v>1745</v>
      </c>
      <c r="F20" s="341">
        <v>1745</v>
      </c>
      <c r="G20" s="341">
        <v>1745</v>
      </c>
      <c r="H20" s="341">
        <v>1745</v>
      </c>
      <c r="I20" s="341">
        <v>1762</v>
      </c>
      <c r="J20" s="341">
        <v>1762</v>
      </c>
      <c r="K20" s="341">
        <v>1762</v>
      </c>
      <c r="L20" s="341">
        <v>1762</v>
      </c>
      <c r="M20" s="341">
        <v>1762</v>
      </c>
      <c r="N20" s="341">
        <v>1756</v>
      </c>
      <c r="O20" s="334">
        <v>1827</v>
      </c>
      <c r="P20" s="331">
        <v>1825</v>
      </c>
      <c r="Q20" s="341">
        <v>1630</v>
      </c>
      <c r="R20" s="341">
        <v>1600</v>
      </c>
      <c r="S20" s="341">
        <v>2109</v>
      </c>
      <c r="T20" s="341">
        <v>2064</v>
      </c>
      <c r="U20" s="341">
        <v>2131</v>
      </c>
      <c r="V20" s="341">
        <v>2103</v>
      </c>
      <c r="W20" s="341">
        <v>2092</v>
      </c>
      <c r="X20" s="341">
        <v>2087</v>
      </c>
      <c r="Y20" s="341">
        <v>2093</v>
      </c>
      <c r="Z20" s="341">
        <v>2086</v>
      </c>
      <c r="AA20" s="334">
        <v>2086</v>
      </c>
      <c r="AB20" s="331">
        <v>2083</v>
      </c>
      <c r="AC20" s="341">
        <v>2080</v>
      </c>
      <c r="AD20" s="341">
        <v>2089</v>
      </c>
      <c r="AE20" s="341">
        <v>2089</v>
      </c>
      <c r="AF20" s="341">
        <v>2063</v>
      </c>
      <c r="AG20" s="341">
        <v>2049</v>
      </c>
      <c r="AH20" s="341">
        <v>2048</v>
      </c>
      <c r="AI20" s="341">
        <v>2042</v>
      </c>
      <c r="AJ20" s="341">
        <v>2045</v>
      </c>
      <c r="AK20" s="341">
        <v>2045</v>
      </c>
      <c r="AL20" s="341">
        <v>2042</v>
      </c>
      <c r="AM20" s="334">
        <v>2042</v>
      </c>
      <c r="AN20" s="331">
        <v>2041</v>
      </c>
      <c r="AO20" s="341">
        <v>2043</v>
      </c>
      <c r="AP20" s="341">
        <v>2041</v>
      </c>
      <c r="AQ20" s="341">
        <v>2035</v>
      </c>
      <c r="AR20" s="341">
        <v>2033</v>
      </c>
      <c r="AS20" s="341">
        <v>2030</v>
      </c>
      <c r="AT20" s="341">
        <v>2028</v>
      </c>
      <c r="AU20" s="341">
        <v>2025</v>
      </c>
      <c r="AV20" s="341">
        <v>2021</v>
      </c>
      <c r="AW20" s="341">
        <v>2017</v>
      </c>
      <c r="AX20" s="341">
        <v>2013</v>
      </c>
      <c r="AY20" s="334">
        <v>2012</v>
      </c>
      <c r="AZ20" s="331">
        <v>2010</v>
      </c>
      <c r="BA20" s="341">
        <v>2003</v>
      </c>
      <c r="BB20" s="341">
        <v>1996</v>
      </c>
      <c r="BC20" s="341">
        <v>1993</v>
      </c>
      <c r="BD20" s="341">
        <v>1986</v>
      </c>
      <c r="BE20" s="341">
        <v>1986</v>
      </c>
      <c r="BF20" s="341">
        <v>1946</v>
      </c>
      <c r="BG20" s="341">
        <v>1944</v>
      </c>
      <c r="BH20" s="341">
        <v>1943</v>
      </c>
      <c r="BI20" s="341">
        <v>1942</v>
      </c>
      <c r="BJ20" s="341">
        <v>1960</v>
      </c>
      <c r="BK20" s="330">
        <v>1956</v>
      </c>
      <c r="BL20" s="331">
        <v>1941</v>
      </c>
      <c r="BM20" s="341">
        <v>1939</v>
      </c>
      <c r="BN20" s="341">
        <v>2034</v>
      </c>
      <c r="BO20" s="341">
        <v>2037</v>
      </c>
      <c r="BP20" s="341">
        <v>2037</v>
      </c>
      <c r="BQ20" s="341">
        <v>2055</v>
      </c>
      <c r="BR20" s="341">
        <v>2027</v>
      </c>
      <c r="BS20" s="341">
        <v>2028</v>
      </c>
      <c r="BT20" s="341">
        <v>2021</v>
      </c>
      <c r="BU20" s="341">
        <v>2015</v>
      </c>
      <c r="BV20" s="341">
        <v>2004</v>
      </c>
      <c r="BW20" s="330">
        <v>2008</v>
      </c>
      <c r="BX20" s="331">
        <v>2016</v>
      </c>
      <c r="BY20" s="341">
        <v>2022</v>
      </c>
      <c r="BZ20" s="341">
        <v>2235</v>
      </c>
      <c r="CA20" s="341">
        <v>2217</v>
      </c>
      <c r="CB20" s="341">
        <v>2236</v>
      </c>
      <c r="CC20" s="341">
        <v>2191</v>
      </c>
      <c r="CD20" s="341">
        <v>2171</v>
      </c>
      <c r="CE20" s="341">
        <v>2159</v>
      </c>
      <c r="CF20" s="341">
        <v>2149</v>
      </c>
      <c r="CG20" s="341">
        <v>2164</v>
      </c>
      <c r="CH20" s="341">
        <v>2152</v>
      </c>
      <c r="CI20" s="330">
        <v>2104</v>
      </c>
      <c r="CJ20" s="331">
        <v>2108</v>
      </c>
      <c r="CK20" s="341">
        <v>2115</v>
      </c>
      <c r="CL20" s="341">
        <v>2111</v>
      </c>
      <c r="CM20" s="341">
        <v>2131</v>
      </c>
      <c r="CN20" s="341">
        <v>2132</v>
      </c>
      <c r="CO20" s="341">
        <v>2129</v>
      </c>
      <c r="CP20" s="341">
        <v>2108</v>
      </c>
      <c r="CQ20" s="341">
        <v>2134</v>
      </c>
      <c r="CR20" s="341">
        <v>2127</v>
      </c>
      <c r="CS20" s="330">
        <v>2130</v>
      </c>
      <c r="CT20" s="334">
        <v>2138</v>
      </c>
      <c r="CU20" s="330">
        <v>2129</v>
      </c>
      <c r="CV20" s="341">
        <v>2115</v>
      </c>
      <c r="CW20" s="341">
        <v>2117</v>
      </c>
      <c r="CX20" s="341">
        <v>2060</v>
      </c>
      <c r="CY20" s="341">
        <v>2073</v>
      </c>
      <c r="CZ20" s="766">
        <v>2088</v>
      </c>
      <c r="DA20" s="341"/>
      <c r="DB20" s="341"/>
      <c r="DC20" s="341"/>
      <c r="DD20" s="341"/>
      <c r="DE20" s="341"/>
      <c r="DF20" s="341"/>
      <c r="DG20" s="341"/>
      <c r="DH20" s="105">
        <v>15</v>
      </c>
      <c r="DI20" s="86">
        <v>0.7183908045977011</v>
      </c>
      <c r="DJ20" s="700">
        <v>-41</v>
      </c>
      <c r="DK20" s="86">
        <v>-1.9486692015209126</v>
      </c>
    </row>
    <row r="21" spans="1:126" ht="15" outlineLevel="2">
      <c r="A21" s="353">
        <v>51</v>
      </c>
      <c r="B21" s="14" t="s">
        <v>292</v>
      </c>
      <c r="C21" s="325" t="s">
        <v>328</v>
      </c>
      <c r="D21" s="331">
        <v>604</v>
      </c>
      <c r="E21" s="341">
        <v>604</v>
      </c>
      <c r="F21" s="341">
        <v>604</v>
      </c>
      <c r="G21" s="341">
        <v>604</v>
      </c>
      <c r="H21" s="341">
        <v>604</v>
      </c>
      <c r="I21" s="341">
        <v>609</v>
      </c>
      <c r="J21" s="341">
        <v>608</v>
      </c>
      <c r="K21" s="341">
        <v>609</v>
      </c>
      <c r="L21" s="341">
        <v>609</v>
      </c>
      <c r="M21" s="341">
        <v>609</v>
      </c>
      <c r="N21" s="341">
        <v>609</v>
      </c>
      <c r="O21" s="334">
        <v>632</v>
      </c>
      <c r="P21" s="331">
        <v>630</v>
      </c>
      <c r="Q21" s="341">
        <v>543</v>
      </c>
      <c r="R21" s="341">
        <v>531</v>
      </c>
      <c r="S21" s="341">
        <v>661</v>
      </c>
      <c r="T21" s="341">
        <v>651</v>
      </c>
      <c r="U21" s="341">
        <v>661</v>
      </c>
      <c r="V21" s="341">
        <v>656</v>
      </c>
      <c r="W21" s="341">
        <v>655</v>
      </c>
      <c r="X21" s="341">
        <v>654</v>
      </c>
      <c r="Y21" s="341">
        <v>661</v>
      </c>
      <c r="Z21" s="341">
        <v>659</v>
      </c>
      <c r="AA21" s="334">
        <v>659</v>
      </c>
      <c r="AB21" s="331">
        <v>659</v>
      </c>
      <c r="AC21" s="341">
        <v>657</v>
      </c>
      <c r="AD21" s="341">
        <v>659</v>
      </c>
      <c r="AE21" s="341">
        <v>659</v>
      </c>
      <c r="AF21" s="341">
        <v>653</v>
      </c>
      <c r="AG21" s="341">
        <v>648</v>
      </c>
      <c r="AH21" s="341">
        <v>651</v>
      </c>
      <c r="AI21" s="341">
        <v>650</v>
      </c>
      <c r="AJ21" s="341">
        <v>650</v>
      </c>
      <c r="AK21" s="341">
        <v>651</v>
      </c>
      <c r="AL21" s="341">
        <v>649</v>
      </c>
      <c r="AM21" s="334">
        <v>649</v>
      </c>
      <c r="AN21" s="331">
        <v>649</v>
      </c>
      <c r="AO21" s="341">
        <v>650</v>
      </c>
      <c r="AP21" s="341">
        <v>649</v>
      </c>
      <c r="AQ21" s="341">
        <v>645</v>
      </c>
      <c r="AR21" s="341">
        <v>645</v>
      </c>
      <c r="AS21" s="341">
        <v>645</v>
      </c>
      <c r="AT21" s="341">
        <v>645</v>
      </c>
      <c r="AU21" s="341">
        <v>645</v>
      </c>
      <c r="AV21" s="341">
        <v>645</v>
      </c>
      <c r="AW21" s="341">
        <v>644</v>
      </c>
      <c r="AX21" s="341">
        <v>643</v>
      </c>
      <c r="AY21" s="334">
        <v>641</v>
      </c>
      <c r="AZ21" s="331">
        <v>640</v>
      </c>
      <c r="BA21" s="341">
        <v>639</v>
      </c>
      <c r="BB21" s="341">
        <v>637</v>
      </c>
      <c r="BC21" s="341">
        <v>637</v>
      </c>
      <c r="BD21" s="341">
        <v>637</v>
      </c>
      <c r="BE21" s="341">
        <v>637</v>
      </c>
      <c r="BF21" s="341">
        <v>625</v>
      </c>
      <c r="BG21" s="341">
        <v>611</v>
      </c>
      <c r="BH21" s="341">
        <v>610</v>
      </c>
      <c r="BI21" s="341">
        <v>610</v>
      </c>
      <c r="BJ21" s="341">
        <v>615</v>
      </c>
      <c r="BK21" s="330">
        <v>614</v>
      </c>
      <c r="BL21" s="331">
        <v>611</v>
      </c>
      <c r="BM21" s="341">
        <v>609</v>
      </c>
      <c r="BN21" s="341">
        <v>613</v>
      </c>
      <c r="BO21" s="341">
        <v>614</v>
      </c>
      <c r="BP21" s="341">
        <v>614</v>
      </c>
      <c r="BQ21" s="341">
        <v>616</v>
      </c>
      <c r="BR21" s="341">
        <v>608</v>
      </c>
      <c r="BS21" s="341">
        <v>615</v>
      </c>
      <c r="BT21" s="341">
        <v>611</v>
      </c>
      <c r="BU21" s="341">
        <v>609</v>
      </c>
      <c r="BV21" s="341">
        <v>607</v>
      </c>
      <c r="BW21" s="330">
        <v>609</v>
      </c>
      <c r="BX21" s="331">
        <v>614</v>
      </c>
      <c r="BY21" s="341">
        <v>602</v>
      </c>
      <c r="BZ21" s="341">
        <v>645</v>
      </c>
      <c r="CA21" s="341">
        <v>639</v>
      </c>
      <c r="CB21" s="341">
        <v>637</v>
      </c>
      <c r="CC21" s="341">
        <v>638</v>
      </c>
      <c r="CD21" s="341">
        <v>637</v>
      </c>
      <c r="CE21" s="341">
        <v>632</v>
      </c>
      <c r="CF21" s="341">
        <v>633</v>
      </c>
      <c r="CG21" s="341">
        <v>637</v>
      </c>
      <c r="CH21" s="341">
        <v>635</v>
      </c>
      <c r="CI21" s="330">
        <v>628</v>
      </c>
      <c r="CJ21" s="331">
        <v>631</v>
      </c>
      <c r="CK21" s="341">
        <v>631</v>
      </c>
      <c r="CL21" s="341">
        <v>625</v>
      </c>
      <c r="CM21" s="341">
        <v>628</v>
      </c>
      <c r="CN21" s="341">
        <v>629</v>
      </c>
      <c r="CO21" s="341">
        <v>630</v>
      </c>
      <c r="CP21" s="341">
        <v>631</v>
      </c>
      <c r="CQ21" s="341">
        <v>633</v>
      </c>
      <c r="CR21" s="341">
        <v>633</v>
      </c>
      <c r="CS21" s="330">
        <v>631</v>
      </c>
      <c r="CT21" s="334">
        <v>627</v>
      </c>
      <c r="CU21" s="330">
        <v>625</v>
      </c>
      <c r="CV21" s="341">
        <v>622</v>
      </c>
      <c r="CW21" s="341">
        <v>621</v>
      </c>
      <c r="CX21" s="341">
        <v>610</v>
      </c>
      <c r="CY21" s="341">
        <v>613</v>
      </c>
      <c r="CZ21" s="766">
        <v>609</v>
      </c>
      <c r="DA21" s="341"/>
      <c r="DB21" s="341"/>
      <c r="DC21" s="341"/>
      <c r="DD21" s="341"/>
      <c r="DE21" s="341"/>
      <c r="DF21" s="341"/>
      <c r="DG21" s="341"/>
      <c r="DH21" s="105">
        <v>-4</v>
      </c>
      <c r="DI21" s="86">
        <v>-0.65681444991789817</v>
      </c>
      <c r="DJ21" s="700">
        <v>-16</v>
      </c>
      <c r="DK21" s="86">
        <v>-2.547770700636943</v>
      </c>
    </row>
    <row r="22" spans="1:126" ht="15" outlineLevel="2">
      <c r="A22" s="353">
        <v>147</v>
      </c>
      <c r="B22" s="14" t="s">
        <v>292</v>
      </c>
      <c r="C22" s="325" t="s">
        <v>329</v>
      </c>
      <c r="D22" s="331">
        <v>465</v>
      </c>
      <c r="E22" s="341">
        <v>465</v>
      </c>
      <c r="F22" s="341">
        <v>465</v>
      </c>
      <c r="G22" s="341">
        <v>465</v>
      </c>
      <c r="H22" s="341">
        <v>465</v>
      </c>
      <c r="I22" s="341">
        <v>471</v>
      </c>
      <c r="J22" s="341">
        <v>471</v>
      </c>
      <c r="K22" s="341">
        <v>471</v>
      </c>
      <c r="L22" s="341">
        <v>471</v>
      </c>
      <c r="M22" s="341">
        <v>471</v>
      </c>
      <c r="N22" s="341">
        <v>471</v>
      </c>
      <c r="O22" s="334">
        <v>484</v>
      </c>
      <c r="P22" s="331">
        <v>484</v>
      </c>
      <c r="Q22" s="341">
        <v>430</v>
      </c>
      <c r="R22" s="341">
        <v>420</v>
      </c>
      <c r="S22" s="341">
        <v>532</v>
      </c>
      <c r="T22" s="341">
        <v>521</v>
      </c>
      <c r="U22" s="341">
        <v>531</v>
      </c>
      <c r="V22" s="341">
        <v>522</v>
      </c>
      <c r="W22" s="341">
        <v>520</v>
      </c>
      <c r="X22" s="341">
        <v>520</v>
      </c>
      <c r="Y22" s="341">
        <v>524</v>
      </c>
      <c r="Z22" s="341">
        <v>524</v>
      </c>
      <c r="AA22" s="334">
        <v>528</v>
      </c>
      <c r="AB22" s="331">
        <v>528</v>
      </c>
      <c r="AC22" s="341">
        <v>528</v>
      </c>
      <c r="AD22" s="341">
        <v>529</v>
      </c>
      <c r="AE22" s="341">
        <v>529</v>
      </c>
      <c r="AF22" s="341">
        <v>521</v>
      </c>
      <c r="AG22" s="341">
        <v>517</v>
      </c>
      <c r="AH22" s="341">
        <v>517</v>
      </c>
      <c r="AI22" s="341">
        <v>515</v>
      </c>
      <c r="AJ22" s="341">
        <v>513</v>
      </c>
      <c r="AK22" s="341">
        <v>513</v>
      </c>
      <c r="AL22" s="341">
        <v>512</v>
      </c>
      <c r="AM22" s="334">
        <v>512</v>
      </c>
      <c r="AN22" s="331">
        <v>511</v>
      </c>
      <c r="AO22" s="341">
        <v>511</v>
      </c>
      <c r="AP22" s="341">
        <v>511</v>
      </c>
      <c r="AQ22" s="341">
        <v>510</v>
      </c>
      <c r="AR22" s="341">
        <v>510</v>
      </c>
      <c r="AS22" s="341">
        <v>509</v>
      </c>
      <c r="AT22" s="341">
        <v>505</v>
      </c>
      <c r="AU22" s="341">
        <v>504</v>
      </c>
      <c r="AV22" s="341">
        <v>502</v>
      </c>
      <c r="AW22" s="341">
        <v>502</v>
      </c>
      <c r="AX22" s="341">
        <v>501</v>
      </c>
      <c r="AY22" s="334">
        <v>501</v>
      </c>
      <c r="AZ22" s="331">
        <v>499</v>
      </c>
      <c r="BA22" s="341">
        <v>498</v>
      </c>
      <c r="BB22" s="341">
        <v>497</v>
      </c>
      <c r="BC22" s="341">
        <v>497</v>
      </c>
      <c r="BD22" s="341">
        <v>497</v>
      </c>
      <c r="BE22" s="341">
        <v>496</v>
      </c>
      <c r="BF22" s="341">
        <v>487</v>
      </c>
      <c r="BG22" s="341">
        <v>480</v>
      </c>
      <c r="BH22" s="341">
        <v>480</v>
      </c>
      <c r="BI22" s="341">
        <v>479</v>
      </c>
      <c r="BJ22" s="341">
        <v>475</v>
      </c>
      <c r="BK22" s="330">
        <v>473</v>
      </c>
      <c r="BL22" s="331">
        <v>472</v>
      </c>
      <c r="BM22" s="341">
        <v>471</v>
      </c>
      <c r="BN22" s="341">
        <v>493</v>
      </c>
      <c r="BO22" s="341">
        <v>493</v>
      </c>
      <c r="BP22" s="341">
        <v>493</v>
      </c>
      <c r="BQ22" s="341">
        <v>497</v>
      </c>
      <c r="BR22" s="341">
        <v>487</v>
      </c>
      <c r="BS22" s="341">
        <v>487</v>
      </c>
      <c r="BT22" s="341">
        <v>484</v>
      </c>
      <c r="BU22" s="341">
        <v>484</v>
      </c>
      <c r="BV22" s="341">
        <v>483</v>
      </c>
      <c r="BW22" s="330">
        <v>482</v>
      </c>
      <c r="BX22" s="331">
        <v>487</v>
      </c>
      <c r="BY22" s="341">
        <v>483</v>
      </c>
      <c r="BZ22" s="341">
        <v>546</v>
      </c>
      <c r="CA22" s="341">
        <v>525</v>
      </c>
      <c r="CB22" s="341">
        <v>533</v>
      </c>
      <c r="CC22" s="341">
        <v>527</v>
      </c>
      <c r="CD22" s="341">
        <v>525</v>
      </c>
      <c r="CE22" s="341">
        <v>525</v>
      </c>
      <c r="CF22" s="341">
        <v>522</v>
      </c>
      <c r="CG22" s="341">
        <v>529</v>
      </c>
      <c r="CH22" s="341">
        <v>528</v>
      </c>
      <c r="CI22" s="330">
        <v>527</v>
      </c>
      <c r="CJ22" s="331">
        <v>529</v>
      </c>
      <c r="CK22" s="341">
        <v>526</v>
      </c>
      <c r="CL22" s="341">
        <v>525</v>
      </c>
      <c r="CM22" s="341">
        <v>533</v>
      </c>
      <c r="CN22" s="341">
        <v>531</v>
      </c>
      <c r="CO22" s="341">
        <v>538</v>
      </c>
      <c r="CP22" s="341">
        <v>538</v>
      </c>
      <c r="CQ22" s="341">
        <v>541</v>
      </c>
      <c r="CR22" s="341">
        <v>545</v>
      </c>
      <c r="CS22" s="330">
        <v>541</v>
      </c>
      <c r="CT22" s="334">
        <v>541</v>
      </c>
      <c r="CU22" s="330">
        <v>536</v>
      </c>
      <c r="CV22" s="341">
        <v>530</v>
      </c>
      <c r="CW22" s="341">
        <v>528</v>
      </c>
      <c r="CX22" s="341">
        <v>529</v>
      </c>
      <c r="CY22" s="341">
        <v>538</v>
      </c>
      <c r="CZ22" s="766">
        <v>539</v>
      </c>
      <c r="DA22" s="341"/>
      <c r="DB22" s="341"/>
      <c r="DC22" s="341"/>
      <c r="DD22" s="341"/>
      <c r="DE22" s="341"/>
      <c r="DF22" s="341"/>
      <c r="DG22" s="341"/>
      <c r="DH22" s="105">
        <v>1</v>
      </c>
      <c r="DI22" s="86">
        <v>0.1855287569573284</v>
      </c>
      <c r="DJ22" s="700">
        <v>3</v>
      </c>
      <c r="DK22" s="86">
        <v>0.56925996204933582</v>
      </c>
    </row>
    <row r="23" spans="1:126" ht="15" outlineLevel="2">
      <c r="A23" s="353">
        <v>172</v>
      </c>
      <c r="B23" s="14" t="s">
        <v>292</v>
      </c>
      <c r="C23" s="325" t="s">
        <v>330</v>
      </c>
      <c r="D23" s="331">
        <v>764</v>
      </c>
      <c r="E23" s="341">
        <v>764</v>
      </c>
      <c r="F23" s="341">
        <v>764</v>
      </c>
      <c r="G23" s="341">
        <v>764</v>
      </c>
      <c r="H23" s="341">
        <v>764</v>
      </c>
      <c r="I23" s="341">
        <v>776</v>
      </c>
      <c r="J23" s="341">
        <v>776</v>
      </c>
      <c r="K23" s="341">
        <v>776</v>
      </c>
      <c r="L23" s="341">
        <v>776</v>
      </c>
      <c r="M23" s="341">
        <v>776</v>
      </c>
      <c r="N23" s="341">
        <v>775</v>
      </c>
      <c r="O23" s="334">
        <v>794</v>
      </c>
      <c r="P23" s="331">
        <v>792</v>
      </c>
      <c r="Q23" s="341">
        <v>673</v>
      </c>
      <c r="R23" s="341">
        <v>669</v>
      </c>
      <c r="S23" s="341">
        <v>807</v>
      </c>
      <c r="T23" s="341">
        <v>791</v>
      </c>
      <c r="U23" s="341">
        <v>798</v>
      </c>
      <c r="V23" s="341">
        <v>795</v>
      </c>
      <c r="W23" s="341">
        <v>789</v>
      </c>
      <c r="X23" s="341">
        <v>788</v>
      </c>
      <c r="Y23" s="341">
        <v>792</v>
      </c>
      <c r="Z23" s="341">
        <v>787</v>
      </c>
      <c r="AA23" s="334">
        <v>790</v>
      </c>
      <c r="AB23" s="331">
        <v>790</v>
      </c>
      <c r="AC23" s="341">
        <v>790</v>
      </c>
      <c r="AD23" s="341">
        <v>790</v>
      </c>
      <c r="AE23" s="341">
        <v>790</v>
      </c>
      <c r="AF23" s="341">
        <v>787</v>
      </c>
      <c r="AG23" s="341">
        <v>779</v>
      </c>
      <c r="AH23" s="341">
        <v>784</v>
      </c>
      <c r="AI23" s="341">
        <v>784</v>
      </c>
      <c r="AJ23" s="341">
        <v>782</v>
      </c>
      <c r="AK23" s="341">
        <v>783</v>
      </c>
      <c r="AL23" s="341">
        <v>782</v>
      </c>
      <c r="AM23" s="334">
        <v>782</v>
      </c>
      <c r="AN23" s="331">
        <v>781</v>
      </c>
      <c r="AO23" s="341">
        <v>783</v>
      </c>
      <c r="AP23" s="341">
        <v>783</v>
      </c>
      <c r="AQ23" s="341">
        <v>782</v>
      </c>
      <c r="AR23" s="341">
        <v>780</v>
      </c>
      <c r="AS23" s="341">
        <v>773</v>
      </c>
      <c r="AT23" s="341">
        <v>773</v>
      </c>
      <c r="AU23" s="341">
        <v>773</v>
      </c>
      <c r="AV23" s="341">
        <v>772</v>
      </c>
      <c r="AW23" s="341">
        <v>770</v>
      </c>
      <c r="AX23" s="341">
        <v>770</v>
      </c>
      <c r="AY23" s="334">
        <v>768</v>
      </c>
      <c r="AZ23" s="331">
        <v>767</v>
      </c>
      <c r="BA23" s="341">
        <v>765</v>
      </c>
      <c r="BB23" s="341">
        <v>763</v>
      </c>
      <c r="BC23" s="341">
        <v>763</v>
      </c>
      <c r="BD23" s="341">
        <v>761</v>
      </c>
      <c r="BE23" s="341">
        <v>761</v>
      </c>
      <c r="BF23" s="341">
        <v>755</v>
      </c>
      <c r="BG23" s="341">
        <v>741</v>
      </c>
      <c r="BH23" s="341">
        <v>741</v>
      </c>
      <c r="BI23" s="341">
        <v>740</v>
      </c>
      <c r="BJ23" s="341">
        <v>742</v>
      </c>
      <c r="BK23" s="330">
        <v>740</v>
      </c>
      <c r="BL23" s="331">
        <v>731</v>
      </c>
      <c r="BM23" s="341">
        <v>731</v>
      </c>
      <c r="BN23" s="341">
        <v>743</v>
      </c>
      <c r="BO23" s="341">
        <v>743</v>
      </c>
      <c r="BP23" s="341">
        <v>743</v>
      </c>
      <c r="BQ23" s="341">
        <v>752</v>
      </c>
      <c r="BR23" s="341">
        <v>740</v>
      </c>
      <c r="BS23" s="341">
        <v>739</v>
      </c>
      <c r="BT23" s="341">
        <v>739</v>
      </c>
      <c r="BU23" s="341">
        <v>737</v>
      </c>
      <c r="BV23" s="341">
        <v>728</v>
      </c>
      <c r="BW23" s="330">
        <v>730</v>
      </c>
      <c r="BX23" s="331">
        <v>741</v>
      </c>
      <c r="BY23" s="341">
        <v>720</v>
      </c>
      <c r="BZ23" s="341">
        <v>799</v>
      </c>
      <c r="CA23" s="341">
        <v>796</v>
      </c>
      <c r="CB23" s="341">
        <v>805</v>
      </c>
      <c r="CC23" s="341">
        <v>798</v>
      </c>
      <c r="CD23" s="341">
        <v>798</v>
      </c>
      <c r="CE23" s="341">
        <v>798</v>
      </c>
      <c r="CF23" s="341">
        <v>798</v>
      </c>
      <c r="CG23" s="341">
        <v>804</v>
      </c>
      <c r="CH23" s="341">
        <v>803</v>
      </c>
      <c r="CI23" s="330">
        <v>781</v>
      </c>
      <c r="CJ23" s="331">
        <v>789</v>
      </c>
      <c r="CK23" s="341">
        <v>781</v>
      </c>
      <c r="CL23" s="341">
        <v>785</v>
      </c>
      <c r="CM23" s="341">
        <v>795</v>
      </c>
      <c r="CN23" s="341">
        <v>796</v>
      </c>
      <c r="CO23" s="341">
        <v>802</v>
      </c>
      <c r="CP23" s="341">
        <v>796</v>
      </c>
      <c r="CQ23" s="341">
        <v>802</v>
      </c>
      <c r="CR23" s="341">
        <v>799</v>
      </c>
      <c r="CS23" s="330">
        <v>797</v>
      </c>
      <c r="CT23" s="334">
        <v>799</v>
      </c>
      <c r="CU23" s="330">
        <v>802</v>
      </c>
      <c r="CV23" s="341">
        <v>795</v>
      </c>
      <c r="CW23" s="341">
        <v>785</v>
      </c>
      <c r="CX23" s="341">
        <v>800</v>
      </c>
      <c r="CY23" s="341">
        <v>807</v>
      </c>
      <c r="CZ23" s="766">
        <v>808</v>
      </c>
      <c r="DA23" s="341"/>
      <c r="DB23" s="341"/>
      <c r="DC23" s="341"/>
      <c r="DD23" s="341"/>
      <c r="DE23" s="341"/>
      <c r="DF23" s="341"/>
      <c r="DG23" s="341"/>
      <c r="DH23" s="105">
        <v>1</v>
      </c>
      <c r="DI23" s="86">
        <v>0.12376237623762376</v>
      </c>
      <c r="DJ23" s="700">
        <v>6</v>
      </c>
      <c r="DK23" s="86">
        <v>0.76824583866837381</v>
      </c>
    </row>
    <row r="24" spans="1:126" ht="15" outlineLevel="2">
      <c r="A24" s="353">
        <v>475</v>
      </c>
      <c r="B24" s="14" t="s">
        <v>292</v>
      </c>
      <c r="C24" s="325" t="s">
        <v>331</v>
      </c>
      <c r="D24" s="331">
        <v>62</v>
      </c>
      <c r="E24" s="341">
        <v>62</v>
      </c>
      <c r="F24" s="341">
        <v>62</v>
      </c>
      <c r="G24" s="341">
        <v>62</v>
      </c>
      <c r="H24" s="341">
        <v>62</v>
      </c>
      <c r="I24" s="341">
        <v>63</v>
      </c>
      <c r="J24" s="341">
        <v>63</v>
      </c>
      <c r="K24" s="341">
        <v>63</v>
      </c>
      <c r="L24" s="341">
        <v>63</v>
      </c>
      <c r="M24" s="341">
        <v>63</v>
      </c>
      <c r="N24" s="341">
        <v>63</v>
      </c>
      <c r="O24" s="334">
        <v>70</v>
      </c>
      <c r="P24" s="331">
        <v>68</v>
      </c>
      <c r="Q24" s="341">
        <v>56</v>
      </c>
      <c r="R24" s="341">
        <v>56</v>
      </c>
      <c r="S24" s="341">
        <v>80</v>
      </c>
      <c r="T24" s="341">
        <v>78</v>
      </c>
      <c r="U24" s="341">
        <v>80</v>
      </c>
      <c r="V24" s="341">
        <v>80</v>
      </c>
      <c r="W24" s="341">
        <v>81</v>
      </c>
      <c r="X24" s="341">
        <v>81</v>
      </c>
      <c r="Y24" s="341">
        <v>81</v>
      </c>
      <c r="Z24" s="341">
        <v>81</v>
      </c>
      <c r="AA24" s="334">
        <v>81</v>
      </c>
      <c r="AB24" s="331">
        <v>81</v>
      </c>
      <c r="AC24" s="341">
        <v>81</v>
      </c>
      <c r="AD24" s="341">
        <v>81</v>
      </c>
      <c r="AE24" s="341">
        <v>81</v>
      </c>
      <c r="AF24" s="341">
        <v>82</v>
      </c>
      <c r="AG24" s="341">
        <v>81</v>
      </c>
      <c r="AH24" s="341">
        <v>81</v>
      </c>
      <c r="AI24" s="341">
        <v>83</v>
      </c>
      <c r="AJ24" s="341">
        <v>83</v>
      </c>
      <c r="AK24" s="341">
        <v>83</v>
      </c>
      <c r="AL24" s="341">
        <v>83</v>
      </c>
      <c r="AM24" s="334">
        <v>83</v>
      </c>
      <c r="AN24" s="331">
        <v>83</v>
      </c>
      <c r="AO24" s="341">
        <v>83</v>
      </c>
      <c r="AP24" s="341">
        <v>83</v>
      </c>
      <c r="AQ24" s="341">
        <v>83</v>
      </c>
      <c r="AR24" s="341">
        <v>83</v>
      </c>
      <c r="AS24" s="341">
        <v>83</v>
      </c>
      <c r="AT24" s="341">
        <v>83</v>
      </c>
      <c r="AU24" s="341">
        <v>83</v>
      </c>
      <c r="AV24" s="341">
        <v>83</v>
      </c>
      <c r="AW24" s="341">
        <v>83</v>
      </c>
      <c r="AX24" s="341">
        <v>83</v>
      </c>
      <c r="AY24" s="334">
        <v>83</v>
      </c>
      <c r="AZ24" s="331">
        <v>83</v>
      </c>
      <c r="BA24" s="341">
        <v>83</v>
      </c>
      <c r="BB24" s="341">
        <v>83</v>
      </c>
      <c r="BC24" s="341">
        <v>83</v>
      </c>
      <c r="BD24" s="341">
        <v>83</v>
      </c>
      <c r="BE24" s="341">
        <v>83</v>
      </c>
      <c r="BF24" s="341">
        <v>83</v>
      </c>
      <c r="BG24" s="341">
        <v>83</v>
      </c>
      <c r="BH24" s="341">
        <v>83</v>
      </c>
      <c r="BI24" s="341">
        <v>83</v>
      </c>
      <c r="BJ24" s="341">
        <v>84</v>
      </c>
      <c r="BK24" s="330">
        <v>84</v>
      </c>
      <c r="BL24" s="331">
        <v>79</v>
      </c>
      <c r="BM24" s="341">
        <v>79</v>
      </c>
      <c r="BN24" s="341">
        <v>79</v>
      </c>
      <c r="BO24" s="341">
        <v>79</v>
      </c>
      <c r="BP24" s="341">
        <v>79</v>
      </c>
      <c r="BQ24" s="341">
        <v>79</v>
      </c>
      <c r="BR24" s="341">
        <v>78</v>
      </c>
      <c r="BS24" s="341">
        <v>79</v>
      </c>
      <c r="BT24" s="341">
        <v>79</v>
      </c>
      <c r="BU24" s="341">
        <v>79</v>
      </c>
      <c r="BV24" s="341">
        <v>79</v>
      </c>
      <c r="BW24" s="330">
        <v>80</v>
      </c>
      <c r="BX24" s="331">
        <v>80</v>
      </c>
      <c r="BY24" s="341">
        <v>77</v>
      </c>
      <c r="BZ24" s="341">
        <v>82</v>
      </c>
      <c r="CA24" s="341">
        <v>81</v>
      </c>
      <c r="CB24" s="341">
        <v>80</v>
      </c>
      <c r="CC24" s="341">
        <v>80</v>
      </c>
      <c r="CD24" s="341">
        <v>80</v>
      </c>
      <c r="CE24" s="341">
        <v>80</v>
      </c>
      <c r="CF24" s="341">
        <v>80</v>
      </c>
      <c r="CG24" s="341">
        <v>79</v>
      </c>
      <c r="CH24" s="341">
        <v>79</v>
      </c>
      <c r="CI24" s="330">
        <v>79</v>
      </c>
      <c r="CJ24" s="331">
        <v>78</v>
      </c>
      <c r="CK24" s="341">
        <v>78</v>
      </c>
      <c r="CL24" s="341">
        <v>78</v>
      </c>
      <c r="CM24" s="341">
        <v>78</v>
      </c>
      <c r="CN24" s="341">
        <v>78</v>
      </c>
      <c r="CO24" s="341">
        <v>80</v>
      </c>
      <c r="CP24" s="341">
        <v>80</v>
      </c>
      <c r="CQ24" s="341">
        <v>80</v>
      </c>
      <c r="CR24" s="341">
        <v>81</v>
      </c>
      <c r="CS24" s="330">
        <v>81</v>
      </c>
      <c r="CT24" s="334">
        <v>80</v>
      </c>
      <c r="CU24" s="330">
        <v>80</v>
      </c>
      <c r="CV24" s="341">
        <v>81</v>
      </c>
      <c r="CW24" s="341">
        <v>80</v>
      </c>
      <c r="CX24" s="341">
        <v>82</v>
      </c>
      <c r="CY24" s="341">
        <v>82</v>
      </c>
      <c r="CZ24" s="766">
        <v>81</v>
      </c>
      <c r="DA24" s="341"/>
      <c r="DB24" s="341"/>
      <c r="DC24" s="341"/>
      <c r="DD24" s="341"/>
      <c r="DE24" s="341"/>
      <c r="DF24" s="341"/>
      <c r="DG24" s="341"/>
      <c r="DH24" s="105">
        <v>-1</v>
      </c>
      <c r="DI24" s="86">
        <v>-1.2345679012345678</v>
      </c>
      <c r="DJ24" s="700">
        <v>1</v>
      </c>
      <c r="DK24" s="86">
        <v>1.2658227848101267</v>
      </c>
    </row>
    <row r="25" spans="1:126" ht="15" outlineLevel="2">
      <c r="A25" s="353">
        <v>480</v>
      </c>
      <c r="B25" s="14" t="s">
        <v>292</v>
      </c>
      <c r="C25" s="325" t="s">
        <v>332</v>
      </c>
      <c r="D25" s="331">
        <v>276</v>
      </c>
      <c r="E25" s="341">
        <v>276</v>
      </c>
      <c r="F25" s="341">
        <v>276</v>
      </c>
      <c r="G25" s="341">
        <v>276</v>
      </c>
      <c r="H25" s="341">
        <v>276</v>
      </c>
      <c r="I25" s="341">
        <v>278</v>
      </c>
      <c r="J25" s="341">
        <v>278</v>
      </c>
      <c r="K25" s="341">
        <v>278</v>
      </c>
      <c r="L25" s="341">
        <v>278</v>
      </c>
      <c r="M25" s="341">
        <v>278</v>
      </c>
      <c r="N25" s="341">
        <v>278</v>
      </c>
      <c r="O25" s="334">
        <v>296</v>
      </c>
      <c r="P25" s="331">
        <v>295</v>
      </c>
      <c r="Q25" s="341">
        <v>260</v>
      </c>
      <c r="R25" s="341">
        <v>258</v>
      </c>
      <c r="S25" s="341">
        <v>298</v>
      </c>
      <c r="T25" s="341">
        <v>296</v>
      </c>
      <c r="U25" s="341">
        <v>299</v>
      </c>
      <c r="V25" s="341">
        <v>294</v>
      </c>
      <c r="W25" s="341">
        <v>295</v>
      </c>
      <c r="X25" s="341">
        <v>295</v>
      </c>
      <c r="Y25" s="341">
        <v>298</v>
      </c>
      <c r="Z25" s="341">
        <v>298</v>
      </c>
      <c r="AA25" s="334">
        <v>298</v>
      </c>
      <c r="AB25" s="331">
        <v>298</v>
      </c>
      <c r="AC25" s="341">
        <v>298</v>
      </c>
      <c r="AD25" s="341">
        <v>298</v>
      </c>
      <c r="AE25" s="341">
        <v>298</v>
      </c>
      <c r="AF25" s="341">
        <v>292</v>
      </c>
      <c r="AG25" s="341">
        <v>292</v>
      </c>
      <c r="AH25" s="341">
        <v>293</v>
      </c>
      <c r="AI25" s="341">
        <v>292</v>
      </c>
      <c r="AJ25" s="341">
        <v>292</v>
      </c>
      <c r="AK25" s="341">
        <v>293</v>
      </c>
      <c r="AL25" s="341">
        <v>293</v>
      </c>
      <c r="AM25" s="334">
        <v>293</v>
      </c>
      <c r="AN25" s="331">
        <v>292</v>
      </c>
      <c r="AO25" s="341">
        <v>291</v>
      </c>
      <c r="AP25" s="341">
        <v>291</v>
      </c>
      <c r="AQ25" s="341">
        <v>290</v>
      </c>
      <c r="AR25" s="341">
        <v>290</v>
      </c>
      <c r="AS25" s="341">
        <v>289</v>
      </c>
      <c r="AT25" s="341">
        <v>288</v>
      </c>
      <c r="AU25" s="341">
        <v>287</v>
      </c>
      <c r="AV25" s="341">
        <v>287</v>
      </c>
      <c r="AW25" s="341">
        <v>287</v>
      </c>
      <c r="AX25" s="341">
        <v>287</v>
      </c>
      <c r="AY25" s="334">
        <v>287</v>
      </c>
      <c r="AZ25" s="331">
        <v>287</v>
      </c>
      <c r="BA25" s="341">
        <v>287</v>
      </c>
      <c r="BB25" s="341">
        <v>287</v>
      </c>
      <c r="BC25" s="341">
        <v>288</v>
      </c>
      <c r="BD25" s="341">
        <v>286</v>
      </c>
      <c r="BE25" s="341">
        <v>286</v>
      </c>
      <c r="BF25" s="341">
        <v>280</v>
      </c>
      <c r="BG25" s="341">
        <v>277</v>
      </c>
      <c r="BH25" s="341">
        <v>277</v>
      </c>
      <c r="BI25" s="341">
        <v>277</v>
      </c>
      <c r="BJ25" s="341">
        <v>278</v>
      </c>
      <c r="BK25" s="330">
        <v>278</v>
      </c>
      <c r="BL25" s="331">
        <v>274</v>
      </c>
      <c r="BM25" s="341">
        <v>272</v>
      </c>
      <c r="BN25" s="341">
        <v>274</v>
      </c>
      <c r="BO25" s="341">
        <v>274</v>
      </c>
      <c r="BP25" s="341">
        <v>274</v>
      </c>
      <c r="BQ25" s="341">
        <v>277</v>
      </c>
      <c r="BR25" s="341">
        <v>273</v>
      </c>
      <c r="BS25" s="341">
        <v>274</v>
      </c>
      <c r="BT25" s="341">
        <v>274</v>
      </c>
      <c r="BU25" s="341">
        <v>273</v>
      </c>
      <c r="BV25" s="341">
        <v>271</v>
      </c>
      <c r="BW25" s="330">
        <v>271</v>
      </c>
      <c r="BX25" s="331">
        <v>272</v>
      </c>
      <c r="BY25" s="341">
        <v>268</v>
      </c>
      <c r="BZ25" s="341">
        <v>287</v>
      </c>
      <c r="CA25" s="341">
        <v>286</v>
      </c>
      <c r="CB25" s="341">
        <v>292</v>
      </c>
      <c r="CC25" s="341">
        <v>285</v>
      </c>
      <c r="CD25" s="341">
        <v>284</v>
      </c>
      <c r="CE25" s="341">
        <v>282</v>
      </c>
      <c r="CF25" s="341">
        <v>283</v>
      </c>
      <c r="CG25" s="341">
        <v>283</v>
      </c>
      <c r="CH25" s="341">
        <v>283</v>
      </c>
      <c r="CI25" s="330">
        <v>282</v>
      </c>
      <c r="CJ25" s="331">
        <v>283</v>
      </c>
      <c r="CK25" s="341">
        <v>280</v>
      </c>
      <c r="CL25" s="341">
        <v>281</v>
      </c>
      <c r="CM25" s="341">
        <v>286</v>
      </c>
      <c r="CN25" s="341">
        <v>285</v>
      </c>
      <c r="CO25" s="341">
        <v>290</v>
      </c>
      <c r="CP25" s="341">
        <v>291</v>
      </c>
      <c r="CQ25" s="341">
        <v>294</v>
      </c>
      <c r="CR25" s="341">
        <v>294</v>
      </c>
      <c r="CS25" s="330">
        <v>295</v>
      </c>
      <c r="CT25" s="334">
        <v>297</v>
      </c>
      <c r="CU25" s="330">
        <v>294</v>
      </c>
      <c r="CV25" s="341">
        <v>294</v>
      </c>
      <c r="CW25" s="341">
        <v>292</v>
      </c>
      <c r="CX25" s="341">
        <v>291</v>
      </c>
      <c r="CY25" s="341">
        <v>295</v>
      </c>
      <c r="CZ25" s="766">
        <v>295</v>
      </c>
      <c r="DA25" s="341"/>
      <c r="DB25" s="341"/>
      <c r="DC25" s="341"/>
      <c r="DD25" s="341"/>
      <c r="DE25" s="341"/>
      <c r="DF25" s="341"/>
      <c r="DG25" s="341"/>
      <c r="DH25" s="105">
        <v>0</v>
      </c>
      <c r="DI25" s="86">
        <v>0</v>
      </c>
      <c r="DJ25" s="700">
        <v>1</v>
      </c>
      <c r="DK25" s="86">
        <v>0.3546099290780142</v>
      </c>
    </row>
    <row r="26" spans="1:126" ht="15" outlineLevel="2">
      <c r="A26" s="353">
        <v>490</v>
      </c>
      <c r="B26" s="14" t="s">
        <v>292</v>
      </c>
      <c r="C26" s="325" t="s">
        <v>333</v>
      </c>
      <c r="D26" s="331">
        <v>841</v>
      </c>
      <c r="E26" s="341">
        <v>841</v>
      </c>
      <c r="F26" s="341">
        <v>841</v>
      </c>
      <c r="G26" s="341">
        <v>841</v>
      </c>
      <c r="H26" s="341">
        <v>841</v>
      </c>
      <c r="I26" s="341">
        <v>853</v>
      </c>
      <c r="J26" s="341">
        <v>852</v>
      </c>
      <c r="K26" s="341">
        <v>853</v>
      </c>
      <c r="L26" s="341">
        <v>853</v>
      </c>
      <c r="M26" s="341">
        <v>853</v>
      </c>
      <c r="N26" s="341">
        <v>852</v>
      </c>
      <c r="O26" s="334">
        <v>902</v>
      </c>
      <c r="P26" s="331">
        <v>901</v>
      </c>
      <c r="Q26" s="341">
        <v>798</v>
      </c>
      <c r="R26" s="341">
        <v>794</v>
      </c>
      <c r="S26" s="341">
        <v>944</v>
      </c>
      <c r="T26" s="341">
        <v>919</v>
      </c>
      <c r="U26" s="341">
        <v>928</v>
      </c>
      <c r="V26" s="341">
        <v>920</v>
      </c>
      <c r="W26" s="341">
        <v>923</v>
      </c>
      <c r="X26" s="341">
        <v>921</v>
      </c>
      <c r="Y26" s="341">
        <v>923</v>
      </c>
      <c r="Z26" s="341">
        <v>923</v>
      </c>
      <c r="AA26" s="334">
        <v>932</v>
      </c>
      <c r="AB26" s="331">
        <v>935</v>
      </c>
      <c r="AC26" s="341">
        <v>934</v>
      </c>
      <c r="AD26" s="341">
        <v>935</v>
      </c>
      <c r="AE26" s="341">
        <v>935</v>
      </c>
      <c r="AF26" s="341">
        <v>935</v>
      </c>
      <c r="AG26" s="341">
        <v>931</v>
      </c>
      <c r="AH26" s="341">
        <v>936</v>
      </c>
      <c r="AI26" s="341">
        <v>944</v>
      </c>
      <c r="AJ26" s="341">
        <v>942</v>
      </c>
      <c r="AK26" s="341">
        <v>948</v>
      </c>
      <c r="AL26" s="341">
        <v>947</v>
      </c>
      <c r="AM26" s="334">
        <v>947</v>
      </c>
      <c r="AN26" s="331">
        <v>947</v>
      </c>
      <c r="AO26" s="341">
        <v>952</v>
      </c>
      <c r="AP26" s="341">
        <v>952</v>
      </c>
      <c r="AQ26" s="341">
        <v>951</v>
      </c>
      <c r="AR26" s="341">
        <v>950</v>
      </c>
      <c r="AS26" s="341">
        <v>950</v>
      </c>
      <c r="AT26" s="341">
        <v>949</v>
      </c>
      <c r="AU26" s="341">
        <v>948</v>
      </c>
      <c r="AV26" s="341">
        <v>945</v>
      </c>
      <c r="AW26" s="341">
        <v>944</v>
      </c>
      <c r="AX26" s="341">
        <v>941</v>
      </c>
      <c r="AY26" s="334">
        <v>940</v>
      </c>
      <c r="AZ26" s="331">
        <v>941</v>
      </c>
      <c r="BA26" s="341">
        <v>941</v>
      </c>
      <c r="BB26" s="341">
        <v>935</v>
      </c>
      <c r="BC26" s="341">
        <v>934</v>
      </c>
      <c r="BD26" s="341">
        <v>933</v>
      </c>
      <c r="BE26" s="341">
        <v>932</v>
      </c>
      <c r="BF26" s="341">
        <v>912</v>
      </c>
      <c r="BG26" s="341">
        <v>917</v>
      </c>
      <c r="BH26" s="341">
        <v>914</v>
      </c>
      <c r="BI26" s="341">
        <v>913</v>
      </c>
      <c r="BJ26" s="341">
        <v>918</v>
      </c>
      <c r="BK26" s="330">
        <v>918</v>
      </c>
      <c r="BL26" s="331">
        <v>914</v>
      </c>
      <c r="BM26" s="341">
        <v>914</v>
      </c>
      <c r="BN26" s="341">
        <v>932</v>
      </c>
      <c r="BO26" s="341">
        <v>939</v>
      </c>
      <c r="BP26" s="341">
        <v>939</v>
      </c>
      <c r="BQ26" s="341">
        <v>951</v>
      </c>
      <c r="BR26" s="341">
        <v>935</v>
      </c>
      <c r="BS26" s="341">
        <v>938</v>
      </c>
      <c r="BT26" s="341">
        <v>935</v>
      </c>
      <c r="BU26" s="341">
        <v>932</v>
      </c>
      <c r="BV26" s="341">
        <v>933</v>
      </c>
      <c r="BW26" s="330">
        <v>934</v>
      </c>
      <c r="BX26" s="331">
        <v>933</v>
      </c>
      <c r="BY26" s="341">
        <v>895</v>
      </c>
      <c r="BZ26" s="341">
        <v>969</v>
      </c>
      <c r="CA26" s="341">
        <v>929</v>
      </c>
      <c r="CB26" s="341">
        <v>952</v>
      </c>
      <c r="CC26" s="341">
        <v>933</v>
      </c>
      <c r="CD26" s="341">
        <v>929</v>
      </c>
      <c r="CE26" s="341">
        <v>923</v>
      </c>
      <c r="CF26" s="341">
        <v>917</v>
      </c>
      <c r="CG26" s="341">
        <v>932</v>
      </c>
      <c r="CH26" s="341">
        <v>921</v>
      </c>
      <c r="CI26" s="330">
        <v>930</v>
      </c>
      <c r="CJ26" s="331">
        <v>937</v>
      </c>
      <c r="CK26" s="341">
        <v>928</v>
      </c>
      <c r="CL26" s="341">
        <v>932</v>
      </c>
      <c r="CM26" s="341">
        <v>949</v>
      </c>
      <c r="CN26" s="341">
        <v>953</v>
      </c>
      <c r="CO26" s="341">
        <v>960</v>
      </c>
      <c r="CP26" s="341">
        <v>959</v>
      </c>
      <c r="CQ26" s="341">
        <v>970</v>
      </c>
      <c r="CR26" s="341">
        <v>967</v>
      </c>
      <c r="CS26" s="330">
        <v>957</v>
      </c>
      <c r="CT26" s="334">
        <v>960</v>
      </c>
      <c r="CU26" s="330">
        <v>956</v>
      </c>
      <c r="CV26" s="341">
        <v>956</v>
      </c>
      <c r="CW26" s="341">
        <v>947</v>
      </c>
      <c r="CX26" s="341">
        <v>953</v>
      </c>
      <c r="CY26" s="341">
        <v>958</v>
      </c>
      <c r="CZ26" s="766">
        <v>960</v>
      </c>
      <c r="DA26" s="341"/>
      <c r="DB26" s="341"/>
      <c r="DC26" s="341"/>
      <c r="DD26" s="341"/>
      <c r="DE26" s="341"/>
      <c r="DF26" s="341"/>
      <c r="DG26" s="341"/>
      <c r="DH26" s="105">
        <v>2</v>
      </c>
      <c r="DI26" s="86">
        <v>0.20833333333333334</v>
      </c>
      <c r="DJ26" s="700">
        <v>4</v>
      </c>
      <c r="DK26" s="86">
        <v>0.43010752688172044</v>
      </c>
      <c r="DT26" s="214"/>
    </row>
    <row r="27" spans="1:126" ht="15" outlineLevel="2">
      <c r="A27" s="353">
        <v>659</v>
      </c>
      <c r="B27" s="14" t="s">
        <v>292</v>
      </c>
      <c r="C27" s="325" t="s">
        <v>334</v>
      </c>
      <c r="D27" s="331">
        <v>357</v>
      </c>
      <c r="E27" s="341">
        <v>357</v>
      </c>
      <c r="F27" s="341">
        <v>357</v>
      </c>
      <c r="G27" s="341">
        <v>357</v>
      </c>
      <c r="H27" s="341">
        <v>357</v>
      </c>
      <c r="I27" s="341">
        <v>360</v>
      </c>
      <c r="J27" s="341">
        <v>360</v>
      </c>
      <c r="K27" s="341">
        <v>359</v>
      </c>
      <c r="L27" s="341">
        <v>359</v>
      </c>
      <c r="M27" s="341">
        <v>359</v>
      </c>
      <c r="N27" s="341">
        <v>359</v>
      </c>
      <c r="O27" s="334">
        <v>372</v>
      </c>
      <c r="P27" s="331">
        <v>371</v>
      </c>
      <c r="Q27" s="341">
        <v>337</v>
      </c>
      <c r="R27" s="341">
        <v>333</v>
      </c>
      <c r="S27" s="341">
        <v>419</v>
      </c>
      <c r="T27" s="341">
        <v>414</v>
      </c>
      <c r="U27" s="341">
        <v>419</v>
      </c>
      <c r="V27" s="341">
        <v>409</v>
      </c>
      <c r="W27" s="341">
        <v>407</v>
      </c>
      <c r="X27" s="341">
        <v>407</v>
      </c>
      <c r="Y27" s="341">
        <v>412</v>
      </c>
      <c r="Z27" s="341">
        <v>412</v>
      </c>
      <c r="AA27" s="334">
        <v>413</v>
      </c>
      <c r="AB27" s="331">
        <v>411</v>
      </c>
      <c r="AC27" s="341">
        <v>411</v>
      </c>
      <c r="AD27" s="341">
        <v>411</v>
      </c>
      <c r="AE27" s="341">
        <v>411</v>
      </c>
      <c r="AF27" s="341">
        <v>402</v>
      </c>
      <c r="AG27" s="341">
        <v>401</v>
      </c>
      <c r="AH27" s="341">
        <v>403</v>
      </c>
      <c r="AI27" s="341">
        <v>408</v>
      </c>
      <c r="AJ27" s="341">
        <v>408</v>
      </c>
      <c r="AK27" s="341">
        <v>408</v>
      </c>
      <c r="AL27" s="341">
        <v>408</v>
      </c>
      <c r="AM27" s="334">
        <v>408</v>
      </c>
      <c r="AN27" s="331">
        <v>408</v>
      </c>
      <c r="AO27" s="341">
        <v>408</v>
      </c>
      <c r="AP27" s="341">
        <v>408</v>
      </c>
      <c r="AQ27" s="341">
        <v>408</v>
      </c>
      <c r="AR27" s="341">
        <v>406</v>
      </c>
      <c r="AS27" s="341">
        <v>406</v>
      </c>
      <c r="AT27" s="341">
        <v>406</v>
      </c>
      <c r="AU27" s="341">
        <v>406</v>
      </c>
      <c r="AV27" s="341">
        <v>406</v>
      </c>
      <c r="AW27" s="341">
        <v>406</v>
      </c>
      <c r="AX27" s="341">
        <v>405</v>
      </c>
      <c r="AY27" s="334">
        <v>404</v>
      </c>
      <c r="AZ27" s="331">
        <v>404</v>
      </c>
      <c r="BA27" s="341">
        <v>403</v>
      </c>
      <c r="BB27" s="341">
        <v>402</v>
      </c>
      <c r="BC27" s="341">
        <v>400</v>
      </c>
      <c r="BD27" s="341">
        <v>399</v>
      </c>
      <c r="BE27" s="341">
        <v>397</v>
      </c>
      <c r="BF27" s="341">
        <v>388</v>
      </c>
      <c r="BG27" s="341">
        <v>377</v>
      </c>
      <c r="BH27" s="341">
        <v>377</v>
      </c>
      <c r="BI27" s="341">
        <v>377</v>
      </c>
      <c r="BJ27" s="341">
        <v>380</v>
      </c>
      <c r="BK27" s="330">
        <v>380</v>
      </c>
      <c r="BL27" s="331">
        <v>374</v>
      </c>
      <c r="BM27" s="341">
        <v>374</v>
      </c>
      <c r="BN27" s="341">
        <v>378</v>
      </c>
      <c r="BO27" s="341">
        <v>379</v>
      </c>
      <c r="BP27" s="341">
        <v>379</v>
      </c>
      <c r="BQ27" s="341">
        <v>383</v>
      </c>
      <c r="BR27" s="341">
        <v>379</v>
      </c>
      <c r="BS27" s="341">
        <v>379</v>
      </c>
      <c r="BT27" s="341">
        <v>378</v>
      </c>
      <c r="BU27" s="341">
        <v>376</v>
      </c>
      <c r="BV27" s="341">
        <v>379</v>
      </c>
      <c r="BW27" s="330">
        <v>379</v>
      </c>
      <c r="BX27" s="331">
        <v>380</v>
      </c>
      <c r="BY27" s="341">
        <v>376</v>
      </c>
      <c r="BZ27" s="341">
        <v>399</v>
      </c>
      <c r="CA27" s="341">
        <v>390</v>
      </c>
      <c r="CB27" s="341">
        <v>390</v>
      </c>
      <c r="CC27" s="341">
        <v>391</v>
      </c>
      <c r="CD27" s="341">
        <v>389</v>
      </c>
      <c r="CE27" s="341">
        <v>386</v>
      </c>
      <c r="CF27" s="341">
        <v>384</v>
      </c>
      <c r="CG27" s="341">
        <v>384</v>
      </c>
      <c r="CH27" s="341">
        <v>380</v>
      </c>
      <c r="CI27" s="330">
        <v>380</v>
      </c>
      <c r="CJ27" s="331">
        <v>379</v>
      </c>
      <c r="CK27" s="341">
        <v>378</v>
      </c>
      <c r="CL27" s="341">
        <v>377</v>
      </c>
      <c r="CM27" s="341">
        <v>383</v>
      </c>
      <c r="CN27" s="341">
        <v>383</v>
      </c>
      <c r="CO27" s="341">
        <v>384</v>
      </c>
      <c r="CP27" s="341">
        <v>382</v>
      </c>
      <c r="CQ27" s="341">
        <v>381</v>
      </c>
      <c r="CR27" s="341">
        <v>380</v>
      </c>
      <c r="CS27" s="330">
        <v>378</v>
      </c>
      <c r="CT27" s="334">
        <v>377</v>
      </c>
      <c r="CU27" s="330">
        <v>377</v>
      </c>
      <c r="CV27" s="341">
        <v>376</v>
      </c>
      <c r="CW27" s="341">
        <v>373</v>
      </c>
      <c r="CX27" s="341">
        <v>376</v>
      </c>
      <c r="CY27" s="341">
        <v>376</v>
      </c>
      <c r="CZ27" s="766">
        <v>376</v>
      </c>
      <c r="DA27" s="341"/>
      <c r="DB27" s="341"/>
      <c r="DC27" s="341"/>
      <c r="DD27" s="341"/>
      <c r="DE27" s="341"/>
      <c r="DF27" s="341"/>
      <c r="DG27" s="341"/>
      <c r="DH27" s="105">
        <v>0</v>
      </c>
      <c r="DI27" s="86">
        <v>0</v>
      </c>
      <c r="DJ27" s="700">
        <v>-1</v>
      </c>
      <c r="DK27" s="86">
        <v>-0.26315789473684209</v>
      </c>
    </row>
    <row r="28" spans="1:126" ht="15" outlineLevel="2">
      <c r="A28" s="353">
        <v>665</v>
      </c>
      <c r="B28" s="14" t="s">
        <v>292</v>
      </c>
      <c r="C28" s="325" t="s">
        <v>335</v>
      </c>
      <c r="D28" s="331">
        <v>568</v>
      </c>
      <c r="E28" s="341">
        <v>568</v>
      </c>
      <c r="F28" s="341">
        <v>568</v>
      </c>
      <c r="G28" s="341">
        <v>568</v>
      </c>
      <c r="H28" s="341">
        <v>568</v>
      </c>
      <c r="I28" s="341">
        <v>576</v>
      </c>
      <c r="J28" s="341">
        <v>576</v>
      </c>
      <c r="K28" s="341">
        <v>576</v>
      </c>
      <c r="L28" s="341">
        <v>576</v>
      </c>
      <c r="M28" s="341">
        <v>576</v>
      </c>
      <c r="N28" s="341">
        <v>576</v>
      </c>
      <c r="O28" s="334">
        <v>591</v>
      </c>
      <c r="P28" s="331">
        <v>588</v>
      </c>
      <c r="Q28" s="341">
        <v>529</v>
      </c>
      <c r="R28" s="341">
        <v>523</v>
      </c>
      <c r="S28" s="341">
        <v>598</v>
      </c>
      <c r="T28" s="341">
        <v>586</v>
      </c>
      <c r="U28" s="341">
        <v>594</v>
      </c>
      <c r="V28" s="341">
        <v>586</v>
      </c>
      <c r="W28" s="341">
        <v>585</v>
      </c>
      <c r="X28" s="341">
        <v>585</v>
      </c>
      <c r="Y28" s="341">
        <v>588</v>
      </c>
      <c r="Z28" s="341">
        <v>587</v>
      </c>
      <c r="AA28" s="334">
        <v>591</v>
      </c>
      <c r="AB28" s="331">
        <v>590</v>
      </c>
      <c r="AC28" s="341">
        <v>589</v>
      </c>
      <c r="AD28" s="341">
        <v>590</v>
      </c>
      <c r="AE28" s="341">
        <v>590</v>
      </c>
      <c r="AF28" s="341">
        <v>580</v>
      </c>
      <c r="AG28" s="341">
        <v>578</v>
      </c>
      <c r="AH28" s="341">
        <v>579</v>
      </c>
      <c r="AI28" s="341">
        <v>579</v>
      </c>
      <c r="AJ28" s="341">
        <v>578</v>
      </c>
      <c r="AK28" s="341">
        <v>581</v>
      </c>
      <c r="AL28" s="341">
        <v>579</v>
      </c>
      <c r="AM28" s="334">
        <v>578</v>
      </c>
      <c r="AN28" s="331">
        <v>578</v>
      </c>
      <c r="AO28" s="341">
        <v>578</v>
      </c>
      <c r="AP28" s="341">
        <v>578</v>
      </c>
      <c r="AQ28" s="341">
        <v>578</v>
      </c>
      <c r="AR28" s="341">
        <v>577</v>
      </c>
      <c r="AS28" s="341">
        <v>576</v>
      </c>
      <c r="AT28" s="341">
        <v>575</v>
      </c>
      <c r="AU28" s="341">
        <v>574</v>
      </c>
      <c r="AV28" s="341">
        <v>573</v>
      </c>
      <c r="AW28" s="341">
        <v>573</v>
      </c>
      <c r="AX28" s="341">
        <v>571</v>
      </c>
      <c r="AY28" s="334">
        <v>570</v>
      </c>
      <c r="AZ28" s="331">
        <v>570</v>
      </c>
      <c r="BA28" s="341">
        <v>568</v>
      </c>
      <c r="BB28" s="341">
        <v>567</v>
      </c>
      <c r="BC28" s="341">
        <v>567</v>
      </c>
      <c r="BD28" s="341">
        <v>567</v>
      </c>
      <c r="BE28" s="341">
        <v>567</v>
      </c>
      <c r="BF28" s="341">
        <v>561</v>
      </c>
      <c r="BG28" s="341">
        <v>551</v>
      </c>
      <c r="BH28" s="341">
        <v>550</v>
      </c>
      <c r="BI28" s="341">
        <v>549</v>
      </c>
      <c r="BJ28" s="341">
        <v>546</v>
      </c>
      <c r="BK28" s="330">
        <v>546</v>
      </c>
      <c r="BL28" s="331">
        <v>544</v>
      </c>
      <c r="BM28" s="341">
        <v>544</v>
      </c>
      <c r="BN28" s="341">
        <v>560</v>
      </c>
      <c r="BO28" s="341">
        <v>561</v>
      </c>
      <c r="BP28" s="341">
        <v>561</v>
      </c>
      <c r="BQ28" s="341">
        <v>565</v>
      </c>
      <c r="BR28" s="341">
        <v>562</v>
      </c>
      <c r="BS28" s="341">
        <v>561</v>
      </c>
      <c r="BT28" s="341">
        <v>559</v>
      </c>
      <c r="BU28" s="341">
        <v>559</v>
      </c>
      <c r="BV28" s="341">
        <v>558</v>
      </c>
      <c r="BW28" s="330">
        <v>557</v>
      </c>
      <c r="BX28" s="331">
        <v>559</v>
      </c>
      <c r="BY28" s="341">
        <v>557</v>
      </c>
      <c r="BZ28" s="341">
        <v>615</v>
      </c>
      <c r="CA28" s="341">
        <v>558</v>
      </c>
      <c r="CB28" s="341">
        <v>570</v>
      </c>
      <c r="CC28" s="341">
        <v>576</v>
      </c>
      <c r="CD28" s="341">
        <v>574</v>
      </c>
      <c r="CE28" s="341">
        <v>573</v>
      </c>
      <c r="CF28" s="341">
        <v>568</v>
      </c>
      <c r="CG28" s="341">
        <v>569</v>
      </c>
      <c r="CH28" s="341">
        <v>566</v>
      </c>
      <c r="CI28" s="330">
        <v>558</v>
      </c>
      <c r="CJ28" s="331">
        <v>560</v>
      </c>
      <c r="CK28" s="341">
        <v>554</v>
      </c>
      <c r="CL28" s="341">
        <v>559</v>
      </c>
      <c r="CM28" s="341">
        <v>568</v>
      </c>
      <c r="CN28" s="341">
        <v>561</v>
      </c>
      <c r="CO28" s="341">
        <v>557</v>
      </c>
      <c r="CP28" s="341">
        <v>552</v>
      </c>
      <c r="CQ28" s="341">
        <v>561</v>
      </c>
      <c r="CR28" s="341">
        <v>563</v>
      </c>
      <c r="CS28" s="330">
        <v>561</v>
      </c>
      <c r="CT28" s="334">
        <v>562</v>
      </c>
      <c r="CU28" s="330">
        <v>560</v>
      </c>
      <c r="CV28" s="341">
        <v>561</v>
      </c>
      <c r="CW28" s="341">
        <v>558</v>
      </c>
      <c r="CX28" s="341">
        <v>567</v>
      </c>
      <c r="CY28" s="341">
        <v>571</v>
      </c>
      <c r="CZ28" s="766">
        <v>571</v>
      </c>
      <c r="DA28" s="341"/>
      <c r="DB28" s="341"/>
      <c r="DC28" s="341"/>
      <c r="DD28" s="341"/>
      <c r="DE28" s="341"/>
      <c r="DF28" s="341"/>
      <c r="DG28" s="341"/>
      <c r="DH28" s="105">
        <v>0</v>
      </c>
      <c r="DI28" s="86">
        <v>0</v>
      </c>
      <c r="DJ28" s="700">
        <v>11</v>
      </c>
      <c r="DK28" s="86">
        <v>1.9713261648745519</v>
      </c>
    </row>
    <row r="29" spans="1:126" ht="15" outlineLevel="2">
      <c r="A29" s="353">
        <v>837</v>
      </c>
      <c r="B29" s="14" t="s">
        <v>292</v>
      </c>
      <c r="C29" s="325" t="s">
        <v>336</v>
      </c>
      <c r="D29" s="331">
        <v>2858</v>
      </c>
      <c r="E29" s="341">
        <v>2858</v>
      </c>
      <c r="F29" s="341">
        <v>2858</v>
      </c>
      <c r="G29" s="341">
        <v>2858</v>
      </c>
      <c r="H29" s="341">
        <v>2858</v>
      </c>
      <c r="I29" s="341">
        <v>2890</v>
      </c>
      <c r="J29" s="341">
        <v>2889</v>
      </c>
      <c r="K29" s="341">
        <v>2890</v>
      </c>
      <c r="L29" s="341">
        <v>2890</v>
      </c>
      <c r="M29" s="341">
        <v>2890</v>
      </c>
      <c r="N29" s="341">
        <v>2886</v>
      </c>
      <c r="O29" s="334">
        <v>2966</v>
      </c>
      <c r="P29" s="331">
        <v>2964</v>
      </c>
      <c r="Q29" s="341">
        <v>2567</v>
      </c>
      <c r="R29" s="341">
        <v>2521</v>
      </c>
      <c r="S29" s="341">
        <v>3082</v>
      </c>
      <c r="T29" s="341">
        <v>3011</v>
      </c>
      <c r="U29" s="341">
        <v>3094</v>
      </c>
      <c r="V29" s="341">
        <v>3058</v>
      </c>
      <c r="W29" s="341">
        <v>3060</v>
      </c>
      <c r="X29" s="341">
        <v>3055</v>
      </c>
      <c r="Y29" s="341">
        <v>3082</v>
      </c>
      <c r="Z29" s="341">
        <v>3075</v>
      </c>
      <c r="AA29" s="334">
        <v>3076</v>
      </c>
      <c r="AB29" s="331">
        <v>3083</v>
      </c>
      <c r="AC29" s="341">
        <v>3089</v>
      </c>
      <c r="AD29" s="341">
        <v>3114</v>
      </c>
      <c r="AE29" s="341">
        <v>3114</v>
      </c>
      <c r="AF29" s="341">
        <v>3076</v>
      </c>
      <c r="AG29" s="341">
        <v>3068</v>
      </c>
      <c r="AH29" s="341">
        <v>3077</v>
      </c>
      <c r="AI29" s="341">
        <v>3083</v>
      </c>
      <c r="AJ29" s="341">
        <v>3082</v>
      </c>
      <c r="AK29" s="341">
        <v>3084</v>
      </c>
      <c r="AL29" s="341">
        <v>3077</v>
      </c>
      <c r="AM29" s="334">
        <v>3073</v>
      </c>
      <c r="AN29" s="331">
        <v>3072</v>
      </c>
      <c r="AO29" s="341">
        <v>3077</v>
      </c>
      <c r="AP29" s="341">
        <v>3077</v>
      </c>
      <c r="AQ29" s="341">
        <v>3074</v>
      </c>
      <c r="AR29" s="341">
        <v>3073</v>
      </c>
      <c r="AS29" s="341">
        <v>3071</v>
      </c>
      <c r="AT29" s="341">
        <v>3064</v>
      </c>
      <c r="AU29" s="341">
        <v>3052</v>
      </c>
      <c r="AV29" s="341">
        <v>3047</v>
      </c>
      <c r="AW29" s="341">
        <v>3045</v>
      </c>
      <c r="AX29" s="341">
        <v>3036</v>
      </c>
      <c r="AY29" s="334">
        <v>3034</v>
      </c>
      <c r="AZ29" s="331">
        <v>3029</v>
      </c>
      <c r="BA29" s="341">
        <v>3012</v>
      </c>
      <c r="BB29" s="341">
        <v>2990</v>
      </c>
      <c r="BC29" s="341">
        <v>2980</v>
      </c>
      <c r="BD29" s="341">
        <v>2970</v>
      </c>
      <c r="BE29" s="341">
        <v>2963</v>
      </c>
      <c r="BF29" s="341">
        <v>2917</v>
      </c>
      <c r="BG29" s="341">
        <v>2928</v>
      </c>
      <c r="BH29" s="341">
        <v>2927</v>
      </c>
      <c r="BI29" s="341">
        <v>2926</v>
      </c>
      <c r="BJ29" s="341">
        <v>2934</v>
      </c>
      <c r="BK29" s="330">
        <v>2932</v>
      </c>
      <c r="BL29" s="331">
        <v>2901</v>
      </c>
      <c r="BM29" s="341">
        <v>2899</v>
      </c>
      <c r="BN29" s="341">
        <v>2985</v>
      </c>
      <c r="BO29" s="341">
        <v>2989</v>
      </c>
      <c r="BP29" s="341">
        <v>2989</v>
      </c>
      <c r="BQ29" s="341">
        <v>3001</v>
      </c>
      <c r="BR29" s="341">
        <v>2956</v>
      </c>
      <c r="BS29" s="341">
        <v>2950</v>
      </c>
      <c r="BT29" s="341">
        <v>2937</v>
      </c>
      <c r="BU29" s="341">
        <v>2927</v>
      </c>
      <c r="BV29" s="341">
        <v>2916</v>
      </c>
      <c r="BW29" s="330">
        <v>2916</v>
      </c>
      <c r="BX29" s="331">
        <v>2937</v>
      </c>
      <c r="BY29" s="341">
        <v>2927</v>
      </c>
      <c r="BZ29" s="341">
        <v>3215</v>
      </c>
      <c r="CA29" s="341">
        <v>3201</v>
      </c>
      <c r="CB29" s="341">
        <v>3223</v>
      </c>
      <c r="CC29" s="341">
        <v>3224</v>
      </c>
      <c r="CD29" s="341">
        <v>3208</v>
      </c>
      <c r="CE29" s="341">
        <v>3197</v>
      </c>
      <c r="CF29" s="341">
        <v>3191</v>
      </c>
      <c r="CG29" s="341">
        <v>3207</v>
      </c>
      <c r="CH29" s="341">
        <v>3188</v>
      </c>
      <c r="CI29" s="330">
        <v>3137</v>
      </c>
      <c r="CJ29" s="331">
        <v>3115</v>
      </c>
      <c r="CK29" s="341">
        <v>3117</v>
      </c>
      <c r="CL29" s="341">
        <v>3132</v>
      </c>
      <c r="CM29" s="341">
        <v>3169</v>
      </c>
      <c r="CN29" s="341">
        <v>3163</v>
      </c>
      <c r="CO29" s="341">
        <v>3176</v>
      </c>
      <c r="CP29" s="341">
        <v>3148</v>
      </c>
      <c r="CQ29" s="341">
        <v>3197</v>
      </c>
      <c r="CR29" s="341">
        <v>3215</v>
      </c>
      <c r="CS29" s="330">
        <v>3204</v>
      </c>
      <c r="CT29" s="334">
        <v>3217</v>
      </c>
      <c r="CU29" s="330">
        <v>3187</v>
      </c>
      <c r="CV29" s="341">
        <v>3166</v>
      </c>
      <c r="CW29" s="341">
        <v>3199</v>
      </c>
      <c r="CX29" s="341">
        <v>3222</v>
      </c>
      <c r="CY29" s="341">
        <v>3250</v>
      </c>
      <c r="CZ29" s="766">
        <v>3248</v>
      </c>
      <c r="DA29" s="341"/>
      <c r="DB29" s="341"/>
      <c r="DC29" s="341"/>
      <c r="DD29" s="341"/>
      <c r="DE29" s="341"/>
      <c r="DF29" s="341"/>
      <c r="DG29" s="341"/>
      <c r="DH29" s="105">
        <v>-2</v>
      </c>
      <c r="DI29" s="86">
        <v>-6.1576354679802957E-2</v>
      </c>
      <c r="DJ29" s="700">
        <v>61</v>
      </c>
      <c r="DK29" s="86">
        <v>1.9445329933057058</v>
      </c>
      <c r="DO29" s="214"/>
      <c r="DP29" s="214"/>
      <c r="DQ29" s="214"/>
    </row>
    <row r="30" spans="1:126" ht="15" outlineLevel="2">
      <c r="A30" s="353">
        <v>873</v>
      </c>
      <c r="B30" s="14" t="s">
        <v>292</v>
      </c>
      <c r="C30" s="325" t="s">
        <v>337</v>
      </c>
      <c r="D30" s="331">
        <v>168</v>
      </c>
      <c r="E30" s="341">
        <v>168</v>
      </c>
      <c r="F30" s="341">
        <v>168</v>
      </c>
      <c r="G30" s="341">
        <v>168</v>
      </c>
      <c r="H30" s="341">
        <v>168</v>
      </c>
      <c r="I30" s="341">
        <v>173</v>
      </c>
      <c r="J30" s="341">
        <v>173</v>
      </c>
      <c r="K30" s="341">
        <v>173</v>
      </c>
      <c r="L30" s="341">
        <v>173</v>
      </c>
      <c r="M30" s="341">
        <v>173</v>
      </c>
      <c r="N30" s="341">
        <v>173</v>
      </c>
      <c r="O30" s="334">
        <v>185</v>
      </c>
      <c r="P30" s="331">
        <v>185</v>
      </c>
      <c r="Q30" s="341">
        <v>157</v>
      </c>
      <c r="R30" s="341">
        <v>155</v>
      </c>
      <c r="S30" s="341">
        <v>200</v>
      </c>
      <c r="T30" s="341">
        <v>197</v>
      </c>
      <c r="U30" s="341">
        <v>201</v>
      </c>
      <c r="V30" s="341">
        <v>195</v>
      </c>
      <c r="W30" s="341">
        <v>194</v>
      </c>
      <c r="X30" s="341">
        <v>194</v>
      </c>
      <c r="Y30" s="341">
        <v>196</v>
      </c>
      <c r="Z30" s="341">
        <v>194</v>
      </c>
      <c r="AA30" s="334">
        <v>194</v>
      </c>
      <c r="AB30" s="331">
        <v>195</v>
      </c>
      <c r="AC30" s="341">
        <v>196</v>
      </c>
      <c r="AD30" s="341">
        <v>196</v>
      </c>
      <c r="AE30" s="341">
        <v>196</v>
      </c>
      <c r="AF30" s="341">
        <v>200</v>
      </c>
      <c r="AG30" s="341">
        <v>198</v>
      </c>
      <c r="AH30" s="341">
        <v>198</v>
      </c>
      <c r="AI30" s="341">
        <v>199</v>
      </c>
      <c r="AJ30" s="341">
        <v>200</v>
      </c>
      <c r="AK30" s="341">
        <v>205</v>
      </c>
      <c r="AL30" s="341">
        <v>205</v>
      </c>
      <c r="AM30" s="334">
        <v>205</v>
      </c>
      <c r="AN30" s="331">
        <v>205</v>
      </c>
      <c r="AO30" s="341">
        <v>206</v>
      </c>
      <c r="AP30" s="341">
        <v>205</v>
      </c>
      <c r="AQ30" s="341">
        <v>203</v>
      </c>
      <c r="AR30" s="341">
        <v>203</v>
      </c>
      <c r="AS30" s="341">
        <v>203</v>
      </c>
      <c r="AT30" s="341">
        <v>203</v>
      </c>
      <c r="AU30" s="341">
        <v>203</v>
      </c>
      <c r="AV30" s="341">
        <v>203</v>
      </c>
      <c r="AW30" s="341">
        <v>203</v>
      </c>
      <c r="AX30" s="341">
        <v>203</v>
      </c>
      <c r="AY30" s="334">
        <v>203</v>
      </c>
      <c r="AZ30" s="331">
        <v>201</v>
      </c>
      <c r="BA30" s="341">
        <v>200</v>
      </c>
      <c r="BB30" s="341">
        <v>200</v>
      </c>
      <c r="BC30" s="341">
        <v>200</v>
      </c>
      <c r="BD30" s="341">
        <v>198</v>
      </c>
      <c r="BE30" s="341">
        <v>197</v>
      </c>
      <c r="BF30" s="341">
        <v>193</v>
      </c>
      <c r="BG30" s="341">
        <v>185</v>
      </c>
      <c r="BH30" s="341">
        <v>185</v>
      </c>
      <c r="BI30" s="341">
        <v>185</v>
      </c>
      <c r="BJ30" s="341">
        <v>187</v>
      </c>
      <c r="BK30" s="330">
        <v>187</v>
      </c>
      <c r="BL30" s="331">
        <v>186</v>
      </c>
      <c r="BM30" s="341">
        <v>186</v>
      </c>
      <c r="BN30" s="341">
        <v>187</v>
      </c>
      <c r="BO30" s="341">
        <v>188</v>
      </c>
      <c r="BP30" s="341">
        <v>188</v>
      </c>
      <c r="BQ30" s="341">
        <v>191</v>
      </c>
      <c r="BR30" s="341">
        <v>189</v>
      </c>
      <c r="BS30" s="341">
        <v>190</v>
      </c>
      <c r="BT30" s="341">
        <v>190</v>
      </c>
      <c r="BU30" s="341">
        <v>189</v>
      </c>
      <c r="BV30" s="341">
        <v>191</v>
      </c>
      <c r="BW30" s="330">
        <v>192</v>
      </c>
      <c r="BX30" s="331">
        <v>194</v>
      </c>
      <c r="BY30" s="341">
        <v>192</v>
      </c>
      <c r="BZ30" s="341">
        <v>205</v>
      </c>
      <c r="CA30" s="341">
        <v>202</v>
      </c>
      <c r="CB30" s="341">
        <v>207</v>
      </c>
      <c r="CC30" s="341">
        <v>204</v>
      </c>
      <c r="CD30" s="341">
        <v>200</v>
      </c>
      <c r="CE30" s="341">
        <v>198</v>
      </c>
      <c r="CF30" s="341">
        <v>199</v>
      </c>
      <c r="CG30" s="341">
        <v>199</v>
      </c>
      <c r="CH30" s="341">
        <v>197</v>
      </c>
      <c r="CI30" s="330">
        <v>192</v>
      </c>
      <c r="CJ30" s="331">
        <v>192</v>
      </c>
      <c r="CK30" s="341">
        <v>190</v>
      </c>
      <c r="CL30" s="341">
        <v>187</v>
      </c>
      <c r="CM30" s="341">
        <v>191</v>
      </c>
      <c r="CN30" s="341">
        <v>193</v>
      </c>
      <c r="CO30" s="341">
        <v>194</v>
      </c>
      <c r="CP30" s="341">
        <v>195</v>
      </c>
      <c r="CQ30" s="341">
        <v>196</v>
      </c>
      <c r="CR30" s="341">
        <v>194</v>
      </c>
      <c r="CS30" s="330">
        <v>193</v>
      </c>
      <c r="CT30" s="334">
        <v>193</v>
      </c>
      <c r="CU30" s="330">
        <v>194</v>
      </c>
      <c r="CV30" s="341">
        <v>193</v>
      </c>
      <c r="CW30" s="341">
        <v>190</v>
      </c>
      <c r="CX30" s="341">
        <v>193</v>
      </c>
      <c r="CY30" s="341">
        <v>194</v>
      </c>
      <c r="CZ30" s="766">
        <v>194</v>
      </c>
      <c r="DA30" s="341"/>
      <c r="DB30" s="341"/>
      <c r="DC30" s="341"/>
      <c r="DD30" s="341"/>
      <c r="DE30" s="341"/>
      <c r="DF30" s="341"/>
      <c r="DG30" s="341"/>
      <c r="DH30" s="105">
        <v>0</v>
      </c>
      <c r="DI30" s="86">
        <v>0</v>
      </c>
      <c r="DJ30" s="700">
        <v>0</v>
      </c>
      <c r="DK30" s="86">
        <v>0</v>
      </c>
      <c r="DO30" s="5"/>
      <c r="DP30" s="5"/>
      <c r="DR30" s="5"/>
    </row>
    <row r="31" spans="1:126" ht="15" outlineLevel="1">
      <c r="A31" s="125" t="s">
        <v>293</v>
      </c>
      <c r="B31" s="24"/>
      <c r="C31" s="25"/>
      <c r="D31" s="42">
        <v>2795</v>
      </c>
      <c r="E31" s="43">
        <v>2796</v>
      </c>
      <c r="F31" s="43">
        <v>2796</v>
      </c>
      <c r="G31" s="43">
        <v>2796</v>
      </c>
      <c r="H31" s="43">
        <v>2796</v>
      </c>
      <c r="I31" s="43">
        <v>2832</v>
      </c>
      <c r="J31" s="43">
        <v>2830</v>
      </c>
      <c r="K31" s="43">
        <v>2833</v>
      </c>
      <c r="L31" s="43">
        <v>2832</v>
      </c>
      <c r="M31" s="43">
        <v>2832</v>
      </c>
      <c r="N31" s="43">
        <v>2827</v>
      </c>
      <c r="O31" s="233">
        <v>3080</v>
      </c>
      <c r="P31" s="42">
        <v>3056</v>
      </c>
      <c r="Q31" s="43">
        <v>2623</v>
      </c>
      <c r="R31" s="43">
        <v>2596</v>
      </c>
      <c r="S31" s="43">
        <v>3268</v>
      </c>
      <c r="T31" s="43">
        <v>3217</v>
      </c>
      <c r="U31" s="43">
        <v>3269</v>
      </c>
      <c r="V31" s="43">
        <v>3235</v>
      </c>
      <c r="W31" s="43">
        <v>3237</v>
      </c>
      <c r="X31" s="43">
        <v>3224</v>
      </c>
      <c r="Y31" s="43">
        <v>3249</v>
      </c>
      <c r="Z31" s="43">
        <v>3245</v>
      </c>
      <c r="AA31" s="233">
        <v>3266</v>
      </c>
      <c r="AB31" s="42">
        <v>3264</v>
      </c>
      <c r="AC31" s="43">
        <v>3267</v>
      </c>
      <c r="AD31" s="43">
        <v>3272</v>
      </c>
      <c r="AE31" s="43">
        <v>3271</v>
      </c>
      <c r="AF31" s="43">
        <v>3274</v>
      </c>
      <c r="AG31" s="43">
        <v>3260</v>
      </c>
      <c r="AH31" s="43">
        <v>3263</v>
      </c>
      <c r="AI31" s="43">
        <v>3272</v>
      </c>
      <c r="AJ31" s="43">
        <v>3275</v>
      </c>
      <c r="AK31" s="43">
        <v>3278</v>
      </c>
      <c r="AL31" s="43">
        <v>3275</v>
      </c>
      <c r="AM31" s="233">
        <v>3272</v>
      </c>
      <c r="AN31" s="42">
        <v>3268</v>
      </c>
      <c r="AO31" s="43">
        <v>3271</v>
      </c>
      <c r="AP31" s="43">
        <v>3261</v>
      </c>
      <c r="AQ31" s="43">
        <v>3253</v>
      </c>
      <c r="AR31" s="43">
        <v>3250</v>
      </c>
      <c r="AS31" s="43">
        <v>3240</v>
      </c>
      <c r="AT31" s="43">
        <v>3229</v>
      </c>
      <c r="AU31" s="43">
        <v>3214</v>
      </c>
      <c r="AV31" s="43">
        <v>3203</v>
      </c>
      <c r="AW31" s="43">
        <v>3199</v>
      </c>
      <c r="AX31" s="43">
        <v>3184</v>
      </c>
      <c r="AY31" s="233">
        <v>3177</v>
      </c>
      <c r="AZ31" s="42">
        <v>3175</v>
      </c>
      <c r="BA31" s="43">
        <v>3168</v>
      </c>
      <c r="BB31" s="43">
        <v>3152</v>
      </c>
      <c r="BC31" s="43">
        <v>3146</v>
      </c>
      <c r="BD31" s="43">
        <v>3139</v>
      </c>
      <c r="BE31" s="43">
        <v>3132</v>
      </c>
      <c r="BF31" s="43">
        <v>3081</v>
      </c>
      <c r="BG31" s="43">
        <v>3069</v>
      </c>
      <c r="BH31" s="43">
        <v>3064</v>
      </c>
      <c r="BI31" s="43">
        <v>3060</v>
      </c>
      <c r="BJ31" s="43">
        <v>3065</v>
      </c>
      <c r="BK31" s="55">
        <v>3060</v>
      </c>
      <c r="BL31" s="42">
        <v>3039</v>
      </c>
      <c r="BM31" s="43">
        <v>3033</v>
      </c>
      <c r="BN31" s="43">
        <v>3085</v>
      </c>
      <c r="BO31" s="43">
        <v>3095</v>
      </c>
      <c r="BP31" s="43">
        <v>3095</v>
      </c>
      <c r="BQ31" s="43">
        <v>3121</v>
      </c>
      <c r="BR31" s="43">
        <v>3087</v>
      </c>
      <c r="BS31" s="43">
        <v>3090</v>
      </c>
      <c r="BT31" s="43">
        <v>3083</v>
      </c>
      <c r="BU31" s="43">
        <v>3076</v>
      </c>
      <c r="BV31" s="43">
        <v>3073</v>
      </c>
      <c r="BW31" s="55">
        <v>3074</v>
      </c>
      <c r="BX31" s="42">
        <v>3096</v>
      </c>
      <c r="BY31" s="43">
        <v>3067</v>
      </c>
      <c r="BZ31" s="43">
        <v>3297</v>
      </c>
      <c r="CA31" s="43">
        <v>3226</v>
      </c>
      <c r="CB31" s="43">
        <v>3272</v>
      </c>
      <c r="CC31" s="43">
        <v>3272</v>
      </c>
      <c r="CD31" s="43">
        <v>3268</v>
      </c>
      <c r="CE31" s="43">
        <v>3257</v>
      </c>
      <c r="CF31" s="43">
        <v>3242</v>
      </c>
      <c r="CG31" s="43">
        <v>3253</v>
      </c>
      <c r="CH31" s="43">
        <v>3235</v>
      </c>
      <c r="CI31" s="55">
        <v>3199</v>
      </c>
      <c r="CJ31" s="42">
        <v>2867</v>
      </c>
      <c r="CK31" s="43">
        <v>2862</v>
      </c>
      <c r="CL31" s="43">
        <v>3190</v>
      </c>
      <c r="CM31" s="43">
        <v>3217</v>
      </c>
      <c r="CN31" s="43">
        <v>3225</v>
      </c>
      <c r="CO31" s="43">
        <v>3239</v>
      </c>
      <c r="CP31" s="43">
        <v>3220</v>
      </c>
      <c r="CQ31" s="43">
        <v>3226</v>
      </c>
      <c r="CR31" s="43">
        <v>3235</v>
      </c>
      <c r="CS31" s="55">
        <v>3232</v>
      </c>
      <c r="CT31" s="233">
        <v>3231</v>
      </c>
      <c r="CU31" s="43">
        <v>3233</v>
      </c>
      <c r="CV31" s="43">
        <v>3219</v>
      </c>
      <c r="CW31" s="43">
        <v>3206</v>
      </c>
      <c r="CX31" s="43">
        <v>3183</v>
      </c>
      <c r="CY31" s="43">
        <v>3211</v>
      </c>
      <c r="CZ31" s="765">
        <v>3208</v>
      </c>
      <c r="DA31" s="43"/>
      <c r="DB31" s="43"/>
      <c r="DC31" s="43"/>
      <c r="DD31" s="43"/>
      <c r="DE31" s="43"/>
      <c r="DF31" s="43"/>
      <c r="DG31" s="43"/>
      <c r="DH31" s="105">
        <v>-3</v>
      </c>
      <c r="DI31" s="86">
        <v>-9.3516209476309231E-2</v>
      </c>
      <c r="DJ31" s="700">
        <v>-25</v>
      </c>
      <c r="DK31" s="86">
        <v>-0.78149421694279453</v>
      </c>
      <c r="DO31" s="5"/>
      <c r="DP31" s="5"/>
      <c r="DQ31" s="5"/>
      <c r="DR31" s="5"/>
    </row>
    <row r="32" spans="1:126" ht="15" outlineLevel="2">
      <c r="A32" s="353">
        <v>31</v>
      </c>
      <c r="B32" s="14" t="s">
        <v>293</v>
      </c>
      <c r="C32" s="325" t="s">
        <v>338</v>
      </c>
      <c r="D32" s="331">
        <v>380</v>
      </c>
      <c r="E32" s="341">
        <v>380</v>
      </c>
      <c r="F32" s="341">
        <v>380</v>
      </c>
      <c r="G32" s="341">
        <v>380</v>
      </c>
      <c r="H32" s="341">
        <v>380</v>
      </c>
      <c r="I32" s="341">
        <v>383</v>
      </c>
      <c r="J32" s="341">
        <v>382</v>
      </c>
      <c r="K32" s="341">
        <v>383</v>
      </c>
      <c r="L32" s="341">
        <v>383</v>
      </c>
      <c r="M32" s="341">
        <v>383</v>
      </c>
      <c r="N32" s="341">
        <v>383</v>
      </c>
      <c r="O32" s="334">
        <v>409</v>
      </c>
      <c r="P32" s="331">
        <v>405</v>
      </c>
      <c r="Q32" s="341">
        <v>361</v>
      </c>
      <c r="R32" s="341">
        <v>357</v>
      </c>
      <c r="S32" s="341">
        <v>441</v>
      </c>
      <c r="T32" s="341">
        <v>435</v>
      </c>
      <c r="U32" s="341">
        <v>444</v>
      </c>
      <c r="V32" s="341">
        <v>437</v>
      </c>
      <c r="W32" s="341">
        <v>437</v>
      </c>
      <c r="X32" s="341">
        <v>436</v>
      </c>
      <c r="Y32" s="341">
        <v>440</v>
      </c>
      <c r="Z32" s="341">
        <v>439</v>
      </c>
      <c r="AA32" s="334">
        <v>440</v>
      </c>
      <c r="AB32" s="331">
        <v>440</v>
      </c>
      <c r="AC32" s="341">
        <v>440</v>
      </c>
      <c r="AD32" s="341">
        <v>447</v>
      </c>
      <c r="AE32" s="341">
        <v>447</v>
      </c>
      <c r="AF32" s="341">
        <v>447</v>
      </c>
      <c r="AG32" s="341">
        <v>447</v>
      </c>
      <c r="AH32" s="341">
        <v>449</v>
      </c>
      <c r="AI32" s="341">
        <v>448</v>
      </c>
      <c r="AJ32" s="341">
        <v>449</v>
      </c>
      <c r="AK32" s="341">
        <v>449</v>
      </c>
      <c r="AL32" s="341">
        <v>448</v>
      </c>
      <c r="AM32" s="334">
        <v>448</v>
      </c>
      <c r="AN32" s="331">
        <v>448</v>
      </c>
      <c r="AO32" s="341">
        <v>447</v>
      </c>
      <c r="AP32" s="341">
        <v>447</v>
      </c>
      <c r="AQ32" s="341">
        <v>444</v>
      </c>
      <c r="AR32" s="341">
        <v>444</v>
      </c>
      <c r="AS32" s="341">
        <v>443</v>
      </c>
      <c r="AT32" s="341">
        <v>443</v>
      </c>
      <c r="AU32" s="341">
        <v>442</v>
      </c>
      <c r="AV32" s="341">
        <v>442</v>
      </c>
      <c r="AW32" s="341">
        <v>442</v>
      </c>
      <c r="AX32" s="341">
        <v>441</v>
      </c>
      <c r="AY32" s="334">
        <v>438</v>
      </c>
      <c r="AZ32" s="331">
        <v>437</v>
      </c>
      <c r="BA32" s="341">
        <v>436</v>
      </c>
      <c r="BB32" s="341">
        <v>435</v>
      </c>
      <c r="BC32" s="341">
        <v>435</v>
      </c>
      <c r="BD32" s="341">
        <v>434</v>
      </c>
      <c r="BE32" s="341">
        <v>433</v>
      </c>
      <c r="BF32" s="341">
        <v>428</v>
      </c>
      <c r="BG32" s="341">
        <v>431</v>
      </c>
      <c r="BH32" s="341">
        <v>431</v>
      </c>
      <c r="BI32" s="341">
        <v>430</v>
      </c>
      <c r="BJ32" s="341">
        <v>429</v>
      </c>
      <c r="BK32" s="330">
        <v>428</v>
      </c>
      <c r="BL32" s="331">
        <v>426</v>
      </c>
      <c r="BM32" s="341">
        <v>426</v>
      </c>
      <c r="BN32" s="341">
        <v>430</v>
      </c>
      <c r="BO32" s="341">
        <v>431</v>
      </c>
      <c r="BP32" s="341">
        <v>431</v>
      </c>
      <c r="BQ32" s="341">
        <v>433</v>
      </c>
      <c r="BR32" s="341">
        <v>428</v>
      </c>
      <c r="BS32" s="341">
        <v>429</v>
      </c>
      <c r="BT32" s="341">
        <v>429</v>
      </c>
      <c r="BU32" s="341">
        <v>431</v>
      </c>
      <c r="BV32" s="341">
        <v>431</v>
      </c>
      <c r="BW32" s="330">
        <v>431</v>
      </c>
      <c r="BX32" s="331">
        <v>429</v>
      </c>
      <c r="BY32" s="341">
        <v>427</v>
      </c>
      <c r="BZ32" s="341">
        <v>456</v>
      </c>
      <c r="CA32" s="341">
        <v>458</v>
      </c>
      <c r="CB32" s="341">
        <v>460</v>
      </c>
      <c r="CC32" s="341">
        <v>458</v>
      </c>
      <c r="CD32" s="341">
        <v>456</v>
      </c>
      <c r="CE32" s="341">
        <v>455</v>
      </c>
      <c r="CF32" s="341">
        <v>449</v>
      </c>
      <c r="CG32" s="341">
        <v>450</v>
      </c>
      <c r="CH32" s="341">
        <v>446</v>
      </c>
      <c r="CI32" s="330">
        <v>435</v>
      </c>
      <c r="CJ32" s="331">
        <v>107</v>
      </c>
      <c r="CK32" s="341">
        <v>107</v>
      </c>
      <c r="CL32" s="341">
        <v>435</v>
      </c>
      <c r="CM32" s="341">
        <v>438</v>
      </c>
      <c r="CN32" s="341">
        <v>439</v>
      </c>
      <c r="CO32" s="341">
        <v>441</v>
      </c>
      <c r="CP32" s="341">
        <v>443</v>
      </c>
      <c r="CQ32" s="341">
        <v>444</v>
      </c>
      <c r="CR32" s="341">
        <v>445</v>
      </c>
      <c r="CS32" s="330">
        <v>445</v>
      </c>
      <c r="CT32" s="334">
        <v>446</v>
      </c>
      <c r="CU32" s="330">
        <v>448</v>
      </c>
      <c r="CV32" s="341">
        <v>448</v>
      </c>
      <c r="CW32" s="341">
        <v>446</v>
      </c>
      <c r="CX32" s="341">
        <v>435</v>
      </c>
      <c r="CY32" s="341">
        <v>437</v>
      </c>
      <c r="CZ32" s="766">
        <v>433</v>
      </c>
      <c r="DA32" s="341"/>
      <c r="DB32" s="341"/>
      <c r="DC32" s="341"/>
      <c r="DD32" s="341"/>
      <c r="DE32" s="341"/>
      <c r="DF32" s="341"/>
      <c r="DG32" s="341"/>
      <c r="DH32" s="105">
        <v>-4</v>
      </c>
      <c r="DI32" s="86">
        <v>-0.92378752886836024</v>
      </c>
      <c r="DJ32" s="700">
        <v>-15</v>
      </c>
      <c r="DK32" s="86">
        <v>-3.4482758620689653</v>
      </c>
      <c r="DO32" s="5"/>
      <c r="DP32" s="5"/>
      <c r="DQ32" s="5"/>
      <c r="DR32" s="5"/>
    </row>
    <row r="33" spans="1:122" ht="15" outlineLevel="2">
      <c r="A33" s="353">
        <v>40</v>
      </c>
      <c r="B33" s="14" t="s">
        <v>293</v>
      </c>
      <c r="C33" s="325" t="s">
        <v>339</v>
      </c>
      <c r="D33" s="331">
        <v>205</v>
      </c>
      <c r="E33" s="341">
        <v>205</v>
      </c>
      <c r="F33" s="341">
        <v>205</v>
      </c>
      <c r="G33" s="341">
        <v>205</v>
      </c>
      <c r="H33" s="341">
        <v>205</v>
      </c>
      <c r="I33" s="341">
        <v>209</v>
      </c>
      <c r="J33" s="341">
        <v>209</v>
      </c>
      <c r="K33" s="341">
        <v>209</v>
      </c>
      <c r="L33" s="341">
        <v>209</v>
      </c>
      <c r="M33" s="341">
        <v>209</v>
      </c>
      <c r="N33" s="341">
        <v>209</v>
      </c>
      <c r="O33" s="334">
        <v>242</v>
      </c>
      <c r="P33" s="331">
        <v>233</v>
      </c>
      <c r="Q33" s="341">
        <v>185</v>
      </c>
      <c r="R33" s="341">
        <v>184</v>
      </c>
      <c r="S33" s="341">
        <v>239</v>
      </c>
      <c r="T33" s="341">
        <v>231</v>
      </c>
      <c r="U33" s="341">
        <v>234</v>
      </c>
      <c r="V33" s="341">
        <v>234</v>
      </c>
      <c r="W33" s="341">
        <v>234</v>
      </c>
      <c r="X33" s="341">
        <v>234</v>
      </c>
      <c r="Y33" s="341">
        <v>235</v>
      </c>
      <c r="Z33" s="341">
        <v>235</v>
      </c>
      <c r="AA33" s="334">
        <v>237</v>
      </c>
      <c r="AB33" s="331">
        <v>237</v>
      </c>
      <c r="AC33" s="341">
        <v>237</v>
      </c>
      <c r="AD33" s="341">
        <v>238</v>
      </c>
      <c r="AE33" s="341">
        <v>238</v>
      </c>
      <c r="AF33" s="341">
        <v>239</v>
      </c>
      <c r="AG33" s="341">
        <v>237</v>
      </c>
      <c r="AH33" s="341">
        <v>237</v>
      </c>
      <c r="AI33" s="341">
        <v>237</v>
      </c>
      <c r="AJ33" s="341">
        <v>238</v>
      </c>
      <c r="AK33" s="341">
        <v>240</v>
      </c>
      <c r="AL33" s="341">
        <v>240</v>
      </c>
      <c r="AM33" s="334">
        <v>240</v>
      </c>
      <c r="AN33" s="331">
        <v>240</v>
      </c>
      <c r="AO33" s="341">
        <v>240</v>
      </c>
      <c r="AP33" s="341">
        <v>239</v>
      </c>
      <c r="AQ33" s="341">
        <v>239</v>
      </c>
      <c r="AR33" s="341">
        <v>239</v>
      </c>
      <c r="AS33" s="341">
        <v>239</v>
      </c>
      <c r="AT33" s="341">
        <v>237</v>
      </c>
      <c r="AU33" s="341">
        <v>236</v>
      </c>
      <c r="AV33" s="341">
        <v>234</v>
      </c>
      <c r="AW33" s="341">
        <v>234</v>
      </c>
      <c r="AX33" s="341">
        <v>233</v>
      </c>
      <c r="AY33" s="334">
        <v>233</v>
      </c>
      <c r="AZ33" s="331">
        <v>233</v>
      </c>
      <c r="BA33" s="341">
        <v>233</v>
      </c>
      <c r="BB33" s="341">
        <v>232</v>
      </c>
      <c r="BC33" s="341">
        <v>232</v>
      </c>
      <c r="BD33" s="341">
        <v>231</v>
      </c>
      <c r="BE33" s="341">
        <v>229</v>
      </c>
      <c r="BF33" s="341">
        <v>228</v>
      </c>
      <c r="BG33" s="341">
        <v>229</v>
      </c>
      <c r="BH33" s="341">
        <v>229</v>
      </c>
      <c r="BI33" s="341">
        <v>229</v>
      </c>
      <c r="BJ33" s="341">
        <v>230</v>
      </c>
      <c r="BK33" s="330">
        <v>230</v>
      </c>
      <c r="BL33" s="331">
        <v>230</v>
      </c>
      <c r="BM33" s="341">
        <v>229</v>
      </c>
      <c r="BN33" s="341">
        <v>231</v>
      </c>
      <c r="BO33" s="341">
        <v>231</v>
      </c>
      <c r="BP33" s="341">
        <v>231</v>
      </c>
      <c r="BQ33" s="341">
        <v>236</v>
      </c>
      <c r="BR33" s="341">
        <v>234</v>
      </c>
      <c r="BS33" s="341">
        <v>238</v>
      </c>
      <c r="BT33" s="341">
        <v>237</v>
      </c>
      <c r="BU33" s="341">
        <v>237</v>
      </c>
      <c r="BV33" s="341">
        <v>234</v>
      </c>
      <c r="BW33" s="330">
        <v>233</v>
      </c>
      <c r="BX33" s="331">
        <v>235</v>
      </c>
      <c r="BY33" s="341">
        <v>230</v>
      </c>
      <c r="BZ33" s="341">
        <v>246</v>
      </c>
      <c r="CA33" s="341">
        <v>245</v>
      </c>
      <c r="CB33" s="341">
        <v>257</v>
      </c>
      <c r="CC33" s="341">
        <v>258</v>
      </c>
      <c r="CD33" s="341">
        <v>262</v>
      </c>
      <c r="CE33" s="341">
        <v>262</v>
      </c>
      <c r="CF33" s="341">
        <v>261</v>
      </c>
      <c r="CG33" s="341">
        <v>262</v>
      </c>
      <c r="CH33" s="341">
        <v>260</v>
      </c>
      <c r="CI33" s="330">
        <v>260</v>
      </c>
      <c r="CJ33" s="331">
        <v>260</v>
      </c>
      <c r="CK33" s="341">
        <v>261</v>
      </c>
      <c r="CL33" s="341">
        <v>262</v>
      </c>
      <c r="CM33" s="341">
        <v>266</v>
      </c>
      <c r="CN33" s="341">
        <v>268</v>
      </c>
      <c r="CO33" s="341">
        <v>270</v>
      </c>
      <c r="CP33" s="341">
        <v>269</v>
      </c>
      <c r="CQ33" s="341">
        <v>270</v>
      </c>
      <c r="CR33" s="341">
        <v>273</v>
      </c>
      <c r="CS33" s="330">
        <v>273</v>
      </c>
      <c r="CT33" s="334">
        <v>271</v>
      </c>
      <c r="CU33" s="330">
        <v>271</v>
      </c>
      <c r="CV33" s="341">
        <v>270</v>
      </c>
      <c r="CW33" s="341">
        <v>270</v>
      </c>
      <c r="CX33" s="341">
        <v>257</v>
      </c>
      <c r="CY33" s="341">
        <v>259</v>
      </c>
      <c r="CZ33" s="766">
        <v>259</v>
      </c>
      <c r="DA33" s="341"/>
      <c r="DB33" s="341"/>
      <c r="DC33" s="341"/>
      <c r="DD33" s="341"/>
      <c r="DE33" s="341"/>
      <c r="DF33" s="341"/>
      <c r="DG33" s="341"/>
      <c r="DH33" s="105">
        <v>0</v>
      </c>
      <c r="DI33" s="86">
        <v>0</v>
      </c>
      <c r="DJ33" s="700">
        <v>-12</v>
      </c>
      <c r="DK33" s="86">
        <v>-4.6153846153846159</v>
      </c>
      <c r="DO33" s="5"/>
      <c r="DP33" s="5"/>
      <c r="DQ33" s="5"/>
      <c r="DR33" s="5"/>
    </row>
    <row r="34" spans="1:122" ht="15" outlineLevel="2">
      <c r="A34" s="353">
        <v>190</v>
      </c>
      <c r="B34" s="14" t="s">
        <v>293</v>
      </c>
      <c r="C34" s="325" t="s">
        <v>340</v>
      </c>
      <c r="D34" s="331">
        <v>201</v>
      </c>
      <c r="E34" s="341">
        <v>202</v>
      </c>
      <c r="F34" s="341">
        <v>202</v>
      </c>
      <c r="G34" s="341">
        <v>202</v>
      </c>
      <c r="H34" s="341">
        <v>202</v>
      </c>
      <c r="I34" s="341">
        <v>207</v>
      </c>
      <c r="J34" s="341">
        <v>207</v>
      </c>
      <c r="K34" s="341">
        <v>208</v>
      </c>
      <c r="L34" s="341">
        <v>208</v>
      </c>
      <c r="M34" s="341">
        <v>208</v>
      </c>
      <c r="N34" s="341">
        <v>208</v>
      </c>
      <c r="O34" s="334">
        <v>211</v>
      </c>
      <c r="P34" s="331">
        <v>210</v>
      </c>
      <c r="Q34" s="341">
        <v>180</v>
      </c>
      <c r="R34" s="341">
        <v>177</v>
      </c>
      <c r="S34" s="341">
        <v>250</v>
      </c>
      <c r="T34" s="341">
        <v>247</v>
      </c>
      <c r="U34" s="341">
        <v>248</v>
      </c>
      <c r="V34" s="341">
        <v>246</v>
      </c>
      <c r="W34" s="341">
        <v>245</v>
      </c>
      <c r="X34" s="341">
        <v>244</v>
      </c>
      <c r="Y34" s="341">
        <v>245</v>
      </c>
      <c r="Z34" s="341">
        <v>245</v>
      </c>
      <c r="AA34" s="334">
        <v>246</v>
      </c>
      <c r="AB34" s="331">
        <v>245</v>
      </c>
      <c r="AC34" s="341">
        <v>246</v>
      </c>
      <c r="AD34" s="341">
        <v>245</v>
      </c>
      <c r="AE34" s="341">
        <v>245</v>
      </c>
      <c r="AF34" s="341">
        <v>241</v>
      </c>
      <c r="AG34" s="341">
        <v>241</v>
      </c>
      <c r="AH34" s="341">
        <v>243</v>
      </c>
      <c r="AI34" s="341">
        <v>244</v>
      </c>
      <c r="AJ34" s="341">
        <v>246</v>
      </c>
      <c r="AK34" s="341">
        <v>244</v>
      </c>
      <c r="AL34" s="341">
        <v>243</v>
      </c>
      <c r="AM34" s="334">
        <v>243</v>
      </c>
      <c r="AN34" s="331">
        <v>243</v>
      </c>
      <c r="AO34" s="341">
        <v>243</v>
      </c>
      <c r="AP34" s="341">
        <v>242</v>
      </c>
      <c r="AQ34" s="341">
        <v>242</v>
      </c>
      <c r="AR34" s="341">
        <v>242</v>
      </c>
      <c r="AS34" s="341">
        <v>242</v>
      </c>
      <c r="AT34" s="341">
        <v>242</v>
      </c>
      <c r="AU34" s="341">
        <v>241</v>
      </c>
      <c r="AV34" s="341">
        <v>241</v>
      </c>
      <c r="AW34" s="341">
        <v>241</v>
      </c>
      <c r="AX34" s="341">
        <v>240</v>
      </c>
      <c r="AY34" s="334">
        <v>240</v>
      </c>
      <c r="AZ34" s="331">
        <v>240</v>
      </c>
      <c r="BA34" s="341">
        <v>240</v>
      </c>
      <c r="BB34" s="341">
        <v>239</v>
      </c>
      <c r="BC34" s="341">
        <v>239</v>
      </c>
      <c r="BD34" s="341">
        <v>240</v>
      </c>
      <c r="BE34" s="341">
        <v>240</v>
      </c>
      <c r="BF34" s="341">
        <v>235</v>
      </c>
      <c r="BG34" s="341">
        <v>234</v>
      </c>
      <c r="BH34" s="341">
        <v>233</v>
      </c>
      <c r="BI34" s="341">
        <v>232</v>
      </c>
      <c r="BJ34" s="341">
        <v>232</v>
      </c>
      <c r="BK34" s="330">
        <v>232</v>
      </c>
      <c r="BL34" s="331">
        <v>223</v>
      </c>
      <c r="BM34" s="341">
        <v>221</v>
      </c>
      <c r="BN34" s="341">
        <v>226</v>
      </c>
      <c r="BO34" s="341">
        <v>226</v>
      </c>
      <c r="BP34" s="341">
        <v>226</v>
      </c>
      <c r="BQ34" s="341">
        <v>226</v>
      </c>
      <c r="BR34" s="341">
        <v>224</v>
      </c>
      <c r="BS34" s="341">
        <v>224</v>
      </c>
      <c r="BT34" s="341">
        <v>224</v>
      </c>
      <c r="BU34" s="341">
        <v>223</v>
      </c>
      <c r="BV34" s="341">
        <v>221</v>
      </c>
      <c r="BW34" s="330">
        <v>220</v>
      </c>
      <c r="BX34" s="331">
        <v>221</v>
      </c>
      <c r="BY34" s="341">
        <v>218</v>
      </c>
      <c r="BZ34" s="341">
        <v>239</v>
      </c>
      <c r="CA34" s="341">
        <v>237</v>
      </c>
      <c r="CB34" s="341">
        <v>234</v>
      </c>
      <c r="CC34" s="341">
        <v>231</v>
      </c>
      <c r="CD34" s="341">
        <v>229</v>
      </c>
      <c r="CE34" s="341">
        <v>228</v>
      </c>
      <c r="CF34" s="341">
        <v>228</v>
      </c>
      <c r="CG34" s="341">
        <v>226</v>
      </c>
      <c r="CH34" s="341">
        <v>225</v>
      </c>
      <c r="CI34" s="330">
        <v>220</v>
      </c>
      <c r="CJ34" s="331">
        <v>219</v>
      </c>
      <c r="CK34" s="341">
        <v>219</v>
      </c>
      <c r="CL34" s="341">
        <v>221</v>
      </c>
      <c r="CM34" s="341">
        <v>220</v>
      </c>
      <c r="CN34" s="341">
        <v>221</v>
      </c>
      <c r="CO34" s="341">
        <v>220</v>
      </c>
      <c r="CP34" s="341">
        <v>219</v>
      </c>
      <c r="CQ34" s="341">
        <v>219</v>
      </c>
      <c r="CR34" s="341">
        <v>219</v>
      </c>
      <c r="CS34" s="330">
        <v>221</v>
      </c>
      <c r="CT34" s="334">
        <v>221</v>
      </c>
      <c r="CU34" s="330">
        <v>222</v>
      </c>
      <c r="CV34" s="341">
        <v>221</v>
      </c>
      <c r="CW34" s="341">
        <v>217</v>
      </c>
      <c r="CX34" s="341">
        <v>216</v>
      </c>
      <c r="CY34" s="341">
        <v>217</v>
      </c>
      <c r="CZ34" s="766">
        <v>216</v>
      </c>
      <c r="DA34" s="341"/>
      <c r="DB34" s="341"/>
      <c r="DC34" s="341"/>
      <c r="DD34" s="341"/>
      <c r="DE34" s="341"/>
      <c r="DF34" s="341"/>
      <c r="DG34" s="341"/>
      <c r="DH34" s="105">
        <v>-1</v>
      </c>
      <c r="DI34" s="86">
        <v>-0.46296296296296291</v>
      </c>
      <c r="DJ34" s="700">
        <v>-6</v>
      </c>
      <c r="DK34" s="86">
        <v>-2.7272727272727271</v>
      </c>
      <c r="DO34" s="5"/>
      <c r="DP34" s="5"/>
      <c r="DQ34" s="5"/>
      <c r="DR34" s="5"/>
    </row>
    <row r="35" spans="1:122" ht="15" outlineLevel="2">
      <c r="A35" s="353">
        <v>604</v>
      </c>
      <c r="B35" s="14" t="s">
        <v>293</v>
      </c>
      <c r="C35" s="325" t="s">
        <v>341</v>
      </c>
      <c r="D35" s="331">
        <v>364</v>
      </c>
      <c r="E35" s="341">
        <v>364</v>
      </c>
      <c r="F35" s="341">
        <v>364</v>
      </c>
      <c r="G35" s="341">
        <v>364</v>
      </c>
      <c r="H35" s="341">
        <v>364</v>
      </c>
      <c r="I35" s="341">
        <v>370</v>
      </c>
      <c r="J35" s="341">
        <v>370</v>
      </c>
      <c r="K35" s="341">
        <v>370</v>
      </c>
      <c r="L35" s="341">
        <v>369</v>
      </c>
      <c r="M35" s="341">
        <v>369</v>
      </c>
      <c r="N35" s="341">
        <v>369</v>
      </c>
      <c r="O35" s="334">
        <v>425</v>
      </c>
      <c r="P35" s="331">
        <v>423</v>
      </c>
      <c r="Q35" s="341">
        <v>354</v>
      </c>
      <c r="R35" s="341">
        <v>348</v>
      </c>
      <c r="S35" s="341">
        <v>428</v>
      </c>
      <c r="T35" s="341">
        <v>423</v>
      </c>
      <c r="U35" s="341">
        <v>425</v>
      </c>
      <c r="V35" s="341">
        <v>425</v>
      </c>
      <c r="W35" s="341">
        <v>425</v>
      </c>
      <c r="X35" s="341">
        <v>423</v>
      </c>
      <c r="Y35" s="341">
        <v>429</v>
      </c>
      <c r="Z35" s="341">
        <v>429</v>
      </c>
      <c r="AA35" s="334">
        <v>436</v>
      </c>
      <c r="AB35" s="331">
        <v>437</v>
      </c>
      <c r="AC35" s="341">
        <v>439</v>
      </c>
      <c r="AD35" s="341">
        <v>442</v>
      </c>
      <c r="AE35" s="341">
        <v>442</v>
      </c>
      <c r="AF35" s="341">
        <v>433</v>
      </c>
      <c r="AG35" s="341">
        <v>429</v>
      </c>
      <c r="AH35" s="341">
        <v>429</v>
      </c>
      <c r="AI35" s="341">
        <v>431</v>
      </c>
      <c r="AJ35" s="341">
        <v>434</v>
      </c>
      <c r="AK35" s="341">
        <v>438</v>
      </c>
      <c r="AL35" s="341">
        <v>438</v>
      </c>
      <c r="AM35" s="334">
        <v>438</v>
      </c>
      <c r="AN35" s="331">
        <v>437</v>
      </c>
      <c r="AO35" s="341">
        <v>439</v>
      </c>
      <c r="AP35" s="341">
        <v>434</v>
      </c>
      <c r="AQ35" s="341">
        <v>432</v>
      </c>
      <c r="AR35" s="341">
        <v>429</v>
      </c>
      <c r="AS35" s="341">
        <v>426</v>
      </c>
      <c r="AT35" s="341">
        <v>424</v>
      </c>
      <c r="AU35" s="341">
        <v>421</v>
      </c>
      <c r="AV35" s="341">
        <v>417</v>
      </c>
      <c r="AW35" s="341">
        <v>417</v>
      </c>
      <c r="AX35" s="341">
        <v>416</v>
      </c>
      <c r="AY35" s="334">
        <v>415</v>
      </c>
      <c r="AZ35" s="331">
        <v>415</v>
      </c>
      <c r="BA35" s="341">
        <v>415</v>
      </c>
      <c r="BB35" s="341">
        <v>410</v>
      </c>
      <c r="BC35" s="341">
        <v>410</v>
      </c>
      <c r="BD35" s="341">
        <v>409</v>
      </c>
      <c r="BE35" s="341">
        <v>409</v>
      </c>
      <c r="BF35" s="341">
        <v>402</v>
      </c>
      <c r="BG35" s="341">
        <v>393</v>
      </c>
      <c r="BH35" s="341">
        <v>393</v>
      </c>
      <c r="BI35" s="341">
        <v>393</v>
      </c>
      <c r="BJ35" s="341">
        <v>390</v>
      </c>
      <c r="BK35" s="330">
        <v>389</v>
      </c>
      <c r="BL35" s="331">
        <v>387</v>
      </c>
      <c r="BM35" s="341">
        <v>387</v>
      </c>
      <c r="BN35" s="341">
        <v>392</v>
      </c>
      <c r="BO35" s="341">
        <v>395</v>
      </c>
      <c r="BP35" s="341">
        <v>395</v>
      </c>
      <c r="BQ35" s="341">
        <v>397</v>
      </c>
      <c r="BR35" s="341">
        <v>394</v>
      </c>
      <c r="BS35" s="341">
        <v>394</v>
      </c>
      <c r="BT35" s="341">
        <v>394</v>
      </c>
      <c r="BU35" s="341">
        <v>391</v>
      </c>
      <c r="BV35" s="341">
        <v>391</v>
      </c>
      <c r="BW35" s="330">
        <v>393</v>
      </c>
      <c r="BX35" s="331">
        <v>392</v>
      </c>
      <c r="BY35" s="341">
        <v>391</v>
      </c>
      <c r="BZ35" s="341">
        <v>429</v>
      </c>
      <c r="CA35" s="341">
        <v>396</v>
      </c>
      <c r="CB35" s="341">
        <v>415</v>
      </c>
      <c r="CC35" s="341">
        <v>419</v>
      </c>
      <c r="CD35" s="341">
        <v>416</v>
      </c>
      <c r="CE35" s="341">
        <v>416</v>
      </c>
      <c r="CF35" s="341">
        <v>415</v>
      </c>
      <c r="CG35" s="341">
        <v>420</v>
      </c>
      <c r="CH35" s="341">
        <v>417</v>
      </c>
      <c r="CI35" s="330">
        <v>417</v>
      </c>
      <c r="CJ35" s="331">
        <v>418</v>
      </c>
      <c r="CK35" s="341">
        <v>417</v>
      </c>
      <c r="CL35" s="341">
        <v>419</v>
      </c>
      <c r="CM35" s="341">
        <v>420</v>
      </c>
      <c r="CN35" s="341">
        <v>421</v>
      </c>
      <c r="CO35" s="341">
        <v>429</v>
      </c>
      <c r="CP35" s="341">
        <v>425</v>
      </c>
      <c r="CQ35" s="341">
        <v>425</v>
      </c>
      <c r="CR35" s="341">
        <v>428</v>
      </c>
      <c r="CS35" s="330">
        <v>425</v>
      </c>
      <c r="CT35" s="334">
        <v>425</v>
      </c>
      <c r="CU35" s="330">
        <v>424</v>
      </c>
      <c r="CV35" s="341">
        <v>419</v>
      </c>
      <c r="CW35" s="341">
        <v>416</v>
      </c>
      <c r="CX35" s="341">
        <v>418</v>
      </c>
      <c r="CY35" s="341">
        <v>429</v>
      </c>
      <c r="CZ35" s="766">
        <v>430</v>
      </c>
      <c r="DA35" s="341"/>
      <c r="DB35" s="341"/>
      <c r="DC35" s="341"/>
      <c r="DD35" s="341"/>
      <c r="DE35" s="341"/>
      <c r="DF35" s="341"/>
      <c r="DG35" s="341"/>
      <c r="DH35" s="105">
        <v>1</v>
      </c>
      <c r="DI35" s="86">
        <v>0.23255813953488372</v>
      </c>
      <c r="DJ35" s="700">
        <v>6</v>
      </c>
      <c r="DK35" s="86">
        <v>1.4388489208633095</v>
      </c>
      <c r="DO35" s="5"/>
      <c r="DP35" s="5"/>
      <c r="DQ35" s="5"/>
      <c r="DR35" s="5"/>
    </row>
    <row r="36" spans="1:122" ht="15" outlineLevel="2">
      <c r="A36" s="353">
        <v>670</v>
      </c>
      <c r="B36" s="14" t="s">
        <v>293</v>
      </c>
      <c r="C36" s="325" t="s">
        <v>342</v>
      </c>
      <c r="D36" s="331">
        <v>401</v>
      </c>
      <c r="E36" s="341">
        <v>401</v>
      </c>
      <c r="F36" s="341">
        <v>401</v>
      </c>
      <c r="G36" s="341">
        <v>401</v>
      </c>
      <c r="H36" s="341">
        <v>401</v>
      </c>
      <c r="I36" s="341">
        <v>407</v>
      </c>
      <c r="J36" s="341">
        <v>407</v>
      </c>
      <c r="K36" s="341">
        <v>407</v>
      </c>
      <c r="L36" s="341">
        <v>407</v>
      </c>
      <c r="M36" s="341">
        <v>407</v>
      </c>
      <c r="N36" s="341">
        <v>404</v>
      </c>
      <c r="O36" s="334">
        <v>419</v>
      </c>
      <c r="P36" s="331">
        <v>417</v>
      </c>
      <c r="Q36" s="341">
        <v>356</v>
      </c>
      <c r="R36" s="341">
        <v>354</v>
      </c>
      <c r="S36" s="341">
        <v>454</v>
      </c>
      <c r="T36" s="341">
        <v>441</v>
      </c>
      <c r="U36" s="341">
        <v>451</v>
      </c>
      <c r="V36" s="341">
        <v>449</v>
      </c>
      <c r="W36" s="341">
        <v>451</v>
      </c>
      <c r="X36" s="341">
        <v>450</v>
      </c>
      <c r="Y36" s="341">
        <v>451</v>
      </c>
      <c r="Z36" s="341">
        <v>450</v>
      </c>
      <c r="AA36" s="334">
        <v>451</v>
      </c>
      <c r="AB36" s="331">
        <v>453</v>
      </c>
      <c r="AC36" s="341">
        <v>452</v>
      </c>
      <c r="AD36" s="341">
        <v>452</v>
      </c>
      <c r="AE36" s="341">
        <v>452</v>
      </c>
      <c r="AF36" s="341">
        <v>447</v>
      </c>
      <c r="AG36" s="341">
        <v>443</v>
      </c>
      <c r="AH36" s="341">
        <v>444</v>
      </c>
      <c r="AI36" s="341">
        <v>445</v>
      </c>
      <c r="AJ36" s="341">
        <v>444</v>
      </c>
      <c r="AK36" s="341">
        <v>444</v>
      </c>
      <c r="AL36" s="341">
        <v>441</v>
      </c>
      <c r="AM36" s="334">
        <v>441</v>
      </c>
      <c r="AN36" s="331">
        <v>440</v>
      </c>
      <c r="AO36" s="341">
        <v>439</v>
      </c>
      <c r="AP36" s="341">
        <v>438</v>
      </c>
      <c r="AQ36" s="341">
        <v>438</v>
      </c>
      <c r="AR36" s="341">
        <v>438</v>
      </c>
      <c r="AS36" s="341">
        <v>438</v>
      </c>
      <c r="AT36" s="341">
        <v>435</v>
      </c>
      <c r="AU36" s="341">
        <v>434</v>
      </c>
      <c r="AV36" s="341">
        <v>433</v>
      </c>
      <c r="AW36" s="341">
        <v>432</v>
      </c>
      <c r="AX36" s="341">
        <v>430</v>
      </c>
      <c r="AY36" s="334">
        <v>428</v>
      </c>
      <c r="AZ36" s="331">
        <v>428</v>
      </c>
      <c r="BA36" s="341">
        <v>424</v>
      </c>
      <c r="BB36" s="341">
        <v>421</v>
      </c>
      <c r="BC36" s="341">
        <v>421</v>
      </c>
      <c r="BD36" s="341">
        <v>419</v>
      </c>
      <c r="BE36" s="341">
        <v>416</v>
      </c>
      <c r="BF36" s="341">
        <v>405</v>
      </c>
      <c r="BG36" s="341">
        <v>402</v>
      </c>
      <c r="BH36" s="341">
        <v>401</v>
      </c>
      <c r="BI36" s="341">
        <v>400</v>
      </c>
      <c r="BJ36" s="341">
        <v>399</v>
      </c>
      <c r="BK36" s="330">
        <v>397</v>
      </c>
      <c r="BL36" s="331">
        <v>395</v>
      </c>
      <c r="BM36" s="341">
        <v>393</v>
      </c>
      <c r="BN36" s="341">
        <v>401</v>
      </c>
      <c r="BO36" s="341">
        <v>401</v>
      </c>
      <c r="BP36" s="341">
        <v>401</v>
      </c>
      <c r="BQ36" s="341">
        <v>403</v>
      </c>
      <c r="BR36" s="341">
        <v>395</v>
      </c>
      <c r="BS36" s="341">
        <v>392</v>
      </c>
      <c r="BT36" s="341">
        <v>391</v>
      </c>
      <c r="BU36" s="341">
        <v>389</v>
      </c>
      <c r="BV36" s="341">
        <v>388</v>
      </c>
      <c r="BW36" s="330">
        <v>388</v>
      </c>
      <c r="BX36" s="331">
        <v>395</v>
      </c>
      <c r="BY36" s="341">
        <v>391</v>
      </c>
      <c r="BZ36" s="341">
        <v>420</v>
      </c>
      <c r="CA36" s="341">
        <v>420</v>
      </c>
      <c r="CB36" s="341">
        <v>416</v>
      </c>
      <c r="CC36" s="341">
        <v>415</v>
      </c>
      <c r="CD36" s="341">
        <v>415</v>
      </c>
      <c r="CE36" s="341">
        <v>413</v>
      </c>
      <c r="CF36" s="341">
        <v>410</v>
      </c>
      <c r="CG36" s="341">
        <v>411</v>
      </c>
      <c r="CH36" s="341">
        <v>410</v>
      </c>
      <c r="CI36" s="330">
        <v>400</v>
      </c>
      <c r="CJ36" s="331">
        <v>403</v>
      </c>
      <c r="CK36" s="341">
        <v>404</v>
      </c>
      <c r="CL36" s="341">
        <v>402</v>
      </c>
      <c r="CM36" s="341">
        <v>412</v>
      </c>
      <c r="CN36" s="341">
        <v>413</v>
      </c>
      <c r="CO36" s="341">
        <v>412</v>
      </c>
      <c r="CP36" s="341">
        <v>410</v>
      </c>
      <c r="CQ36" s="341">
        <v>409</v>
      </c>
      <c r="CR36" s="341">
        <v>410</v>
      </c>
      <c r="CS36" s="330">
        <v>410</v>
      </c>
      <c r="CT36" s="334">
        <v>409</v>
      </c>
      <c r="CU36" s="330">
        <v>409</v>
      </c>
      <c r="CV36" s="341">
        <v>408</v>
      </c>
      <c r="CW36" s="341">
        <v>410</v>
      </c>
      <c r="CX36" s="341">
        <v>411</v>
      </c>
      <c r="CY36" s="341">
        <v>410</v>
      </c>
      <c r="CZ36" s="766">
        <v>409</v>
      </c>
      <c r="DA36" s="341"/>
      <c r="DB36" s="341"/>
      <c r="DC36" s="341"/>
      <c r="DD36" s="341"/>
      <c r="DE36" s="341"/>
      <c r="DF36" s="341"/>
      <c r="DG36" s="341"/>
      <c r="DH36" s="105">
        <v>-1</v>
      </c>
      <c r="DI36" s="86">
        <v>-0.24449877750611246</v>
      </c>
      <c r="DJ36" s="700">
        <v>0</v>
      </c>
      <c r="DK36" s="86">
        <v>0</v>
      </c>
      <c r="DO36" s="5"/>
      <c r="DP36" s="5"/>
      <c r="DQ36" s="5"/>
      <c r="DR36" s="5"/>
    </row>
    <row r="37" spans="1:122" ht="15" outlineLevel="2">
      <c r="A37" s="353">
        <v>690</v>
      </c>
      <c r="B37" s="14" t="s">
        <v>293</v>
      </c>
      <c r="C37" s="325" t="s">
        <v>343</v>
      </c>
      <c r="D37" s="331">
        <v>131</v>
      </c>
      <c r="E37" s="341">
        <v>131</v>
      </c>
      <c r="F37" s="341">
        <v>131</v>
      </c>
      <c r="G37" s="341">
        <v>131</v>
      </c>
      <c r="H37" s="341">
        <v>131</v>
      </c>
      <c r="I37" s="341">
        <v>133</v>
      </c>
      <c r="J37" s="341">
        <v>133</v>
      </c>
      <c r="K37" s="341">
        <v>133</v>
      </c>
      <c r="L37" s="341">
        <v>133</v>
      </c>
      <c r="M37" s="341">
        <v>133</v>
      </c>
      <c r="N37" s="341">
        <v>133</v>
      </c>
      <c r="O37" s="334">
        <v>145</v>
      </c>
      <c r="P37" s="331">
        <v>145</v>
      </c>
      <c r="Q37" s="341">
        <v>136</v>
      </c>
      <c r="R37" s="341">
        <v>136</v>
      </c>
      <c r="S37" s="341">
        <v>186</v>
      </c>
      <c r="T37" s="341">
        <v>185</v>
      </c>
      <c r="U37" s="341">
        <v>188</v>
      </c>
      <c r="V37" s="341">
        <v>187</v>
      </c>
      <c r="W37" s="341">
        <v>187</v>
      </c>
      <c r="X37" s="341">
        <v>187</v>
      </c>
      <c r="Y37" s="341">
        <v>188</v>
      </c>
      <c r="Z37" s="341">
        <v>188</v>
      </c>
      <c r="AA37" s="334">
        <v>189</v>
      </c>
      <c r="AB37" s="331">
        <v>189</v>
      </c>
      <c r="AC37" s="341">
        <v>189</v>
      </c>
      <c r="AD37" s="341">
        <v>190</v>
      </c>
      <c r="AE37" s="341">
        <v>190</v>
      </c>
      <c r="AF37" s="341">
        <v>191</v>
      </c>
      <c r="AG37" s="341">
        <v>190</v>
      </c>
      <c r="AH37" s="341">
        <v>190</v>
      </c>
      <c r="AI37" s="341">
        <v>191</v>
      </c>
      <c r="AJ37" s="341">
        <v>190</v>
      </c>
      <c r="AK37" s="341">
        <v>189</v>
      </c>
      <c r="AL37" s="341">
        <v>189</v>
      </c>
      <c r="AM37" s="334">
        <v>189</v>
      </c>
      <c r="AN37" s="331">
        <v>189</v>
      </c>
      <c r="AO37" s="341">
        <v>189</v>
      </c>
      <c r="AP37" s="341">
        <v>189</v>
      </c>
      <c r="AQ37" s="341">
        <v>188</v>
      </c>
      <c r="AR37" s="341">
        <v>188</v>
      </c>
      <c r="AS37" s="341">
        <v>187</v>
      </c>
      <c r="AT37" s="341">
        <v>186</v>
      </c>
      <c r="AU37" s="341">
        <v>185</v>
      </c>
      <c r="AV37" s="341">
        <v>185</v>
      </c>
      <c r="AW37" s="341">
        <v>184</v>
      </c>
      <c r="AX37" s="341">
        <v>184</v>
      </c>
      <c r="AY37" s="334">
        <v>184</v>
      </c>
      <c r="AZ37" s="331">
        <v>184</v>
      </c>
      <c r="BA37" s="341">
        <v>184</v>
      </c>
      <c r="BB37" s="341">
        <v>184</v>
      </c>
      <c r="BC37" s="341">
        <v>184</v>
      </c>
      <c r="BD37" s="341">
        <v>184</v>
      </c>
      <c r="BE37" s="341">
        <v>183</v>
      </c>
      <c r="BF37" s="341">
        <v>181</v>
      </c>
      <c r="BG37" s="341">
        <v>182</v>
      </c>
      <c r="BH37" s="341">
        <v>181</v>
      </c>
      <c r="BI37" s="341">
        <v>181</v>
      </c>
      <c r="BJ37" s="341">
        <v>180</v>
      </c>
      <c r="BK37" s="330">
        <v>180</v>
      </c>
      <c r="BL37" s="331">
        <v>181</v>
      </c>
      <c r="BM37" s="341">
        <v>181</v>
      </c>
      <c r="BN37" s="341">
        <v>185</v>
      </c>
      <c r="BO37" s="341">
        <v>186</v>
      </c>
      <c r="BP37" s="341">
        <v>186</v>
      </c>
      <c r="BQ37" s="341">
        <v>186</v>
      </c>
      <c r="BR37" s="341">
        <v>185</v>
      </c>
      <c r="BS37" s="341">
        <v>187</v>
      </c>
      <c r="BT37" s="341">
        <v>185</v>
      </c>
      <c r="BU37" s="341">
        <v>185</v>
      </c>
      <c r="BV37" s="341">
        <v>186</v>
      </c>
      <c r="BW37" s="330">
        <v>188</v>
      </c>
      <c r="BX37" s="331">
        <v>188</v>
      </c>
      <c r="BY37" s="341">
        <v>186</v>
      </c>
      <c r="BZ37" s="341">
        <v>193</v>
      </c>
      <c r="CA37" s="341">
        <v>189</v>
      </c>
      <c r="CB37" s="341">
        <v>192</v>
      </c>
      <c r="CC37" s="341">
        <v>192</v>
      </c>
      <c r="CD37" s="341">
        <v>191</v>
      </c>
      <c r="CE37" s="341">
        <v>191</v>
      </c>
      <c r="CF37" s="341">
        <v>190</v>
      </c>
      <c r="CG37" s="341">
        <v>189</v>
      </c>
      <c r="CH37" s="341">
        <v>189</v>
      </c>
      <c r="CI37" s="330">
        <v>186</v>
      </c>
      <c r="CJ37" s="331">
        <v>185</v>
      </c>
      <c r="CK37" s="341">
        <v>184</v>
      </c>
      <c r="CL37" s="341">
        <v>185</v>
      </c>
      <c r="CM37" s="341">
        <v>185</v>
      </c>
      <c r="CN37" s="341">
        <v>186</v>
      </c>
      <c r="CO37" s="341">
        <v>188</v>
      </c>
      <c r="CP37" s="341">
        <v>187</v>
      </c>
      <c r="CQ37" s="341">
        <v>189</v>
      </c>
      <c r="CR37" s="341">
        <v>188</v>
      </c>
      <c r="CS37" s="330">
        <v>187</v>
      </c>
      <c r="CT37" s="334">
        <v>187</v>
      </c>
      <c r="CU37" s="330">
        <v>188</v>
      </c>
      <c r="CV37" s="341">
        <v>188</v>
      </c>
      <c r="CW37" s="341">
        <v>187</v>
      </c>
      <c r="CX37" s="341">
        <v>188</v>
      </c>
      <c r="CY37" s="341">
        <v>190</v>
      </c>
      <c r="CZ37" s="766">
        <v>191</v>
      </c>
      <c r="DA37" s="341"/>
      <c r="DB37" s="341"/>
      <c r="DC37" s="341"/>
      <c r="DD37" s="341"/>
      <c r="DE37" s="341"/>
      <c r="DF37" s="341"/>
      <c r="DG37" s="341"/>
      <c r="DH37" s="105">
        <v>1</v>
      </c>
      <c r="DI37" s="86">
        <v>0.52356020942408377</v>
      </c>
      <c r="DJ37" s="700">
        <v>3</v>
      </c>
      <c r="DK37" s="86">
        <v>1.6129032258064515</v>
      </c>
      <c r="DO37" s="5"/>
      <c r="DP37" s="5"/>
      <c r="DQ37" s="5"/>
      <c r="DR37" s="5"/>
    </row>
    <row r="38" spans="1:122" ht="15" outlineLevel="2">
      <c r="A38" s="353">
        <v>736</v>
      </c>
      <c r="B38" s="14" t="s">
        <v>293</v>
      </c>
      <c r="C38" s="325" t="s">
        <v>344</v>
      </c>
      <c r="D38" s="331">
        <v>435</v>
      </c>
      <c r="E38" s="341">
        <v>435</v>
      </c>
      <c r="F38" s="341">
        <v>435</v>
      </c>
      <c r="G38" s="341">
        <v>435</v>
      </c>
      <c r="H38" s="341">
        <v>435</v>
      </c>
      <c r="I38" s="341">
        <v>442</v>
      </c>
      <c r="J38" s="341">
        <v>441</v>
      </c>
      <c r="K38" s="341">
        <v>442</v>
      </c>
      <c r="L38" s="341">
        <v>442</v>
      </c>
      <c r="M38" s="341">
        <v>442</v>
      </c>
      <c r="N38" s="341">
        <v>442</v>
      </c>
      <c r="O38" s="334">
        <v>497</v>
      </c>
      <c r="P38" s="331">
        <v>495</v>
      </c>
      <c r="Q38" s="341">
        <v>427</v>
      </c>
      <c r="R38" s="341">
        <v>421</v>
      </c>
      <c r="S38" s="341">
        <v>502</v>
      </c>
      <c r="T38" s="341">
        <v>499</v>
      </c>
      <c r="U38" s="341">
        <v>505</v>
      </c>
      <c r="V38" s="341">
        <v>496</v>
      </c>
      <c r="W38" s="341">
        <v>498</v>
      </c>
      <c r="X38" s="341">
        <v>494</v>
      </c>
      <c r="Y38" s="341">
        <v>499</v>
      </c>
      <c r="Z38" s="341">
        <v>499</v>
      </c>
      <c r="AA38" s="334">
        <v>502</v>
      </c>
      <c r="AB38" s="331">
        <v>501</v>
      </c>
      <c r="AC38" s="341">
        <v>501</v>
      </c>
      <c r="AD38" s="341">
        <v>500</v>
      </c>
      <c r="AE38" s="341">
        <v>500</v>
      </c>
      <c r="AF38" s="341">
        <v>514</v>
      </c>
      <c r="AG38" s="341">
        <v>512</v>
      </c>
      <c r="AH38" s="341">
        <v>510</v>
      </c>
      <c r="AI38" s="341">
        <v>514</v>
      </c>
      <c r="AJ38" s="341">
        <v>515</v>
      </c>
      <c r="AK38" s="341">
        <v>516</v>
      </c>
      <c r="AL38" s="341">
        <v>518</v>
      </c>
      <c r="AM38" s="334">
        <v>516</v>
      </c>
      <c r="AN38" s="331">
        <v>514</v>
      </c>
      <c r="AO38" s="341">
        <v>517</v>
      </c>
      <c r="AP38" s="341">
        <v>515</v>
      </c>
      <c r="AQ38" s="341">
        <v>513</v>
      </c>
      <c r="AR38" s="341">
        <v>512</v>
      </c>
      <c r="AS38" s="341">
        <v>510</v>
      </c>
      <c r="AT38" s="341">
        <v>510</v>
      </c>
      <c r="AU38" s="341">
        <v>508</v>
      </c>
      <c r="AV38" s="341">
        <v>507</v>
      </c>
      <c r="AW38" s="341">
        <v>507</v>
      </c>
      <c r="AX38" s="341">
        <v>507</v>
      </c>
      <c r="AY38" s="334">
        <v>507</v>
      </c>
      <c r="AZ38" s="331">
        <v>506</v>
      </c>
      <c r="BA38" s="341">
        <v>505</v>
      </c>
      <c r="BB38" s="341">
        <v>503</v>
      </c>
      <c r="BC38" s="341">
        <v>500</v>
      </c>
      <c r="BD38" s="341">
        <v>499</v>
      </c>
      <c r="BE38" s="341">
        <v>499</v>
      </c>
      <c r="BF38" s="341">
        <v>495</v>
      </c>
      <c r="BG38" s="341">
        <v>493</v>
      </c>
      <c r="BH38" s="341">
        <v>493</v>
      </c>
      <c r="BI38" s="341">
        <v>492</v>
      </c>
      <c r="BJ38" s="341">
        <v>497</v>
      </c>
      <c r="BK38" s="330">
        <v>496</v>
      </c>
      <c r="BL38" s="331">
        <v>494</v>
      </c>
      <c r="BM38" s="341">
        <v>493</v>
      </c>
      <c r="BN38" s="341">
        <v>499</v>
      </c>
      <c r="BO38" s="341">
        <v>502</v>
      </c>
      <c r="BP38" s="341">
        <v>502</v>
      </c>
      <c r="BQ38" s="341">
        <v>509</v>
      </c>
      <c r="BR38" s="341">
        <v>504</v>
      </c>
      <c r="BS38" s="341">
        <v>503</v>
      </c>
      <c r="BT38" s="341">
        <v>502</v>
      </c>
      <c r="BU38" s="341">
        <v>501</v>
      </c>
      <c r="BV38" s="341">
        <v>502</v>
      </c>
      <c r="BW38" s="330">
        <v>500</v>
      </c>
      <c r="BX38" s="331">
        <v>505</v>
      </c>
      <c r="BY38" s="341">
        <v>500</v>
      </c>
      <c r="BZ38" s="341">
        <v>524</v>
      </c>
      <c r="CA38" s="341">
        <v>505</v>
      </c>
      <c r="CB38" s="341">
        <v>517</v>
      </c>
      <c r="CC38" s="341">
        <v>521</v>
      </c>
      <c r="CD38" s="341">
        <v>522</v>
      </c>
      <c r="CE38" s="341">
        <v>519</v>
      </c>
      <c r="CF38" s="341">
        <v>517</v>
      </c>
      <c r="CG38" s="341">
        <v>519</v>
      </c>
      <c r="CH38" s="341">
        <v>516</v>
      </c>
      <c r="CI38" s="330">
        <v>517</v>
      </c>
      <c r="CJ38" s="331">
        <v>516</v>
      </c>
      <c r="CK38" s="341">
        <v>512</v>
      </c>
      <c r="CL38" s="341">
        <v>509</v>
      </c>
      <c r="CM38" s="341">
        <v>510</v>
      </c>
      <c r="CN38" s="341">
        <v>511</v>
      </c>
      <c r="CO38" s="341">
        <v>512</v>
      </c>
      <c r="CP38" s="341">
        <v>506</v>
      </c>
      <c r="CQ38" s="341">
        <v>510</v>
      </c>
      <c r="CR38" s="341">
        <v>510</v>
      </c>
      <c r="CS38" s="330">
        <v>508</v>
      </c>
      <c r="CT38" s="334">
        <v>509</v>
      </c>
      <c r="CU38" s="330">
        <v>508</v>
      </c>
      <c r="CV38" s="341">
        <v>506</v>
      </c>
      <c r="CW38" s="341">
        <v>504</v>
      </c>
      <c r="CX38" s="341">
        <v>501</v>
      </c>
      <c r="CY38" s="341">
        <v>504</v>
      </c>
      <c r="CZ38" s="766">
        <v>504</v>
      </c>
      <c r="DA38" s="341"/>
      <c r="DB38" s="341"/>
      <c r="DC38" s="341"/>
      <c r="DD38" s="341"/>
      <c r="DE38" s="341"/>
      <c r="DF38" s="341"/>
      <c r="DG38" s="341"/>
      <c r="DH38" s="105">
        <v>0</v>
      </c>
      <c r="DI38" s="86">
        <v>0</v>
      </c>
      <c r="DJ38" s="700">
        <v>-4</v>
      </c>
      <c r="DK38" s="86">
        <v>-0.77369439071566737</v>
      </c>
      <c r="DO38" s="5"/>
      <c r="DP38" s="5"/>
      <c r="DQ38" s="5"/>
      <c r="DR38" s="5"/>
    </row>
    <row r="39" spans="1:122" ht="15" outlineLevel="2">
      <c r="A39" s="353">
        <v>858</v>
      </c>
      <c r="B39" s="14" t="s">
        <v>293</v>
      </c>
      <c r="C39" s="325" t="s">
        <v>345</v>
      </c>
      <c r="D39" s="331">
        <v>187</v>
      </c>
      <c r="E39" s="341">
        <v>187</v>
      </c>
      <c r="F39" s="341">
        <v>187</v>
      </c>
      <c r="G39" s="341">
        <v>187</v>
      </c>
      <c r="H39" s="341">
        <v>187</v>
      </c>
      <c r="I39" s="341">
        <v>187</v>
      </c>
      <c r="J39" s="341">
        <v>187</v>
      </c>
      <c r="K39" s="341">
        <v>187</v>
      </c>
      <c r="L39" s="341">
        <v>187</v>
      </c>
      <c r="M39" s="341">
        <v>187</v>
      </c>
      <c r="N39" s="341">
        <v>187</v>
      </c>
      <c r="O39" s="334">
        <v>204</v>
      </c>
      <c r="P39" s="331">
        <v>203</v>
      </c>
      <c r="Q39" s="341">
        <v>175</v>
      </c>
      <c r="R39" s="341">
        <v>174</v>
      </c>
      <c r="S39" s="341">
        <v>207</v>
      </c>
      <c r="T39" s="341">
        <v>206</v>
      </c>
      <c r="U39" s="341">
        <v>209</v>
      </c>
      <c r="V39" s="341">
        <v>207</v>
      </c>
      <c r="W39" s="341">
        <v>208</v>
      </c>
      <c r="X39" s="341">
        <v>207</v>
      </c>
      <c r="Y39" s="341">
        <v>207</v>
      </c>
      <c r="Z39" s="341">
        <v>207</v>
      </c>
      <c r="AA39" s="334">
        <v>210</v>
      </c>
      <c r="AB39" s="331">
        <v>209</v>
      </c>
      <c r="AC39" s="341">
        <v>209</v>
      </c>
      <c r="AD39" s="341">
        <v>209</v>
      </c>
      <c r="AE39" s="341">
        <v>209</v>
      </c>
      <c r="AF39" s="341">
        <v>210</v>
      </c>
      <c r="AG39" s="341">
        <v>210</v>
      </c>
      <c r="AH39" s="341">
        <v>209</v>
      </c>
      <c r="AI39" s="341">
        <v>209</v>
      </c>
      <c r="AJ39" s="341">
        <v>208</v>
      </c>
      <c r="AK39" s="341">
        <v>207</v>
      </c>
      <c r="AL39" s="341">
        <v>207</v>
      </c>
      <c r="AM39" s="334">
        <v>207</v>
      </c>
      <c r="AN39" s="331">
        <v>207</v>
      </c>
      <c r="AO39" s="341">
        <v>209</v>
      </c>
      <c r="AP39" s="341">
        <v>209</v>
      </c>
      <c r="AQ39" s="341">
        <v>209</v>
      </c>
      <c r="AR39" s="341">
        <v>209</v>
      </c>
      <c r="AS39" s="341">
        <v>206</v>
      </c>
      <c r="AT39" s="341">
        <v>206</v>
      </c>
      <c r="AU39" s="341">
        <v>206</v>
      </c>
      <c r="AV39" s="341">
        <v>204</v>
      </c>
      <c r="AW39" s="341">
        <v>203</v>
      </c>
      <c r="AX39" s="341">
        <v>202</v>
      </c>
      <c r="AY39" s="334">
        <v>201</v>
      </c>
      <c r="AZ39" s="331">
        <v>201</v>
      </c>
      <c r="BA39" s="341">
        <v>201</v>
      </c>
      <c r="BB39" s="341">
        <v>199</v>
      </c>
      <c r="BC39" s="341">
        <v>198</v>
      </c>
      <c r="BD39" s="341">
        <v>198</v>
      </c>
      <c r="BE39" s="341">
        <v>198</v>
      </c>
      <c r="BF39" s="341">
        <v>195</v>
      </c>
      <c r="BG39" s="341">
        <v>198</v>
      </c>
      <c r="BH39" s="341">
        <v>197</v>
      </c>
      <c r="BI39" s="341">
        <v>197</v>
      </c>
      <c r="BJ39" s="341">
        <v>201</v>
      </c>
      <c r="BK39" s="330">
        <v>201</v>
      </c>
      <c r="BL39" s="331">
        <v>198</v>
      </c>
      <c r="BM39" s="341">
        <v>199</v>
      </c>
      <c r="BN39" s="341">
        <v>207</v>
      </c>
      <c r="BO39" s="341">
        <v>207</v>
      </c>
      <c r="BP39" s="341">
        <v>207</v>
      </c>
      <c r="BQ39" s="341">
        <v>210</v>
      </c>
      <c r="BR39" s="341">
        <v>203</v>
      </c>
      <c r="BS39" s="341">
        <v>204</v>
      </c>
      <c r="BT39" s="341">
        <v>204</v>
      </c>
      <c r="BU39" s="341">
        <v>204</v>
      </c>
      <c r="BV39" s="341">
        <v>205</v>
      </c>
      <c r="BW39" s="330">
        <v>206</v>
      </c>
      <c r="BX39" s="331">
        <v>210</v>
      </c>
      <c r="BY39" s="341">
        <v>208</v>
      </c>
      <c r="BZ39" s="341">
        <v>223</v>
      </c>
      <c r="CA39" s="341">
        <v>218</v>
      </c>
      <c r="CB39" s="341">
        <v>220</v>
      </c>
      <c r="CC39" s="341">
        <v>219</v>
      </c>
      <c r="CD39" s="341">
        <v>218</v>
      </c>
      <c r="CE39" s="341">
        <v>216</v>
      </c>
      <c r="CF39" s="341">
        <v>217</v>
      </c>
      <c r="CG39" s="341">
        <v>221</v>
      </c>
      <c r="CH39" s="341">
        <v>219</v>
      </c>
      <c r="CI39" s="330">
        <v>215</v>
      </c>
      <c r="CJ39" s="331">
        <v>216</v>
      </c>
      <c r="CK39" s="341">
        <v>219</v>
      </c>
      <c r="CL39" s="341">
        <v>217</v>
      </c>
      <c r="CM39" s="341">
        <v>218</v>
      </c>
      <c r="CN39" s="341">
        <v>218</v>
      </c>
      <c r="CO39" s="341">
        <v>218</v>
      </c>
      <c r="CP39" s="341">
        <v>217</v>
      </c>
      <c r="CQ39" s="341">
        <v>218</v>
      </c>
      <c r="CR39" s="341">
        <v>217</v>
      </c>
      <c r="CS39" s="330">
        <v>218</v>
      </c>
      <c r="CT39" s="334">
        <v>219</v>
      </c>
      <c r="CU39" s="330">
        <v>219</v>
      </c>
      <c r="CV39" s="341">
        <v>218</v>
      </c>
      <c r="CW39" s="341">
        <v>218</v>
      </c>
      <c r="CX39" s="341">
        <v>219</v>
      </c>
      <c r="CY39" s="341">
        <v>226</v>
      </c>
      <c r="CZ39" s="766">
        <v>227</v>
      </c>
      <c r="DA39" s="341"/>
      <c r="DB39" s="341"/>
      <c r="DC39" s="341"/>
      <c r="DD39" s="341"/>
      <c r="DE39" s="341"/>
      <c r="DF39" s="341"/>
      <c r="DG39" s="341"/>
      <c r="DH39" s="105">
        <v>1</v>
      </c>
      <c r="DI39" s="86">
        <v>0.44052863436123352</v>
      </c>
      <c r="DJ39" s="700">
        <v>8</v>
      </c>
      <c r="DK39" s="86">
        <v>3.7209302325581395</v>
      </c>
      <c r="DO39" s="5"/>
      <c r="DP39" s="5"/>
      <c r="DQ39" s="5"/>
      <c r="DR39" s="5"/>
    </row>
    <row r="40" spans="1:122" ht="15" outlineLevel="2">
      <c r="A40" s="353">
        <v>885</v>
      </c>
      <c r="B40" s="14" t="s">
        <v>293</v>
      </c>
      <c r="C40" s="325" t="s">
        <v>346</v>
      </c>
      <c r="D40" s="331">
        <v>106</v>
      </c>
      <c r="E40" s="341">
        <v>106</v>
      </c>
      <c r="F40" s="341">
        <v>106</v>
      </c>
      <c r="G40" s="341">
        <v>106</v>
      </c>
      <c r="H40" s="341">
        <v>106</v>
      </c>
      <c r="I40" s="341">
        <v>107</v>
      </c>
      <c r="J40" s="341">
        <v>107</v>
      </c>
      <c r="K40" s="341">
        <v>107</v>
      </c>
      <c r="L40" s="341">
        <v>107</v>
      </c>
      <c r="M40" s="341">
        <v>107</v>
      </c>
      <c r="N40" s="341">
        <v>107</v>
      </c>
      <c r="O40" s="334">
        <v>120</v>
      </c>
      <c r="P40" s="331">
        <v>118</v>
      </c>
      <c r="Q40" s="341">
        <v>100</v>
      </c>
      <c r="R40" s="341">
        <v>100</v>
      </c>
      <c r="S40" s="341">
        <v>117</v>
      </c>
      <c r="T40" s="341">
        <v>113</v>
      </c>
      <c r="U40" s="341">
        <v>118</v>
      </c>
      <c r="V40" s="341">
        <v>115</v>
      </c>
      <c r="W40" s="341">
        <v>114</v>
      </c>
      <c r="X40" s="341">
        <v>113</v>
      </c>
      <c r="Y40" s="341">
        <v>115</v>
      </c>
      <c r="Z40" s="341">
        <v>114</v>
      </c>
      <c r="AA40" s="334">
        <v>115</v>
      </c>
      <c r="AB40" s="331">
        <v>115</v>
      </c>
      <c r="AC40" s="341">
        <v>117</v>
      </c>
      <c r="AD40" s="341">
        <v>117</v>
      </c>
      <c r="AE40" s="341">
        <v>116</v>
      </c>
      <c r="AF40" s="341">
        <v>122</v>
      </c>
      <c r="AG40" s="341">
        <v>122</v>
      </c>
      <c r="AH40" s="341">
        <v>120</v>
      </c>
      <c r="AI40" s="341">
        <v>121</v>
      </c>
      <c r="AJ40" s="341">
        <v>121</v>
      </c>
      <c r="AK40" s="341">
        <v>121</v>
      </c>
      <c r="AL40" s="341">
        <v>121</v>
      </c>
      <c r="AM40" s="334">
        <v>121</v>
      </c>
      <c r="AN40" s="331">
        <v>121</v>
      </c>
      <c r="AO40" s="341">
        <v>121</v>
      </c>
      <c r="AP40" s="341">
        <v>121</v>
      </c>
      <c r="AQ40" s="341">
        <v>121</v>
      </c>
      <c r="AR40" s="341">
        <v>121</v>
      </c>
      <c r="AS40" s="341">
        <v>121</v>
      </c>
      <c r="AT40" s="341">
        <v>120</v>
      </c>
      <c r="AU40" s="341">
        <v>118</v>
      </c>
      <c r="AV40" s="341">
        <v>117</v>
      </c>
      <c r="AW40" s="341">
        <v>117</v>
      </c>
      <c r="AX40" s="341">
        <v>117</v>
      </c>
      <c r="AY40" s="334">
        <v>117</v>
      </c>
      <c r="AZ40" s="331">
        <v>117</v>
      </c>
      <c r="BA40" s="341">
        <v>117</v>
      </c>
      <c r="BB40" s="341">
        <v>117</v>
      </c>
      <c r="BC40" s="341">
        <v>117</v>
      </c>
      <c r="BD40" s="341">
        <v>117</v>
      </c>
      <c r="BE40" s="341">
        <v>117</v>
      </c>
      <c r="BF40" s="341">
        <v>114</v>
      </c>
      <c r="BG40" s="341">
        <v>110</v>
      </c>
      <c r="BH40" s="341">
        <v>109</v>
      </c>
      <c r="BI40" s="341">
        <v>109</v>
      </c>
      <c r="BJ40" s="341">
        <v>108</v>
      </c>
      <c r="BK40" s="330">
        <v>108</v>
      </c>
      <c r="BL40" s="331">
        <v>108</v>
      </c>
      <c r="BM40" s="341">
        <v>108</v>
      </c>
      <c r="BN40" s="341">
        <v>109</v>
      </c>
      <c r="BO40" s="341">
        <v>109</v>
      </c>
      <c r="BP40" s="341">
        <v>109</v>
      </c>
      <c r="BQ40" s="341">
        <v>110</v>
      </c>
      <c r="BR40" s="341">
        <v>110</v>
      </c>
      <c r="BS40" s="341">
        <v>110</v>
      </c>
      <c r="BT40" s="341">
        <v>109</v>
      </c>
      <c r="BU40" s="341">
        <v>109</v>
      </c>
      <c r="BV40" s="341">
        <v>109</v>
      </c>
      <c r="BW40" s="330">
        <v>109</v>
      </c>
      <c r="BX40" s="331">
        <v>109</v>
      </c>
      <c r="BY40" s="341">
        <v>108</v>
      </c>
      <c r="BZ40" s="341">
        <v>118</v>
      </c>
      <c r="CA40" s="341">
        <v>118</v>
      </c>
      <c r="CB40" s="341">
        <v>117</v>
      </c>
      <c r="CC40" s="341">
        <v>117</v>
      </c>
      <c r="CD40" s="341">
        <v>117</v>
      </c>
      <c r="CE40" s="341">
        <v>117</v>
      </c>
      <c r="CF40" s="341">
        <v>115</v>
      </c>
      <c r="CG40" s="341">
        <v>116</v>
      </c>
      <c r="CH40" s="341">
        <v>115</v>
      </c>
      <c r="CI40" s="330">
        <v>108</v>
      </c>
      <c r="CJ40" s="331">
        <v>108</v>
      </c>
      <c r="CK40" s="341">
        <v>108</v>
      </c>
      <c r="CL40" s="341">
        <v>106</v>
      </c>
      <c r="CM40" s="341">
        <v>108</v>
      </c>
      <c r="CN40" s="341">
        <v>109</v>
      </c>
      <c r="CO40" s="341">
        <v>109</v>
      </c>
      <c r="CP40" s="341">
        <v>107</v>
      </c>
      <c r="CQ40" s="341">
        <v>106</v>
      </c>
      <c r="CR40" s="341">
        <v>107</v>
      </c>
      <c r="CS40" s="330">
        <v>108</v>
      </c>
      <c r="CT40" s="334">
        <v>108</v>
      </c>
      <c r="CU40" s="330">
        <v>108</v>
      </c>
      <c r="CV40" s="341">
        <v>107</v>
      </c>
      <c r="CW40" s="341">
        <v>107</v>
      </c>
      <c r="CX40" s="341">
        <v>108</v>
      </c>
      <c r="CY40" s="341">
        <v>108</v>
      </c>
      <c r="CZ40" s="766">
        <v>107</v>
      </c>
      <c r="DA40" s="341"/>
      <c r="DB40" s="341"/>
      <c r="DC40" s="341"/>
      <c r="DD40" s="341"/>
      <c r="DE40" s="341"/>
      <c r="DF40" s="341"/>
      <c r="DG40" s="341"/>
      <c r="DH40" s="105">
        <v>-1</v>
      </c>
      <c r="DI40" s="86">
        <v>-0.93457943925233633</v>
      </c>
      <c r="DJ40" s="700">
        <v>-1</v>
      </c>
      <c r="DK40" s="86">
        <v>-0.92592592592592582</v>
      </c>
      <c r="DO40" s="5"/>
      <c r="DP40" s="5"/>
      <c r="DQ40" s="5"/>
      <c r="DR40" s="5"/>
    </row>
    <row r="41" spans="1:122" ht="15" outlineLevel="2">
      <c r="A41" s="353">
        <v>890</v>
      </c>
      <c r="B41" s="14" t="s">
        <v>293</v>
      </c>
      <c r="C41" s="325" t="s">
        <v>347</v>
      </c>
      <c r="D41" s="331">
        <v>385</v>
      </c>
      <c r="E41" s="341">
        <v>385</v>
      </c>
      <c r="F41" s="341">
        <v>385</v>
      </c>
      <c r="G41" s="341">
        <v>385</v>
      </c>
      <c r="H41" s="341">
        <v>385</v>
      </c>
      <c r="I41" s="341">
        <v>387</v>
      </c>
      <c r="J41" s="341">
        <v>387</v>
      </c>
      <c r="K41" s="341">
        <v>387</v>
      </c>
      <c r="L41" s="341">
        <v>387</v>
      </c>
      <c r="M41" s="341">
        <v>387</v>
      </c>
      <c r="N41" s="341">
        <v>385</v>
      </c>
      <c r="O41" s="334">
        <v>408</v>
      </c>
      <c r="P41" s="331">
        <v>407</v>
      </c>
      <c r="Q41" s="341">
        <v>349</v>
      </c>
      <c r="R41" s="341">
        <v>345</v>
      </c>
      <c r="S41" s="341">
        <v>444</v>
      </c>
      <c r="T41" s="341">
        <v>437</v>
      </c>
      <c r="U41" s="341">
        <v>447</v>
      </c>
      <c r="V41" s="341">
        <v>439</v>
      </c>
      <c r="W41" s="341">
        <v>438</v>
      </c>
      <c r="X41" s="341">
        <v>436</v>
      </c>
      <c r="Y41" s="341">
        <v>440</v>
      </c>
      <c r="Z41" s="341">
        <v>439</v>
      </c>
      <c r="AA41" s="334">
        <v>440</v>
      </c>
      <c r="AB41" s="331">
        <v>438</v>
      </c>
      <c r="AC41" s="341">
        <v>437</v>
      </c>
      <c r="AD41" s="341">
        <v>432</v>
      </c>
      <c r="AE41" s="341">
        <v>432</v>
      </c>
      <c r="AF41" s="341">
        <v>430</v>
      </c>
      <c r="AG41" s="341">
        <v>429</v>
      </c>
      <c r="AH41" s="341">
        <v>432</v>
      </c>
      <c r="AI41" s="341">
        <v>432</v>
      </c>
      <c r="AJ41" s="341">
        <v>430</v>
      </c>
      <c r="AK41" s="341">
        <v>430</v>
      </c>
      <c r="AL41" s="341">
        <v>430</v>
      </c>
      <c r="AM41" s="334">
        <v>429</v>
      </c>
      <c r="AN41" s="331">
        <v>429</v>
      </c>
      <c r="AO41" s="341">
        <v>427</v>
      </c>
      <c r="AP41" s="341">
        <v>427</v>
      </c>
      <c r="AQ41" s="341">
        <v>427</v>
      </c>
      <c r="AR41" s="341">
        <v>428</v>
      </c>
      <c r="AS41" s="341">
        <v>428</v>
      </c>
      <c r="AT41" s="341">
        <v>426</v>
      </c>
      <c r="AU41" s="341">
        <v>423</v>
      </c>
      <c r="AV41" s="341">
        <v>423</v>
      </c>
      <c r="AW41" s="341">
        <v>422</v>
      </c>
      <c r="AX41" s="341">
        <v>414</v>
      </c>
      <c r="AY41" s="334">
        <v>414</v>
      </c>
      <c r="AZ41" s="331">
        <v>414</v>
      </c>
      <c r="BA41" s="341">
        <v>413</v>
      </c>
      <c r="BB41" s="341">
        <v>412</v>
      </c>
      <c r="BC41" s="341">
        <v>410</v>
      </c>
      <c r="BD41" s="341">
        <v>408</v>
      </c>
      <c r="BE41" s="341">
        <v>408</v>
      </c>
      <c r="BF41" s="341">
        <v>398</v>
      </c>
      <c r="BG41" s="341">
        <v>397</v>
      </c>
      <c r="BH41" s="341">
        <v>397</v>
      </c>
      <c r="BI41" s="341">
        <v>397</v>
      </c>
      <c r="BJ41" s="341">
        <v>399</v>
      </c>
      <c r="BK41" s="330">
        <v>399</v>
      </c>
      <c r="BL41" s="331">
        <v>397</v>
      </c>
      <c r="BM41" s="341">
        <v>396</v>
      </c>
      <c r="BN41" s="341">
        <v>405</v>
      </c>
      <c r="BO41" s="341">
        <v>407</v>
      </c>
      <c r="BP41" s="341">
        <v>407</v>
      </c>
      <c r="BQ41" s="341">
        <v>411</v>
      </c>
      <c r="BR41" s="341">
        <v>410</v>
      </c>
      <c r="BS41" s="341">
        <v>409</v>
      </c>
      <c r="BT41" s="341">
        <v>408</v>
      </c>
      <c r="BU41" s="341">
        <v>406</v>
      </c>
      <c r="BV41" s="341">
        <v>406</v>
      </c>
      <c r="BW41" s="330">
        <v>406</v>
      </c>
      <c r="BX41" s="331">
        <v>412</v>
      </c>
      <c r="BY41" s="341">
        <v>408</v>
      </c>
      <c r="BZ41" s="341">
        <v>449</v>
      </c>
      <c r="CA41" s="341">
        <v>440</v>
      </c>
      <c r="CB41" s="341">
        <v>444</v>
      </c>
      <c r="CC41" s="341">
        <v>442</v>
      </c>
      <c r="CD41" s="341">
        <v>442</v>
      </c>
      <c r="CE41" s="341">
        <v>440</v>
      </c>
      <c r="CF41" s="341">
        <v>440</v>
      </c>
      <c r="CG41" s="341">
        <v>439</v>
      </c>
      <c r="CH41" s="341">
        <v>438</v>
      </c>
      <c r="CI41" s="330">
        <v>441</v>
      </c>
      <c r="CJ41" s="331">
        <v>435</v>
      </c>
      <c r="CK41" s="341">
        <v>431</v>
      </c>
      <c r="CL41" s="341">
        <v>434</v>
      </c>
      <c r="CM41" s="341">
        <v>440</v>
      </c>
      <c r="CN41" s="341">
        <v>439</v>
      </c>
      <c r="CO41" s="341">
        <v>440</v>
      </c>
      <c r="CP41" s="341">
        <v>437</v>
      </c>
      <c r="CQ41" s="341">
        <v>436</v>
      </c>
      <c r="CR41" s="341">
        <v>438</v>
      </c>
      <c r="CS41" s="330">
        <v>437</v>
      </c>
      <c r="CT41" s="334">
        <v>436</v>
      </c>
      <c r="CU41" s="330">
        <v>436</v>
      </c>
      <c r="CV41" s="341">
        <v>434</v>
      </c>
      <c r="CW41" s="341">
        <v>431</v>
      </c>
      <c r="CX41" s="341">
        <v>430</v>
      </c>
      <c r="CY41" s="341">
        <v>431</v>
      </c>
      <c r="CZ41" s="766">
        <v>432</v>
      </c>
      <c r="DA41" s="341"/>
      <c r="DB41" s="341"/>
      <c r="DC41" s="341"/>
      <c r="DD41" s="341"/>
      <c r="DE41" s="341"/>
      <c r="DF41" s="341"/>
      <c r="DG41" s="341"/>
      <c r="DH41" s="105">
        <v>1</v>
      </c>
      <c r="DI41" s="86">
        <v>0.23148148148148145</v>
      </c>
      <c r="DJ41" s="700">
        <v>-4</v>
      </c>
      <c r="DK41" s="86">
        <v>-0.90702947845804993</v>
      </c>
      <c r="DO41" s="5"/>
      <c r="DP41" s="5"/>
      <c r="DQ41" s="5"/>
      <c r="DR41" s="5"/>
    </row>
    <row r="42" spans="1:122" ht="15" outlineLevel="1">
      <c r="A42" s="125" t="s">
        <v>294</v>
      </c>
      <c r="B42" s="24"/>
      <c r="C42" s="25"/>
      <c r="D42" s="42">
        <v>3739</v>
      </c>
      <c r="E42" s="43">
        <v>3738</v>
      </c>
      <c r="F42" s="43">
        <v>3737</v>
      </c>
      <c r="G42" s="43">
        <v>3739</v>
      </c>
      <c r="H42" s="43">
        <v>3739</v>
      </c>
      <c r="I42" s="43">
        <v>3813</v>
      </c>
      <c r="J42" s="43">
        <v>3810</v>
      </c>
      <c r="K42" s="43">
        <v>3811</v>
      </c>
      <c r="L42" s="43">
        <v>3811</v>
      </c>
      <c r="M42" s="43">
        <v>3810</v>
      </c>
      <c r="N42" s="43">
        <v>3793</v>
      </c>
      <c r="O42" s="233">
        <v>3961</v>
      </c>
      <c r="P42" s="42">
        <v>3942</v>
      </c>
      <c r="Q42" s="43">
        <v>3461</v>
      </c>
      <c r="R42" s="43">
        <v>3417</v>
      </c>
      <c r="S42" s="43">
        <v>4385</v>
      </c>
      <c r="T42" s="43">
        <v>4337</v>
      </c>
      <c r="U42" s="43">
        <v>4428</v>
      </c>
      <c r="V42" s="43">
        <v>4390</v>
      </c>
      <c r="W42" s="43">
        <v>4383</v>
      </c>
      <c r="X42" s="43">
        <v>4376</v>
      </c>
      <c r="Y42" s="43">
        <v>4408</v>
      </c>
      <c r="Z42" s="43">
        <v>4394</v>
      </c>
      <c r="AA42" s="233">
        <v>4406</v>
      </c>
      <c r="AB42" s="42">
        <v>4411</v>
      </c>
      <c r="AC42" s="43">
        <v>4413</v>
      </c>
      <c r="AD42" s="43">
        <v>4419</v>
      </c>
      <c r="AE42" s="43">
        <v>4419</v>
      </c>
      <c r="AF42" s="43">
        <v>4387</v>
      </c>
      <c r="AG42" s="43">
        <v>4363</v>
      </c>
      <c r="AH42" s="43">
        <v>4369</v>
      </c>
      <c r="AI42" s="43">
        <v>4379</v>
      </c>
      <c r="AJ42" s="43">
        <v>4376</v>
      </c>
      <c r="AK42" s="43">
        <v>4389</v>
      </c>
      <c r="AL42" s="43">
        <v>4384</v>
      </c>
      <c r="AM42" s="233">
        <v>4379</v>
      </c>
      <c r="AN42" s="42">
        <v>4374</v>
      </c>
      <c r="AO42" s="43">
        <v>4373</v>
      </c>
      <c r="AP42" s="43">
        <v>4368</v>
      </c>
      <c r="AQ42" s="43">
        <v>4365</v>
      </c>
      <c r="AR42" s="43">
        <v>4357</v>
      </c>
      <c r="AS42" s="43">
        <v>4354</v>
      </c>
      <c r="AT42" s="43">
        <v>4345</v>
      </c>
      <c r="AU42" s="43">
        <v>4328</v>
      </c>
      <c r="AV42" s="43">
        <v>4323</v>
      </c>
      <c r="AW42" s="43">
        <v>4318</v>
      </c>
      <c r="AX42" s="43">
        <v>4307</v>
      </c>
      <c r="AY42" s="233">
        <v>4298</v>
      </c>
      <c r="AZ42" s="42">
        <v>4298</v>
      </c>
      <c r="BA42" s="43">
        <v>4283</v>
      </c>
      <c r="BB42" s="43">
        <v>4263</v>
      </c>
      <c r="BC42" s="43">
        <v>4255</v>
      </c>
      <c r="BD42" s="43">
        <v>4241</v>
      </c>
      <c r="BE42" s="43">
        <v>4229</v>
      </c>
      <c r="BF42" s="43">
        <v>4139</v>
      </c>
      <c r="BG42" s="43">
        <v>4140</v>
      </c>
      <c r="BH42" s="43">
        <v>4135</v>
      </c>
      <c r="BI42" s="43">
        <v>4131</v>
      </c>
      <c r="BJ42" s="43">
        <v>4148</v>
      </c>
      <c r="BK42" s="55">
        <v>4144</v>
      </c>
      <c r="BL42" s="42">
        <v>4131</v>
      </c>
      <c r="BM42" s="43">
        <v>4121</v>
      </c>
      <c r="BN42" s="43">
        <v>4191</v>
      </c>
      <c r="BO42" s="43">
        <v>4196</v>
      </c>
      <c r="BP42" s="43">
        <v>4196</v>
      </c>
      <c r="BQ42" s="43">
        <v>4211</v>
      </c>
      <c r="BR42" s="43">
        <v>4155</v>
      </c>
      <c r="BS42" s="43">
        <v>4170</v>
      </c>
      <c r="BT42" s="43">
        <v>4162</v>
      </c>
      <c r="BU42" s="43">
        <v>4158</v>
      </c>
      <c r="BV42" s="43">
        <v>4137</v>
      </c>
      <c r="BW42" s="55">
        <v>4142</v>
      </c>
      <c r="BX42" s="42">
        <v>4185</v>
      </c>
      <c r="BY42" s="43">
        <v>4175</v>
      </c>
      <c r="BZ42" s="43">
        <v>4451</v>
      </c>
      <c r="CA42" s="43">
        <v>4386</v>
      </c>
      <c r="CB42" s="43">
        <v>4419</v>
      </c>
      <c r="CC42" s="43">
        <v>4406</v>
      </c>
      <c r="CD42" s="43">
        <v>4391</v>
      </c>
      <c r="CE42" s="43">
        <v>4379</v>
      </c>
      <c r="CF42" s="43">
        <v>4368</v>
      </c>
      <c r="CG42" s="43">
        <v>4371</v>
      </c>
      <c r="CH42" s="43">
        <v>4340</v>
      </c>
      <c r="CI42" s="55">
        <v>4271</v>
      </c>
      <c r="CJ42" s="42">
        <v>4256</v>
      </c>
      <c r="CK42" s="43">
        <v>4220</v>
      </c>
      <c r="CL42" s="43">
        <v>4210</v>
      </c>
      <c r="CM42" s="43">
        <v>4268</v>
      </c>
      <c r="CN42" s="43">
        <v>4254</v>
      </c>
      <c r="CO42" s="43">
        <v>4279</v>
      </c>
      <c r="CP42" s="43">
        <v>4275</v>
      </c>
      <c r="CQ42" s="43">
        <v>4296</v>
      </c>
      <c r="CR42" s="43">
        <v>4294</v>
      </c>
      <c r="CS42" s="55">
        <v>4282</v>
      </c>
      <c r="CT42" s="233">
        <v>4324</v>
      </c>
      <c r="CU42" s="43">
        <v>4301</v>
      </c>
      <c r="CV42" s="43">
        <v>4293</v>
      </c>
      <c r="CW42" s="43">
        <v>4277</v>
      </c>
      <c r="CX42" s="43">
        <v>4286</v>
      </c>
      <c r="CY42" s="43">
        <v>4327</v>
      </c>
      <c r="CZ42" s="765">
        <v>4320</v>
      </c>
      <c r="DA42" s="43"/>
      <c r="DB42" s="43"/>
      <c r="DC42" s="43"/>
      <c r="DD42" s="43"/>
      <c r="DE42" s="43"/>
      <c r="DF42" s="43"/>
      <c r="DG42" s="43"/>
      <c r="DH42" s="105">
        <v>-7</v>
      </c>
      <c r="DI42" s="86">
        <v>-0.16203703703703703</v>
      </c>
      <c r="DJ42" s="700">
        <v>19</v>
      </c>
      <c r="DK42" s="86">
        <v>0.44486068836338094</v>
      </c>
    </row>
    <row r="43" spans="1:122" ht="15" outlineLevel="2">
      <c r="A43" s="353">
        <v>4</v>
      </c>
      <c r="B43" s="14" t="s">
        <v>294</v>
      </c>
      <c r="C43" s="325" t="s">
        <v>348</v>
      </c>
      <c r="D43" s="331">
        <v>43</v>
      </c>
      <c r="E43" s="341">
        <v>43</v>
      </c>
      <c r="F43" s="341">
        <v>43</v>
      </c>
      <c r="G43" s="341">
        <v>43</v>
      </c>
      <c r="H43" s="341">
        <v>43</v>
      </c>
      <c r="I43" s="341">
        <v>43</v>
      </c>
      <c r="J43" s="341">
        <v>43</v>
      </c>
      <c r="K43" s="341">
        <v>43</v>
      </c>
      <c r="L43" s="341">
        <v>43</v>
      </c>
      <c r="M43" s="341">
        <v>43</v>
      </c>
      <c r="N43" s="341">
        <v>43</v>
      </c>
      <c r="O43" s="334">
        <v>44</v>
      </c>
      <c r="P43" s="331">
        <v>44</v>
      </c>
      <c r="Q43" s="341">
        <v>38</v>
      </c>
      <c r="R43" s="341">
        <v>36</v>
      </c>
      <c r="S43" s="341">
        <v>43</v>
      </c>
      <c r="T43" s="341">
        <v>43</v>
      </c>
      <c r="U43" s="341">
        <v>45</v>
      </c>
      <c r="V43" s="341">
        <v>45</v>
      </c>
      <c r="W43" s="341">
        <v>45</v>
      </c>
      <c r="X43" s="341">
        <v>45</v>
      </c>
      <c r="Y43" s="341">
        <v>44</v>
      </c>
      <c r="Z43" s="341">
        <v>44</v>
      </c>
      <c r="AA43" s="334">
        <v>44</v>
      </c>
      <c r="AB43" s="331">
        <v>44</v>
      </c>
      <c r="AC43" s="341">
        <v>44</v>
      </c>
      <c r="AD43" s="341">
        <v>44</v>
      </c>
      <c r="AE43" s="341">
        <v>44</v>
      </c>
      <c r="AF43" s="341">
        <v>44</v>
      </c>
      <c r="AG43" s="341">
        <v>44</v>
      </c>
      <c r="AH43" s="341">
        <v>44</v>
      </c>
      <c r="AI43" s="341">
        <v>44</v>
      </c>
      <c r="AJ43" s="341">
        <v>44</v>
      </c>
      <c r="AK43" s="341">
        <v>44</v>
      </c>
      <c r="AL43" s="341">
        <v>44</v>
      </c>
      <c r="AM43" s="334">
        <v>44</v>
      </c>
      <c r="AN43" s="331">
        <v>44</v>
      </c>
      <c r="AO43" s="341">
        <v>44</v>
      </c>
      <c r="AP43" s="341">
        <v>44</v>
      </c>
      <c r="AQ43" s="341">
        <v>44</v>
      </c>
      <c r="AR43" s="341">
        <v>43</v>
      </c>
      <c r="AS43" s="341">
        <v>42</v>
      </c>
      <c r="AT43" s="341">
        <v>42</v>
      </c>
      <c r="AU43" s="341">
        <v>42</v>
      </c>
      <c r="AV43" s="341">
        <v>42</v>
      </c>
      <c r="AW43" s="341">
        <v>42</v>
      </c>
      <c r="AX43" s="341">
        <v>42</v>
      </c>
      <c r="AY43" s="334">
        <v>41</v>
      </c>
      <c r="AZ43" s="331">
        <v>41</v>
      </c>
      <c r="BA43" s="341">
        <v>41</v>
      </c>
      <c r="BB43" s="341">
        <v>40</v>
      </c>
      <c r="BC43" s="341">
        <v>38</v>
      </c>
      <c r="BD43" s="341">
        <v>38</v>
      </c>
      <c r="BE43" s="341">
        <v>38</v>
      </c>
      <c r="BF43" s="341">
        <v>38</v>
      </c>
      <c r="BG43" s="341">
        <v>38</v>
      </c>
      <c r="BH43" s="341">
        <v>38</v>
      </c>
      <c r="BI43" s="341">
        <v>38</v>
      </c>
      <c r="BJ43" s="341">
        <v>37</v>
      </c>
      <c r="BK43" s="330">
        <v>36</v>
      </c>
      <c r="BL43" s="331">
        <v>36</v>
      </c>
      <c r="BM43" s="341">
        <v>36</v>
      </c>
      <c r="BN43" s="341">
        <v>37</v>
      </c>
      <c r="BO43" s="341">
        <v>37</v>
      </c>
      <c r="BP43" s="341">
        <v>37</v>
      </c>
      <c r="BQ43" s="341">
        <v>37</v>
      </c>
      <c r="BR43" s="341">
        <v>37</v>
      </c>
      <c r="BS43" s="341">
        <v>37</v>
      </c>
      <c r="BT43" s="341">
        <v>37</v>
      </c>
      <c r="BU43" s="341">
        <v>37</v>
      </c>
      <c r="BV43" s="341">
        <v>37</v>
      </c>
      <c r="BW43" s="330">
        <v>37</v>
      </c>
      <c r="BX43" s="331">
        <v>37</v>
      </c>
      <c r="BY43" s="341">
        <v>37</v>
      </c>
      <c r="BZ43" s="341">
        <v>39</v>
      </c>
      <c r="CA43" s="341">
        <v>39</v>
      </c>
      <c r="CB43" s="341">
        <v>39</v>
      </c>
      <c r="CC43" s="341">
        <v>39</v>
      </c>
      <c r="CD43" s="341">
        <v>39</v>
      </c>
      <c r="CE43" s="341">
        <v>39</v>
      </c>
      <c r="CF43" s="341">
        <v>39</v>
      </c>
      <c r="CG43" s="341">
        <v>39</v>
      </c>
      <c r="CH43" s="341">
        <v>39</v>
      </c>
      <c r="CI43" s="330">
        <v>36</v>
      </c>
      <c r="CJ43" s="331">
        <v>36</v>
      </c>
      <c r="CK43" s="341">
        <v>36</v>
      </c>
      <c r="CL43" s="341">
        <v>35</v>
      </c>
      <c r="CM43" s="341">
        <v>37</v>
      </c>
      <c r="CN43" s="341">
        <v>37</v>
      </c>
      <c r="CO43" s="341">
        <v>37</v>
      </c>
      <c r="CP43" s="341">
        <v>37</v>
      </c>
      <c r="CQ43" s="341">
        <v>37</v>
      </c>
      <c r="CR43" s="341">
        <v>38</v>
      </c>
      <c r="CS43" s="330">
        <v>38</v>
      </c>
      <c r="CT43" s="334">
        <v>38</v>
      </c>
      <c r="CU43" s="330">
        <v>38</v>
      </c>
      <c r="CV43" s="341">
        <v>38</v>
      </c>
      <c r="CW43" s="341">
        <v>38</v>
      </c>
      <c r="CX43" s="341">
        <v>38</v>
      </c>
      <c r="CY43" s="341">
        <v>39</v>
      </c>
      <c r="CZ43" s="766">
        <v>39</v>
      </c>
      <c r="DA43" s="341"/>
      <c r="DB43" s="341"/>
      <c r="DC43" s="341"/>
      <c r="DD43" s="341"/>
      <c r="DE43" s="341"/>
      <c r="DF43" s="341"/>
      <c r="DG43" s="341"/>
      <c r="DH43" s="105">
        <v>0</v>
      </c>
      <c r="DI43" s="86">
        <v>0</v>
      </c>
      <c r="DJ43" s="700">
        <v>1</v>
      </c>
      <c r="DK43" s="86">
        <v>2.7777777777777777</v>
      </c>
    </row>
    <row r="44" spans="1:122" ht="15" outlineLevel="2">
      <c r="A44" s="353">
        <v>42</v>
      </c>
      <c r="B44" s="14" t="s">
        <v>294</v>
      </c>
      <c r="C44" s="325" t="s">
        <v>349</v>
      </c>
      <c r="D44" s="331">
        <v>418</v>
      </c>
      <c r="E44" s="341">
        <v>417</v>
      </c>
      <c r="F44" s="341">
        <v>416</v>
      </c>
      <c r="G44" s="341">
        <v>418</v>
      </c>
      <c r="H44" s="341">
        <v>418</v>
      </c>
      <c r="I44" s="341">
        <v>430</v>
      </c>
      <c r="J44" s="341">
        <v>429</v>
      </c>
      <c r="K44" s="341">
        <v>428</v>
      </c>
      <c r="L44" s="341">
        <v>429</v>
      </c>
      <c r="M44" s="341">
        <v>429</v>
      </c>
      <c r="N44" s="341">
        <v>428</v>
      </c>
      <c r="O44" s="334">
        <v>438</v>
      </c>
      <c r="P44" s="331">
        <v>438</v>
      </c>
      <c r="Q44" s="341">
        <v>392</v>
      </c>
      <c r="R44" s="341">
        <v>386</v>
      </c>
      <c r="S44" s="341">
        <v>502</v>
      </c>
      <c r="T44" s="341">
        <v>496</v>
      </c>
      <c r="U44" s="341">
        <v>509</v>
      </c>
      <c r="V44" s="341">
        <v>507</v>
      </c>
      <c r="W44" s="341">
        <v>507</v>
      </c>
      <c r="X44" s="341">
        <v>506</v>
      </c>
      <c r="Y44" s="341">
        <v>510</v>
      </c>
      <c r="Z44" s="341">
        <v>509</v>
      </c>
      <c r="AA44" s="334">
        <v>507</v>
      </c>
      <c r="AB44" s="331">
        <v>506</v>
      </c>
      <c r="AC44" s="341">
        <v>508</v>
      </c>
      <c r="AD44" s="341">
        <v>509</v>
      </c>
      <c r="AE44" s="341">
        <v>509</v>
      </c>
      <c r="AF44" s="341">
        <v>502</v>
      </c>
      <c r="AG44" s="341">
        <v>500</v>
      </c>
      <c r="AH44" s="341">
        <v>501</v>
      </c>
      <c r="AI44" s="341">
        <v>502</v>
      </c>
      <c r="AJ44" s="341">
        <v>500</v>
      </c>
      <c r="AK44" s="341">
        <v>502</v>
      </c>
      <c r="AL44" s="341">
        <v>501</v>
      </c>
      <c r="AM44" s="334">
        <v>501</v>
      </c>
      <c r="AN44" s="331">
        <v>500</v>
      </c>
      <c r="AO44" s="341">
        <v>501</v>
      </c>
      <c r="AP44" s="341">
        <v>499</v>
      </c>
      <c r="AQ44" s="341">
        <v>499</v>
      </c>
      <c r="AR44" s="341">
        <v>498</v>
      </c>
      <c r="AS44" s="341">
        <v>500</v>
      </c>
      <c r="AT44" s="341">
        <v>499</v>
      </c>
      <c r="AU44" s="341">
        <v>498</v>
      </c>
      <c r="AV44" s="341">
        <v>498</v>
      </c>
      <c r="AW44" s="341">
        <v>497</v>
      </c>
      <c r="AX44" s="341">
        <v>496</v>
      </c>
      <c r="AY44" s="334">
        <v>496</v>
      </c>
      <c r="AZ44" s="331">
        <v>496</v>
      </c>
      <c r="BA44" s="341">
        <v>493</v>
      </c>
      <c r="BB44" s="341">
        <v>494</v>
      </c>
      <c r="BC44" s="341">
        <v>494</v>
      </c>
      <c r="BD44" s="341">
        <v>490</v>
      </c>
      <c r="BE44" s="341">
        <v>490</v>
      </c>
      <c r="BF44" s="341">
        <v>479</v>
      </c>
      <c r="BG44" s="341">
        <v>478</v>
      </c>
      <c r="BH44" s="341">
        <v>478</v>
      </c>
      <c r="BI44" s="341">
        <v>478</v>
      </c>
      <c r="BJ44" s="341">
        <v>480</v>
      </c>
      <c r="BK44" s="330">
        <v>480</v>
      </c>
      <c r="BL44" s="331">
        <v>480</v>
      </c>
      <c r="BM44" s="341">
        <v>478</v>
      </c>
      <c r="BN44" s="341">
        <v>494</v>
      </c>
      <c r="BO44" s="341">
        <v>495</v>
      </c>
      <c r="BP44" s="341">
        <v>495</v>
      </c>
      <c r="BQ44" s="341">
        <v>496</v>
      </c>
      <c r="BR44" s="341">
        <v>490</v>
      </c>
      <c r="BS44" s="341">
        <v>491</v>
      </c>
      <c r="BT44" s="341">
        <v>490</v>
      </c>
      <c r="BU44" s="341">
        <v>490</v>
      </c>
      <c r="BV44" s="341">
        <v>485</v>
      </c>
      <c r="BW44" s="330">
        <v>487</v>
      </c>
      <c r="BX44" s="331">
        <v>498</v>
      </c>
      <c r="BY44" s="341">
        <v>496</v>
      </c>
      <c r="BZ44" s="341">
        <v>530</v>
      </c>
      <c r="CA44" s="341">
        <v>526</v>
      </c>
      <c r="CB44" s="341">
        <v>532</v>
      </c>
      <c r="CC44" s="341">
        <v>532</v>
      </c>
      <c r="CD44" s="341">
        <v>528</v>
      </c>
      <c r="CE44" s="341">
        <v>526</v>
      </c>
      <c r="CF44" s="341">
        <v>523</v>
      </c>
      <c r="CG44" s="341">
        <v>525</v>
      </c>
      <c r="CH44" s="341">
        <v>524</v>
      </c>
      <c r="CI44" s="330">
        <v>516</v>
      </c>
      <c r="CJ44" s="331">
        <v>518</v>
      </c>
      <c r="CK44" s="341">
        <v>515</v>
      </c>
      <c r="CL44" s="341">
        <v>516</v>
      </c>
      <c r="CM44" s="341">
        <v>523</v>
      </c>
      <c r="CN44" s="341">
        <v>518</v>
      </c>
      <c r="CO44" s="341">
        <v>518</v>
      </c>
      <c r="CP44" s="341">
        <v>518</v>
      </c>
      <c r="CQ44" s="341">
        <v>521</v>
      </c>
      <c r="CR44" s="341">
        <v>526</v>
      </c>
      <c r="CS44" s="330">
        <v>525</v>
      </c>
      <c r="CT44" s="334">
        <v>523</v>
      </c>
      <c r="CU44" s="330">
        <v>521</v>
      </c>
      <c r="CV44" s="341">
        <v>517</v>
      </c>
      <c r="CW44" s="341">
        <v>512</v>
      </c>
      <c r="CX44" s="341">
        <v>512</v>
      </c>
      <c r="CY44" s="341">
        <v>512</v>
      </c>
      <c r="CZ44" s="766">
        <v>514</v>
      </c>
      <c r="DA44" s="341"/>
      <c r="DB44" s="341"/>
      <c r="DC44" s="341"/>
      <c r="DD44" s="341"/>
      <c r="DE44" s="341"/>
      <c r="DF44" s="341"/>
      <c r="DG44" s="341"/>
      <c r="DH44" s="105">
        <v>2</v>
      </c>
      <c r="DI44" s="86">
        <v>0.38910505836575876</v>
      </c>
      <c r="DJ44" s="700">
        <v>-7</v>
      </c>
      <c r="DK44" s="86">
        <v>-1.3565891472868217</v>
      </c>
    </row>
    <row r="45" spans="1:122" ht="15" outlineLevel="2">
      <c r="A45" s="353">
        <v>44</v>
      </c>
      <c r="B45" s="14" t="s">
        <v>294</v>
      </c>
      <c r="C45" s="325" t="s">
        <v>350</v>
      </c>
      <c r="D45" s="331">
        <v>71</v>
      </c>
      <c r="E45" s="341">
        <v>71</v>
      </c>
      <c r="F45" s="341">
        <v>71</v>
      </c>
      <c r="G45" s="341">
        <v>71</v>
      </c>
      <c r="H45" s="341">
        <v>71</v>
      </c>
      <c r="I45" s="341">
        <v>73</v>
      </c>
      <c r="J45" s="341">
        <v>73</v>
      </c>
      <c r="K45" s="341">
        <v>73</v>
      </c>
      <c r="L45" s="341">
        <v>73</v>
      </c>
      <c r="M45" s="341">
        <v>73</v>
      </c>
      <c r="N45" s="341">
        <v>73</v>
      </c>
      <c r="O45" s="334">
        <v>80</v>
      </c>
      <c r="P45" s="331">
        <v>80</v>
      </c>
      <c r="Q45" s="341">
        <v>69</v>
      </c>
      <c r="R45" s="341">
        <v>69</v>
      </c>
      <c r="S45" s="341">
        <v>91</v>
      </c>
      <c r="T45" s="341">
        <v>90</v>
      </c>
      <c r="U45" s="341">
        <v>94</v>
      </c>
      <c r="V45" s="341">
        <v>95</v>
      </c>
      <c r="W45" s="341">
        <v>96</v>
      </c>
      <c r="X45" s="341">
        <v>96</v>
      </c>
      <c r="Y45" s="341">
        <v>97</v>
      </c>
      <c r="Z45" s="341">
        <v>97</v>
      </c>
      <c r="AA45" s="334">
        <v>97</v>
      </c>
      <c r="AB45" s="331">
        <v>97</v>
      </c>
      <c r="AC45" s="341">
        <v>97</v>
      </c>
      <c r="AD45" s="341">
        <v>97</v>
      </c>
      <c r="AE45" s="341">
        <v>97</v>
      </c>
      <c r="AF45" s="341">
        <v>95</v>
      </c>
      <c r="AG45" s="341">
        <v>94</v>
      </c>
      <c r="AH45" s="341">
        <v>94</v>
      </c>
      <c r="AI45" s="341">
        <v>94</v>
      </c>
      <c r="AJ45" s="341">
        <v>93</v>
      </c>
      <c r="AK45" s="341">
        <v>94</v>
      </c>
      <c r="AL45" s="341">
        <v>94</v>
      </c>
      <c r="AM45" s="334">
        <v>94</v>
      </c>
      <c r="AN45" s="331">
        <v>94</v>
      </c>
      <c r="AO45" s="341">
        <v>94</v>
      </c>
      <c r="AP45" s="341">
        <v>94</v>
      </c>
      <c r="AQ45" s="341">
        <v>94</v>
      </c>
      <c r="AR45" s="341">
        <v>94</v>
      </c>
      <c r="AS45" s="341">
        <v>94</v>
      </c>
      <c r="AT45" s="341">
        <v>94</v>
      </c>
      <c r="AU45" s="341">
        <v>94</v>
      </c>
      <c r="AV45" s="341">
        <v>94</v>
      </c>
      <c r="AW45" s="341">
        <v>94</v>
      </c>
      <c r="AX45" s="341">
        <v>94</v>
      </c>
      <c r="AY45" s="334">
        <v>94</v>
      </c>
      <c r="AZ45" s="331">
        <v>94</v>
      </c>
      <c r="BA45" s="341">
        <v>94</v>
      </c>
      <c r="BB45" s="341">
        <v>94</v>
      </c>
      <c r="BC45" s="341">
        <v>94</v>
      </c>
      <c r="BD45" s="341">
        <v>94</v>
      </c>
      <c r="BE45" s="341">
        <v>94</v>
      </c>
      <c r="BF45" s="341">
        <v>90</v>
      </c>
      <c r="BG45" s="341">
        <v>90</v>
      </c>
      <c r="BH45" s="341">
        <v>90</v>
      </c>
      <c r="BI45" s="341">
        <v>89</v>
      </c>
      <c r="BJ45" s="341">
        <v>90</v>
      </c>
      <c r="BK45" s="330">
        <v>90</v>
      </c>
      <c r="BL45" s="331">
        <v>90</v>
      </c>
      <c r="BM45" s="341">
        <v>88</v>
      </c>
      <c r="BN45" s="341">
        <v>91</v>
      </c>
      <c r="BO45" s="341">
        <v>91</v>
      </c>
      <c r="BP45" s="341">
        <v>91</v>
      </c>
      <c r="BQ45" s="341">
        <v>92</v>
      </c>
      <c r="BR45" s="341">
        <v>90</v>
      </c>
      <c r="BS45" s="341">
        <v>89</v>
      </c>
      <c r="BT45" s="341">
        <v>88</v>
      </c>
      <c r="BU45" s="341">
        <v>88</v>
      </c>
      <c r="BV45" s="341">
        <v>85</v>
      </c>
      <c r="BW45" s="330">
        <v>85</v>
      </c>
      <c r="BX45" s="331">
        <v>87</v>
      </c>
      <c r="BY45" s="341">
        <v>87</v>
      </c>
      <c r="BZ45" s="341">
        <v>92</v>
      </c>
      <c r="CA45" s="341">
        <v>90</v>
      </c>
      <c r="CB45" s="341">
        <v>91</v>
      </c>
      <c r="CC45" s="341">
        <v>89</v>
      </c>
      <c r="CD45" s="341">
        <v>90</v>
      </c>
      <c r="CE45" s="341">
        <v>90</v>
      </c>
      <c r="CF45" s="341">
        <v>90</v>
      </c>
      <c r="CG45" s="341">
        <v>90</v>
      </c>
      <c r="CH45" s="341">
        <v>90</v>
      </c>
      <c r="CI45" s="330">
        <v>90</v>
      </c>
      <c r="CJ45" s="331">
        <v>90</v>
      </c>
      <c r="CK45" s="341">
        <v>90</v>
      </c>
      <c r="CL45" s="341">
        <v>90</v>
      </c>
      <c r="CM45" s="341">
        <v>88</v>
      </c>
      <c r="CN45" s="341">
        <v>88</v>
      </c>
      <c r="CO45" s="341">
        <v>90</v>
      </c>
      <c r="CP45" s="341">
        <v>88</v>
      </c>
      <c r="CQ45" s="341">
        <v>88</v>
      </c>
      <c r="CR45" s="341">
        <v>89</v>
      </c>
      <c r="CS45" s="330">
        <v>89</v>
      </c>
      <c r="CT45" s="334">
        <v>87</v>
      </c>
      <c r="CU45" s="330">
        <v>87</v>
      </c>
      <c r="CV45" s="341">
        <v>87</v>
      </c>
      <c r="CW45" s="341">
        <v>87</v>
      </c>
      <c r="CX45" s="341">
        <v>87</v>
      </c>
      <c r="CY45" s="341">
        <v>89</v>
      </c>
      <c r="CZ45" s="766">
        <v>89</v>
      </c>
      <c r="DA45" s="341"/>
      <c r="DB45" s="341"/>
      <c r="DC45" s="341"/>
      <c r="DD45" s="341"/>
      <c r="DE45" s="341"/>
      <c r="DF45" s="341"/>
      <c r="DG45" s="341"/>
      <c r="DH45" s="105">
        <v>0</v>
      </c>
      <c r="DI45" s="86">
        <v>0</v>
      </c>
      <c r="DJ45" s="700">
        <v>2</v>
      </c>
      <c r="DK45" s="86">
        <v>2.2222222222222223</v>
      </c>
    </row>
    <row r="46" spans="1:122" ht="15" outlineLevel="2">
      <c r="A46" s="353">
        <v>59</v>
      </c>
      <c r="B46" s="14" t="s">
        <v>294</v>
      </c>
      <c r="C46" s="325" t="s">
        <v>351</v>
      </c>
      <c r="D46" s="331">
        <v>67</v>
      </c>
      <c r="E46" s="341">
        <v>67</v>
      </c>
      <c r="F46" s="341">
        <v>67</v>
      </c>
      <c r="G46" s="341">
        <v>67</v>
      </c>
      <c r="H46" s="341">
        <v>67</v>
      </c>
      <c r="I46" s="341">
        <v>67</v>
      </c>
      <c r="J46" s="341">
        <v>67</v>
      </c>
      <c r="K46" s="341">
        <v>67</v>
      </c>
      <c r="L46" s="341">
        <v>67</v>
      </c>
      <c r="M46" s="341">
        <v>67</v>
      </c>
      <c r="N46" s="341">
        <v>67</v>
      </c>
      <c r="O46" s="334">
        <v>69</v>
      </c>
      <c r="P46" s="331">
        <v>69</v>
      </c>
      <c r="Q46" s="341">
        <v>60</v>
      </c>
      <c r="R46" s="341">
        <v>60</v>
      </c>
      <c r="S46" s="341">
        <v>85</v>
      </c>
      <c r="T46" s="341">
        <v>85</v>
      </c>
      <c r="U46" s="341">
        <v>86</v>
      </c>
      <c r="V46" s="341">
        <v>86</v>
      </c>
      <c r="W46" s="341">
        <v>85</v>
      </c>
      <c r="X46" s="341">
        <v>85</v>
      </c>
      <c r="Y46" s="341">
        <v>86</v>
      </c>
      <c r="Z46" s="341">
        <v>86</v>
      </c>
      <c r="AA46" s="334">
        <v>87</v>
      </c>
      <c r="AB46" s="331">
        <v>87</v>
      </c>
      <c r="AC46" s="341">
        <v>88</v>
      </c>
      <c r="AD46" s="341">
        <v>84</v>
      </c>
      <c r="AE46" s="341">
        <v>84</v>
      </c>
      <c r="AF46" s="341">
        <v>84</v>
      </c>
      <c r="AG46" s="341">
        <v>84</v>
      </c>
      <c r="AH46" s="341">
        <v>84</v>
      </c>
      <c r="AI46" s="341">
        <v>84</v>
      </c>
      <c r="AJ46" s="341">
        <v>85</v>
      </c>
      <c r="AK46" s="341">
        <v>85</v>
      </c>
      <c r="AL46" s="341">
        <v>85</v>
      </c>
      <c r="AM46" s="334">
        <v>85</v>
      </c>
      <c r="AN46" s="331">
        <v>85</v>
      </c>
      <c r="AO46" s="341">
        <v>85</v>
      </c>
      <c r="AP46" s="341">
        <v>85</v>
      </c>
      <c r="AQ46" s="341">
        <v>85</v>
      </c>
      <c r="AR46" s="341">
        <v>85</v>
      </c>
      <c r="AS46" s="341">
        <v>85</v>
      </c>
      <c r="AT46" s="341">
        <v>85</v>
      </c>
      <c r="AU46" s="341">
        <v>85</v>
      </c>
      <c r="AV46" s="341">
        <v>85</v>
      </c>
      <c r="AW46" s="341">
        <v>85</v>
      </c>
      <c r="AX46" s="341">
        <v>85</v>
      </c>
      <c r="AY46" s="334">
        <v>85</v>
      </c>
      <c r="AZ46" s="331">
        <v>85</v>
      </c>
      <c r="BA46" s="341">
        <v>84</v>
      </c>
      <c r="BB46" s="341">
        <v>84</v>
      </c>
      <c r="BC46" s="341">
        <v>84</v>
      </c>
      <c r="BD46" s="341">
        <v>84</v>
      </c>
      <c r="BE46" s="341">
        <v>84</v>
      </c>
      <c r="BF46" s="341">
        <v>83</v>
      </c>
      <c r="BG46" s="341">
        <v>84</v>
      </c>
      <c r="BH46" s="341">
        <v>84</v>
      </c>
      <c r="BI46" s="341">
        <v>83</v>
      </c>
      <c r="BJ46" s="341">
        <v>83</v>
      </c>
      <c r="BK46" s="330">
        <v>83</v>
      </c>
      <c r="BL46" s="331">
        <v>89</v>
      </c>
      <c r="BM46" s="341">
        <v>89</v>
      </c>
      <c r="BN46" s="341">
        <v>88</v>
      </c>
      <c r="BO46" s="341">
        <v>88</v>
      </c>
      <c r="BP46" s="341">
        <v>88</v>
      </c>
      <c r="BQ46" s="341">
        <v>88</v>
      </c>
      <c r="BR46" s="341">
        <v>87</v>
      </c>
      <c r="BS46" s="341">
        <v>88</v>
      </c>
      <c r="BT46" s="341">
        <v>88</v>
      </c>
      <c r="BU46" s="341">
        <v>88</v>
      </c>
      <c r="BV46" s="341">
        <v>89</v>
      </c>
      <c r="BW46" s="330">
        <v>89</v>
      </c>
      <c r="BX46" s="331">
        <v>88</v>
      </c>
      <c r="BY46" s="341">
        <v>87</v>
      </c>
      <c r="BZ46" s="341">
        <v>91</v>
      </c>
      <c r="CA46" s="341">
        <v>91</v>
      </c>
      <c r="CB46" s="341">
        <v>93</v>
      </c>
      <c r="CC46" s="341">
        <v>93</v>
      </c>
      <c r="CD46" s="341">
        <v>92</v>
      </c>
      <c r="CE46" s="341">
        <v>92</v>
      </c>
      <c r="CF46" s="341">
        <v>91</v>
      </c>
      <c r="CG46" s="341">
        <v>91</v>
      </c>
      <c r="CH46" s="341">
        <v>90</v>
      </c>
      <c r="CI46" s="330">
        <v>90</v>
      </c>
      <c r="CJ46" s="331">
        <v>90</v>
      </c>
      <c r="CK46" s="341">
        <v>89</v>
      </c>
      <c r="CL46" s="341">
        <v>89</v>
      </c>
      <c r="CM46" s="341">
        <v>90</v>
      </c>
      <c r="CN46" s="341">
        <v>89</v>
      </c>
      <c r="CO46" s="341">
        <v>89</v>
      </c>
      <c r="CP46" s="341">
        <v>89</v>
      </c>
      <c r="CQ46" s="341">
        <v>90</v>
      </c>
      <c r="CR46" s="341">
        <v>89</v>
      </c>
      <c r="CS46" s="330">
        <v>89</v>
      </c>
      <c r="CT46" s="334">
        <v>109</v>
      </c>
      <c r="CU46" s="330">
        <v>109</v>
      </c>
      <c r="CV46" s="341">
        <v>110</v>
      </c>
      <c r="CW46" s="341">
        <v>111</v>
      </c>
      <c r="CX46" s="341">
        <v>110</v>
      </c>
      <c r="CY46" s="341">
        <v>110</v>
      </c>
      <c r="CZ46" s="766">
        <v>113</v>
      </c>
      <c r="DA46" s="341"/>
      <c r="DB46" s="341"/>
      <c r="DC46" s="341"/>
      <c r="DD46" s="341"/>
      <c r="DE46" s="341"/>
      <c r="DF46" s="341"/>
      <c r="DG46" s="341"/>
      <c r="DH46" s="105">
        <v>3</v>
      </c>
      <c r="DI46" s="86">
        <v>2.6548672566371683</v>
      </c>
      <c r="DJ46" s="700">
        <v>4</v>
      </c>
      <c r="DK46" s="86">
        <v>4.4444444444444446</v>
      </c>
    </row>
    <row r="47" spans="1:122" ht="15" outlineLevel="2">
      <c r="A47" s="353">
        <v>113</v>
      </c>
      <c r="B47" s="14" t="s">
        <v>294</v>
      </c>
      <c r="C47" s="325" t="s">
        <v>352</v>
      </c>
      <c r="D47" s="331">
        <v>79</v>
      </c>
      <c r="E47" s="341">
        <v>79</v>
      </c>
      <c r="F47" s="341">
        <v>79</v>
      </c>
      <c r="G47" s="341">
        <v>79</v>
      </c>
      <c r="H47" s="341">
        <v>79</v>
      </c>
      <c r="I47" s="341">
        <v>82</v>
      </c>
      <c r="J47" s="341">
        <v>82</v>
      </c>
      <c r="K47" s="341">
        <v>82</v>
      </c>
      <c r="L47" s="341">
        <v>82</v>
      </c>
      <c r="M47" s="341">
        <v>82</v>
      </c>
      <c r="N47" s="341">
        <v>82</v>
      </c>
      <c r="O47" s="334">
        <v>91</v>
      </c>
      <c r="P47" s="331">
        <v>91</v>
      </c>
      <c r="Q47" s="341">
        <v>77</v>
      </c>
      <c r="R47" s="341">
        <v>76</v>
      </c>
      <c r="S47" s="341">
        <v>106</v>
      </c>
      <c r="T47" s="341">
        <v>105</v>
      </c>
      <c r="U47" s="341">
        <v>108</v>
      </c>
      <c r="V47" s="341">
        <v>108</v>
      </c>
      <c r="W47" s="341">
        <v>107</v>
      </c>
      <c r="X47" s="341">
        <v>107</v>
      </c>
      <c r="Y47" s="341">
        <v>108</v>
      </c>
      <c r="Z47" s="341">
        <v>107</v>
      </c>
      <c r="AA47" s="334">
        <v>106</v>
      </c>
      <c r="AB47" s="331">
        <v>106</v>
      </c>
      <c r="AC47" s="341">
        <v>106</v>
      </c>
      <c r="AD47" s="341">
        <v>106</v>
      </c>
      <c r="AE47" s="341">
        <v>106</v>
      </c>
      <c r="AF47" s="341">
        <v>105</v>
      </c>
      <c r="AG47" s="341">
        <v>104</v>
      </c>
      <c r="AH47" s="341">
        <v>105</v>
      </c>
      <c r="AI47" s="341">
        <v>108</v>
      </c>
      <c r="AJ47" s="341">
        <v>108</v>
      </c>
      <c r="AK47" s="341">
        <v>109</v>
      </c>
      <c r="AL47" s="341">
        <v>109</v>
      </c>
      <c r="AM47" s="334">
        <v>109</v>
      </c>
      <c r="AN47" s="331">
        <v>109</v>
      </c>
      <c r="AO47" s="341">
        <v>109</v>
      </c>
      <c r="AP47" s="341">
        <v>109</v>
      </c>
      <c r="AQ47" s="341">
        <v>109</v>
      </c>
      <c r="AR47" s="341">
        <v>109</v>
      </c>
      <c r="AS47" s="341">
        <v>109</v>
      </c>
      <c r="AT47" s="341">
        <v>109</v>
      </c>
      <c r="AU47" s="341">
        <v>108</v>
      </c>
      <c r="AV47" s="341">
        <v>108</v>
      </c>
      <c r="AW47" s="341">
        <v>108</v>
      </c>
      <c r="AX47" s="341">
        <v>108</v>
      </c>
      <c r="AY47" s="334">
        <v>108</v>
      </c>
      <c r="AZ47" s="331">
        <v>108</v>
      </c>
      <c r="BA47" s="341">
        <v>107</v>
      </c>
      <c r="BB47" s="341">
        <v>107</v>
      </c>
      <c r="BC47" s="341">
        <v>107</v>
      </c>
      <c r="BD47" s="341">
        <v>107</v>
      </c>
      <c r="BE47" s="341">
        <v>107</v>
      </c>
      <c r="BF47" s="341">
        <v>105</v>
      </c>
      <c r="BG47" s="341">
        <v>106</v>
      </c>
      <c r="BH47" s="341">
        <v>106</v>
      </c>
      <c r="BI47" s="341">
        <v>106</v>
      </c>
      <c r="BJ47" s="341">
        <v>107</v>
      </c>
      <c r="BK47" s="330">
        <v>107</v>
      </c>
      <c r="BL47" s="331">
        <v>107</v>
      </c>
      <c r="BM47" s="341">
        <v>107</v>
      </c>
      <c r="BN47" s="341">
        <v>110</v>
      </c>
      <c r="BO47" s="341">
        <v>110</v>
      </c>
      <c r="BP47" s="341">
        <v>110</v>
      </c>
      <c r="BQ47" s="341">
        <v>110</v>
      </c>
      <c r="BR47" s="341">
        <v>108</v>
      </c>
      <c r="BS47" s="341">
        <v>110</v>
      </c>
      <c r="BT47" s="341">
        <v>110</v>
      </c>
      <c r="BU47" s="341">
        <v>110</v>
      </c>
      <c r="BV47" s="341">
        <v>109</v>
      </c>
      <c r="BW47" s="330">
        <v>110</v>
      </c>
      <c r="BX47" s="331">
        <v>111</v>
      </c>
      <c r="BY47" s="341">
        <v>111</v>
      </c>
      <c r="BZ47" s="341">
        <v>116</v>
      </c>
      <c r="CA47" s="341">
        <v>116</v>
      </c>
      <c r="CB47" s="341">
        <v>117</v>
      </c>
      <c r="CC47" s="341">
        <v>116</v>
      </c>
      <c r="CD47" s="341">
        <v>116</v>
      </c>
      <c r="CE47" s="341">
        <v>116</v>
      </c>
      <c r="CF47" s="341">
        <v>116</v>
      </c>
      <c r="CG47" s="341">
        <v>118</v>
      </c>
      <c r="CH47" s="341">
        <v>116</v>
      </c>
      <c r="CI47" s="330">
        <v>117</v>
      </c>
      <c r="CJ47" s="331">
        <v>118</v>
      </c>
      <c r="CK47" s="341">
        <v>119</v>
      </c>
      <c r="CL47" s="341">
        <v>120</v>
      </c>
      <c r="CM47" s="341">
        <v>122</v>
      </c>
      <c r="CN47" s="341">
        <v>122</v>
      </c>
      <c r="CO47" s="341">
        <v>121</v>
      </c>
      <c r="CP47" s="341">
        <v>120</v>
      </c>
      <c r="CQ47" s="341">
        <v>120</v>
      </c>
      <c r="CR47" s="341">
        <v>120</v>
      </c>
      <c r="CS47" s="330">
        <v>121</v>
      </c>
      <c r="CT47" s="334">
        <v>121</v>
      </c>
      <c r="CU47" s="330">
        <v>118</v>
      </c>
      <c r="CV47" s="341">
        <v>118</v>
      </c>
      <c r="CW47" s="341">
        <v>116</v>
      </c>
      <c r="CX47" s="341">
        <v>115</v>
      </c>
      <c r="CY47" s="341">
        <v>116</v>
      </c>
      <c r="CZ47" s="766">
        <v>115</v>
      </c>
      <c r="DA47" s="341"/>
      <c r="DB47" s="341"/>
      <c r="DC47" s="341"/>
      <c r="DD47" s="341"/>
      <c r="DE47" s="341"/>
      <c r="DF47" s="341"/>
      <c r="DG47" s="341"/>
      <c r="DH47" s="105">
        <v>-1</v>
      </c>
      <c r="DI47" s="86">
        <v>-0.86956521739130432</v>
      </c>
      <c r="DJ47" s="700">
        <v>-3</v>
      </c>
      <c r="DK47" s="86">
        <v>-2.5641025641025639</v>
      </c>
    </row>
    <row r="48" spans="1:122" ht="15" outlineLevel="2">
      <c r="A48" s="353">
        <v>125</v>
      </c>
      <c r="B48" s="14" t="s">
        <v>294</v>
      </c>
      <c r="C48" s="325" t="s">
        <v>353</v>
      </c>
      <c r="D48" s="331">
        <v>109</v>
      </c>
      <c r="E48" s="341">
        <v>109</v>
      </c>
      <c r="F48" s="341">
        <v>109</v>
      </c>
      <c r="G48" s="341">
        <v>109</v>
      </c>
      <c r="H48" s="341">
        <v>109</v>
      </c>
      <c r="I48" s="341">
        <v>111</v>
      </c>
      <c r="J48" s="341">
        <v>110</v>
      </c>
      <c r="K48" s="341">
        <v>111</v>
      </c>
      <c r="L48" s="341">
        <v>111</v>
      </c>
      <c r="M48" s="341">
        <v>111</v>
      </c>
      <c r="N48" s="341">
        <v>109</v>
      </c>
      <c r="O48" s="334">
        <v>120</v>
      </c>
      <c r="P48" s="331">
        <v>118</v>
      </c>
      <c r="Q48" s="341">
        <v>101</v>
      </c>
      <c r="R48" s="341">
        <v>100</v>
      </c>
      <c r="S48" s="341">
        <v>129</v>
      </c>
      <c r="T48" s="341">
        <v>128</v>
      </c>
      <c r="U48" s="341">
        <v>136</v>
      </c>
      <c r="V48" s="341">
        <v>135</v>
      </c>
      <c r="W48" s="341">
        <v>135</v>
      </c>
      <c r="X48" s="341">
        <v>135</v>
      </c>
      <c r="Y48" s="341">
        <v>135</v>
      </c>
      <c r="Z48" s="341">
        <v>135</v>
      </c>
      <c r="AA48" s="334">
        <v>136</v>
      </c>
      <c r="AB48" s="331">
        <v>135</v>
      </c>
      <c r="AC48" s="341">
        <v>135</v>
      </c>
      <c r="AD48" s="341">
        <v>137</v>
      </c>
      <c r="AE48" s="341">
        <v>137</v>
      </c>
      <c r="AF48" s="341">
        <v>140</v>
      </c>
      <c r="AG48" s="341">
        <v>140</v>
      </c>
      <c r="AH48" s="341">
        <v>140</v>
      </c>
      <c r="AI48" s="341">
        <v>141</v>
      </c>
      <c r="AJ48" s="341">
        <v>141</v>
      </c>
      <c r="AK48" s="341">
        <v>141</v>
      </c>
      <c r="AL48" s="341">
        <v>141</v>
      </c>
      <c r="AM48" s="334">
        <v>141</v>
      </c>
      <c r="AN48" s="331">
        <v>141</v>
      </c>
      <c r="AO48" s="341">
        <v>140</v>
      </c>
      <c r="AP48" s="341">
        <v>140</v>
      </c>
      <c r="AQ48" s="341">
        <v>140</v>
      </c>
      <c r="AR48" s="341">
        <v>140</v>
      </c>
      <c r="AS48" s="341">
        <v>139</v>
      </c>
      <c r="AT48" s="341">
        <v>139</v>
      </c>
      <c r="AU48" s="341">
        <v>139</v>
      </c>
      <c r="AV48" s="341">
        <v>139</v>
      </c>
      <c r="AW48" s="341">
        <v>139</v>
      </c>
      <c r="AX48" s="341">
        <v>139</v>
      </c>
      <c r="AY48" s="334">
        <v>138</v>
      </c>
      <c r="AZ48" s="331">
        <v>138</v>
      </c>
      <c r="BA48" s="341">
        <v>135</v>
      </c>
      <c r="BB48" s="341">
        <v>135</v>
      </c>
      <c r="BC48" s="341">
        <v>135</v>
      </c>
      <c r="BD48" s="341">
        <v>134</v>
      </c>
      <c r="BE48" s="341">
        <v>134</v>
      </c>
      <c r="BF48" s="341">
        <v>129</v>
      </c>
      <c r="BG48" s="341">
        <v>131</v>
      </c>
      <c r="BH48" s="341">
        <v>131</v>
      </c>
      <c r="BI48" s="341">
        <v>131</v>
      </c>
      <c r="BJ48" s="341">
        <v>133</v>
      </c>
      <c r="BK48" s="330">
        <v>133</v>
      </c>
      <c r="BL48" s="331">
        <v>132</v>
      </c>
      <c r="BM48" s="341">
        <v>132</v>
      </c>
      <c r="BN48" s="341">
        <v>134</v>
      </c>
      <c r="BO48" s="341">
        <v>134</v>
      </c>
      <c r="BP48" s="341">
        <v>134</v>
      </c>
      <c r="BQ48" s="341">
        <v>134</v>
      </c>
      <c r="BR48" s="341">
        <v>129</v>
      </c>
      <c r="BS48" s="341">
        <v>129</v>
      </c>
      <c r="BT48" s="341">
        <v>129</v>
      </c>
      <c r="BU48" s="341">
        <v>129</v>
      </c>
      <c r="BV48" s="341">
        <v>128</v>
      </c>
      <c r="BW48" s="330">
        <v>128</v>
      </c>
      <c r="BX48" s="331">
        <v>135</v>
      </c>
      <c r="BY48" s="341">
        <v>137</v>
      </c>
      <c r="BZ48" s="341">
        <v>148</v>
      </c>
      <c r="CA48" s="341">
        <v>146</v>
      </c>
      <c r="CB48" s="341">
        <v>148</v>
      </c>
      <c r="CC48" s="341">
        <v>147</v>
      </c>
      <c r="CD48" s="341">
        <v>150</v>
      </c>
      <c r="CE48" s="341">
        <v>150</v>
      </c>
      <c r="CF48" s="341">
        <v>148</v>
      </c>
      <c r="CG48" s="341">
        <v>151</v>
      </c>
      <c r="CH48" s="341">
        <v>151</v>
      </c>
      <c r="CI48" s="330">
        <v>148</v>
      </c>
      <c r="CJ48" s="331">
        <v>148</v>
      </c>
      <c r="CK48" s="341">
        <v>143</v>
      </c>
      <c r="CL48" s="341">
        <v>142</v>
      </c>
      <c r="CM48" s="341">
        <v>142</v>
      </c>
      <c r="CN48" s="341">
        <v>139</v>
      </c>
      <c r="CO48" s="341">
        <v>141</v>
      </c>
      <c r="CP48" s="341">
        <v>140</v>
      </c>
      <c r="CQ48" s="341">
        <v>143</v>
      </c>
      <c r="CR48" s="341">
        <v>144</v>
      </c>
      <c r="CS48" s="330">
        <v>144</v>
      </c>
      <c r="CT48" s="334">
        <v>147</v>
      </c>
      <c r="CU48" s="330">
        <v>146</v>
      </c>
      <c r="CV48" s="341">
        <v>146</v>
      </c>
      <c r="CW48" s="341">
        <v>145</v>
      </c>
      <c r="CX48" s="341">
        <v>145</v>
      </c>
      <c r="CY48" s="341">
        <v>147</v>
      </c>
      <c r="CZ48" s="766">
        <v>148</v>
      </c>
      <c r="DA48" s="341"/>
      <c r="DB48" s="341"/>
      <c r="DC48" s="341"/>
      <c r="DD48" s="341"/>
      <c r="DE48" s="341"/>
      <c r="DF48" s="341"/>
      <c r="DG48" s="341"/>
      <c r="DH48" s="105">
        <v>1</v>
      </c>
      <c r="DI48" s="86">
        <v>0.67567567567567566</v>
      </c>
      <c r="DJ48" s="700">
        <v>2</v>
      </c>
      <c r="DK48" s="86">
        <v>1.3513513513513513</v>
      </c>
    </row>
    <row r="49" spans="1:115" ht="15" outlineLevel="2">
      <c r="A49" s="353">
        <v>138</v>
      </c>
      <c r="B49" s="14" t="s">
        <v>294</v>
      </c>
      <c r="C49" s="325" t="s">
        <v>354</v>
      </c>
      <c r="D49" s="331">
        <v>309</v>
      </c>
      <c r="E49" s="341">
        <v>309</v>
      </c>
      <c r="F49" s="341">
        <v>309</v>
      </c>
      <c r="G49" s="341">
        <v>309</v>
      </c>
      <c r="H49" s="341">
        <v>309</v>
      </c>
      <c r="I49" s="341">
        <v>315</v>
      </c>
      <c r="J49" s="341">
        <v>315</v>
      </c>
      <c r="K49" s="341">
        <v>315</v>
      </c>
      <c r="L49" s="341">
        <v>314</v>
      </c>
      <c r="M49" s="341">
        <v>313</v>
      </c>
      <c r="N49" s="341">
        <v>313</v>
      </c>
      <c r="O49" s="334">
        <v>327</v>
      </c>
      <c r="P49" s="331">
        <v>322</v>
      </c>
      <c r="Q49" s="341">
        <v>278</v>
      </c>
      <c r="R49" s="341">
        <v>273</v>
      </c>
      <c r="S49" s="341">
        <v>360</v>
      </c>
      <c r="T49" s="341">
        <v>356</v>
      </c>
      <c r="U49" s="341">
        <v>365</v>
      </c>
      <c r="V49" s="341">
        <v>357</v>
      </c>
      <c r="W49" s="341">
        <v>357</v>
      </c>
      <c r="X49" s="341">
        <v>357</v>
      </c>
      <c r="Y49" s="341">
        <v>357</v>
      </c>
      <c r="Z49" s="341">
        <v>357</v>
      </c>
      <c r="AA49" s="334">
        <v>357</v>
      </c>
      <c r="AB49" s="331">
        <v>357</v>
      </c>
      <c r="AC49" s="341">
        <v>356</v>
      </c>
      <c r="AD49" s="341">
        <v>356</v>
      </c>
      <c r="AE49" s="341">
        <v>356</v>
      </c>
      <c r="AF49" s="341">
        <v>355</v>
      </c>
      <c r="AG49" s="341">
        <v>354</v>
      </c>
      <c r="AH49" s="341">
        <v>354</v>
      </c>
      <c r="AI49" s="341">
        <v>352</v>
      </c>
      <c r="AJ49" s="341">
        <v>352</v>
      </c>
      <c r="AK49" s="341">
        <v>352</v>
      </c>
      <c r="AL49" s="341">
        <v>352</v>
      </c>
      <c r="AM49" s="334">
        <v>352</v>
      </c>
      <c r="AN49" s="331">
        <v>352</v>
      </c>
      <c r="AO49" s="341">
        <v>352</v>
      </c>
      <c r="AP49" s="341">
        <v>352</v>
      </c>
      <c r="AQ49" s="341">
        <v>352</v>
      </c>
      <c r="AR49" s="341">
        <v>351</v>
      </c>
      <c r="AS49" s="341">
        <v>351</v>
      </c>
      <c r="AT49" s="341">
        <v>349</v>
      </c>
      <c r="AU49" s="341">
        <v>347</v>
      </c>
      <c r="AV49" s="341">
        <v>346</v>
      </c>
      <c r="AW49" s="341">
        <v>344</v>
      </c>
      <c r="AX49" s="341">
        <v>344</v>
      </c>
      <c r="AY49" s="334">
        <v>344</v>
      </c>
      <c r="AZ49" s="331">
        <v>344</v>
      </c>
      <c r="BA49" s="341">
        <v>343</v>
      </c>
      <c r="BB49" s="341">
        <v>340</v>
      </c>
      <c r="BC49" s="341">
        <v>338</v>
      </c>
      <c r="BD49" s="341">
        <v>337</v>
      </c>
      <c r="BE49" s="341">
        <v>336</v>
      </c>
      <c r="BF49" s="341">
        <v>328</v>
      </c>
      <c r="BG49" s="341">
        <v>328</v>
      </c>
      <c r="BH49" s="341">
        <v>327</v>
      </c>
      <c r="BI49" s="341">
        <v>326</v>
      </c>
      <c r="BJ49" s="341">
        <v>322</v>
      </c>
      <c r="BK49" s="330">
        <v>321</v>
      </c>
      <c r="BL49" s="331">
        <v>319</v>
      </c>
      <c r="BM49" s="341">
        <v>318</v>
      </c>
      <c r="BN49" s="341">
        <v>324</v>
      </c>
      <c r="BO49" s="341">
        <v>325</v>
      </c>
      <c r="BP49" s="341">
        <v>325</v>
      </c>
      <c r="BQ49" s="341">
        <v>325</v>
      </c>
      <c r="BR49" s="341">
        <v>322</v>
      </c>
      <c r="BS49" s="341">
        <v>324</v>
      </c>
      <c r="BT49" s="341">
        <v>322</v>
      </c>
      <c r="BU49" s="341">
        <v>322</v>
      </c>
      <c r="BV49" s="341">
        <v>317</v>
      </c>
      <c r="BW49" s="330">
        <v>315</v>
      </c>
      <c r="BX49" s="331">
        <v>318</v>
      </c>
      <c r="BY49" s="341">
        <v>318</v>
      </c>
      <c r="BZ49" s="341">
        <v>341</v>
      </c>
      <c r="CA49" s="341">
        <v>333</v>
      </c>
      <c r="CB49" s="341">
        <v>332</v>
      </c>
      <c r="CC49" s="341">
        <v>337</v>
      </c>
      <c r="CD49" s="341">
        <v>336</v>
      </c>
      <c r="CE49" s="341">
        <v>335</v>
      </c>
      <c r="CF49" s="341">
        <v>335</v>
      </c>
      <c r="CG49" s="341">
        <v>336</v>
      </c>
      <c r="CH49" s="341">
        <v>334</v>
      </c>
      <c r="CI49" s="330">
        <v>325</v>
      </c>
      <c r="CJ49" s="331">
        <v>325</v>
      </c>
      <c r="CK49" s="341">
        <v>323</v>
      </c>
      <c r="CL49" s="341">
        <v>324</v>
      </c>
      <c r="CM49" s="341">
        <v>331</v>
      </c>
      <c r="CN49" s="341">
        <v>329</v>
      </c>
      <c r="CO49" s="341">
        <v>327</v>
      </c>
      <c r="CP49" s="341">
        <v>323</v>
      </c>
      <c r="CQ49" s="341">
        <v>326</v>
      </c>
      <c r="CR49" s="341">
        <v>326</v>
      </c>
      <c r="CS49" s="330">
        <v>323</v>
      </c>
      <c r="CT49" s="334">
        <v>325</v>
      </c>
      <c r="CU49" s="330">
        <v>321</v>
      </c>
      <c r="CV49" s="341">
        <v>321</v>
      </c>
      <c r="CW49" s="341">
        <v>324</v>
      </c>
      <c r="CX49" s="341">
        <v>324</v>
      </c>
      <c r="CY49" s="341">
        <v>330</v>
      </c>
      <c r="CZ49" s="766">
        <v>330</v>
      </c>
      <c r="DA49" s="341"/>
      <c r="DB49" s="341"/>
      <c r="DC49" s="341"/>
      <c r="DD49" s="341"/>
      <c r="DE49" s="341"/>
      <c r="DF49" s="341"/>
      <c r="DG49" s="341"/>
      <c r="DH49" s="105">
        <v>0</v>
      </c>
      <c r="DI49" s="86">
        <v>0</v>
      </c>
      <c r="DJ49" s="700">
        <v>9</v>
      </c>
      <c r="DK49" s="86">
        <v>2.7692307692307692</v>
      </c>
    </row>
    <row r="50" spans="1:115" ht="15" outlineLevel="2">
      <c r="A50" s="353">
        <v>234</v>
      </c>
      <c r="B50" s="14" t="s">
        <v>294</v>
      </c>
      <c r="C50" s="325" t="s">
        <v>355</v>
      </c>
      <c r="D50" s="331">
        <v>386</v>
      </c>
      <c r="E50" s="341">
        <v>386</v>
      </c>
      <c r="F50" s="341">
        <v>386</v>
      </c>
      <c r="G50" s="341">
        <v>386</v>
      </c>
      <c r="H50" s="341">
        <v>386</v>
      </c>
      <c r="I50" s="341">
        <v>390</v>
      </c>
      <c r="J50" s="341">
        <v>390</v>
      </c>
      <c r="K50" s="341">
        <v>390</v>
      </c>
      <c r="L50" s="341">
        <v>390</v>
      </c>
      <c r="M50" s="341">
        <v>390</v>
      </c>
      <c r="N50" s="341">
        <v>385</v>
      </c>
      <c r="O50" s="334">
        <v>415</v>
      </c>
      <c r="P50" s="331">
        <v>414</v>
      </c>
      <c r="Q50" s="341">
        <v>344</v>
      </c>
      <c r="R50" s="341">
        <v>338</v>
      </c>
      <c r="S50" s="341">
        <v>410</v>
      </c>
      <c r="T50" s="341">
        <v>407</v>
      </c>
      <c r="U50" s="341">
        <v>407</v>
      </c>
      <c r="V50" s="341">
        <v>401</v>
      </c>
      <c r="W50" s="341">
        <v>401</v>
      </c>
      <c r="X50" s="341">
        <v>401</v>
      </c>
      <c r="Y50" s="341">
        <v>403</v>
      </c>
      <c r="Z50" s="341">
        <v>402</v>
      </c>
      <c r="AA50" s="334">
        <v>402</v>
      </c>
      <c r="AB50" s="331">
        <v>404</v>
      </c>
      <c r="AC50" s="341">
        <v>402</v>
      </c>
      <c r="AD50" s="341">
        <v>403</v>
      </c>
      <c r="AE50" s="341">
        <v>403</v>
      </c>
      <c r="AF50" s="341">
        <v>402</v>
      </c>
      <c r="AG50" s="341">
        <v>400</v>
      </c>
      <c r="AH50" s="341">
        <v>399</v>
      </c>
      <c r="AI50" s="341">
        <v>402</v>
      </c>
      <c r="AJ50" s="341">
        <v>401</v>
      </c>
      <c r="AK50" s="341">
        <v>403</v>
      </c>
      <c r="AL50" s="341">
        <v>402</v>
      </c>
      <c r="AM50" s="334">
        <v>402</v>
      </c>
      <c r="AN50" s="331">
        <v>402</v>
      </c>
      <c r="AO50" s="341">
        <v>400</v>
      </c>
      <c r="AP50" s="341">
        <v>400</v>
      </c>
      <c r="AQ50" s="341">
        <v>400</v>
      </c>
      <c r="AR50" s="341">
        <v>400</v>
      </c>
      <c r="AS50" s="341">
        <v>399</v>
      </c>
      <c r="AT50" s="341">
        <v>398</v>
      </c>
      <c r="AU50" s="341">
        <v>394</v>
      </c>
      <c r="AV50" s="341">
        <v>394</v>
      </c>
      <c r="AW50" s="341">
        <v>394</v>
      </c>
      <c r="AX50" s="341">
        <v>394</v>
      </c>
      <c r="AY50" s="334">
        <v>392</v>
      </c>
      <c r="AZ50" s="331">
        <v>392</v>
      </c>
      <c r="BA50" s="341">
        <v>392</v>
      </c>
      <c r="BB50" s="341">
        <v>392</v>
      </c>
      <c r="BC50" s="341">
        <v>393</v>
      </c>
      <c r="BD50" s="341">
        <v>392</v>
      </c>
      <c r="BE50" s="341">
        <v>390</v>
      </c>
      <c r="BF50" s="341">
        <v>385</v>
      </c>
      <c r="BG50" s="341">
        <v>390</v>
      </c>
      <c r="BH50" s="341">
        <v>389</v>
      </c>
      <c r="BI50" s="341">
        <v>389</v>
      </c>
      <c r="BJ50" s="341">
        <v>389</v>
      </c>
      <c r="BK50" s="330">
        <v>389</v>
      </c>
      <c r="BL50" s="331">
        <v>385</v>
      </c>
      <c r="BM50" s="341">
        <v>384</v>
      </c>
      <c r="BN50" s="341">
        <v>384</v>
      </c>
      <c r="BO50" s="341">
        <v>385</v>
      </c>
      <c r="BP50" s="341">
        <v>385</v>
      </c>
      <c r="BQ50" s="341">
        <v>386</v>
      </c>
      <c r="BR50" s="341">
        <v>378</v>
      </c>
      <c r="BS50" s="341">
        <v>378</v>
      </c>
      <c r="BT50" s="341">
        <v>378</v>
      </c>
      <c r="BU50" s="341">
        <v>378</v>
      </c>
      <c r="BV50" s="341">
        <v>380</v>
      </c>
      <c r="BW50" s="330">
        <v>383</v>
      </c>
      <c r="BX50" s="331">
        <v>383</v>
      </c>
      <c r="BY50" s="341">
        <v>382</v>
      </c>
      <c r="BZ50" s="341">
        <v>423</v>
      </c>
      <c r="CA50" s="341">
        <v>397</v>
      </c>
      <c r="CB50" s="341">
        <v>409</v>
      </c>
      <c r="CC50" s="341">
        <v>406</v>
      </c>
      <c r="CD50" s="341">
        <v>405</v>
      </c>
      <c r="CE50" s="341">
        <v>404</v>
      </c>
      <c r="CF50" s="341">
        <v>403</v>
      </c>
      <c r="CG50" s="341">
        <v>398</v>
      </c>
      <c r="CH50" s="341">
        <v>394</v>
      </c>
      <c r="CI50" s="330">
        <v>395</v>
      </c>
      <c r="CJ50" s="331">
        <v>391</v>
      </c>
      <c r="CK50" s="341">
        <v>388</v>
      </c>
      <c r="CL50" s="341">
        <v>386</v>
      </c>
      <c r="CM50" s="341">
        <v>397</v>
      </c>
      <c r="CN50" s="341">
        <v>398</v>
      </c>
      <c r="CO50" s="341">
        <v>400</v>
      </c>
      <c r="CP50" s="341">
        <v>399</v>
      </c>
      <c r="CQ50" s="341">
        <v>400</v>
      </c>
      <c r="CR50" s="341">
        <v>400</v>
      </c>
      <c r="CS50" s="330">
        <v>397</v>
      </c>
      <c r="CT50" s="334">
        <v>400</v>
      </c>
      <c r="CU50" s="330">
        <v>400</v>
      </c>
      <c r="CV50" s="341">
        <v>402</v>
      </c>
      <c r="CW50" s="341">
        <v>397</v>
      </c>
      <c r="CX50" s="341">
        <v>397</v>
      </c>
      <c r="CY50" s="341">
        <v>399</v>
      </c>
      <c r="CZ50" s="766">
        <v>397</v>
      </c>
      <c r="DA50" s="341"/>
      <c r="DB50" s="341"/>
      <c r="DC50" s="341"/>
      <c r="DD50" s="341"/>
      <c r="DE50" s="341"/>
      <c r="DF50" s="341"/>
      <c r="DG50" s="341"/>
      <c r="DH50" s="105">
        <v>-2</v>
      </c>
      <c r="DI50" s="86">
        <v>-0.50377833753148615</v>
      </c>
      <c r="DJ50" s="700">
        <v>-3</v>
      </c>
      <c r="DK50" s="86">
        <v>-0.75949367088607589</v>
      </c>
    </row>
    <row r="51" spans="1:115" ht="15" outlineLevel="2">
      <c r="A51" s="353">
        <v>240</v>
      </c>
      <c r="B51" s="14" t="s">
        <v>294</v>
      </c>
      <c r="C51" s="325" t="s">
        <v>356</v>
      </c>
      <c r="D51" s="331">
        <v>222</v>
      </c>
      <c r="E51" s="341">
        <v>222</v>
      </c>
      <c r="F51" s="341">
        <v>222</v>
      </c>
      <c r="G51" s="341">
        <v>222</v>
      </c>
      <c r="H51" s="341">
        <v>222</v>
      </c>
      <c r="I51" s="341">
        <v>224</v>
      </c>
      <c r="J51" s="341">
        <v>223</v>
      </c>
      <c r="K51" s="341">
        <v>224</v>
      </c>
      <c r="L51" s="341">
        <v>224</v>
      </c>
      <c r="M51" s="341">
        <v>224</v>
      </c>
      <c r="N51" s="341">
        <v>220</v>
      </c>
      <c r="O51" s="334">
        <v>226</v>
      </c>
      <c r="P51" s="331">
        <v>226</v>
      </c>
      <c r="Q51" s="341">
        <v>199</v>
      </c>
      <c r="R51" s="341">
        <v>194</v>
      </c>
      <c r="S51" s="341">
        <v>263</v>
      </c>
      <c r="T51" s="341">
        <v>259</v>
      </c>
      <c r="U51" s="341">
        <v>262</v>
      </c>
      <c r="V51" s="341">
        <v>258</v>
      </c>
      <c r="W51" s="341">
        <v>257</v>
      </c>
      <c r="X51" s="341">
        <v>256</v>
      </c>
      <c r="Y51" s="341">
        <v>256</v>
      </c>
      <c r="Z51" s="341">
        <v>256</v>
      </c>
      <c r="AA51" s="334">
        <v>259</v>
      </c>
      <c r="AB51" s="331">
        <v>259</v>
      </c>
      <c r="AC51" s="341">
        <v>259</v>
      </c>
      <c r="AD51" s="341">
        <v>261</v>
      </c>
      <c r="AE51" s="341">
        <v>261</v>
      </c>
      <c r="AF51" s="341">
        <v>260</v>
      </c>
      <c r="AG51" s="341">
        <v>259</v>
      </c>
      <c r="AH51" s="341">
        <v>259</v>
      </c>
      <c r="AI51" s="341">
        <v>260</v>
      </c>
      <c r="AJ51" s="341">
        <v>259</v>
      </c>
      <c r="AK51" s="341">
        <v>260</v>
      </c>
      <c r="AL51" s="341">
        <v>260</v>
      </c>
      <c r="AM51" s="334">
        <v>260</v>
      </c>
      <c r="AN51" s="331">
        <v>260</v>
      </c>
      <c r="AO51" s="341">
        <v>259</v>
      </c>
      <c r="AP51" s="341">
        <v>259</v>
      </c>
      <c r="AQ51" s="341">
        <v>259</v>
      </c>
      <c r="AR51" s="341">
        <v>259</v>
      </c>
      <c r="AS51" s="341">
        <v>259</v>
      </c>
      <c r="AT51" s="341">
        <v>259</v>
      </c>
      <c r="AU51" s="341">
        <v>259</v>
      </c>
      <c r="AV51" s="341">
        <v>258</v>
      </c>
      <c r="AW51" s="341">
        <v>258</v>
      </c>
      <c r="AX51" s="341">
        <v>257</v>
      </c>
      <c r="AY51" s="334">
        <v>256</v>
      </c>
      <c r="AZ51" s="331">
        <v>256</v>
      </c>
      <c r="BA51" s="341">
        <v>255</v>
      </c>
      <c r="BB51" s="341">
        <v>253</v>
      </c>
      <c r="BC51" s="341">
        <v>250</v>
      </c>
      <c r="BD51" s="341">
        <v>249</v>
      </c>
      <c r="BE51" s="341">
        <v>249</v>
      </c>
      <c r="BF51" s="341">
        <v>246</v>
      </c>
      <c r="BG51" s="341">
        <v>245</v>
      </c>
      <c r="BH51" s="341">
        <v>245</v>
      </c>
      <c r="BI51" s="341">
        <v>245</v>
      </c>
      <c r="BJ51" s="341">
        <v>243</v>
      </c>
      <c r="BK51" s="330">
        <v>243</v>
      </c>
      <c r="BL51" s="331">
        <v>244</v>
      </c>
      <c r="BM51" s="341">
        <v>244</v>
      </c>
      <c r="BN51" s="341">
        <v>252</v>
      </c>
      <c r="BO51" s="341">
        <v>252</v>
      </c>
      <c r="BP51" s="341">
        <v>252</v>
      </c>
      <c r="BQ51" s="341">
        <v>253</v>
      </c>
      <c r="BR51" s="341">
        <v>252</v>
      </c>
      <c r="BS51" s="341">
        <v>251</v>
      </c>
      <c r="BT51" s="341">
        <v>251</v>
      </c>
      <c r="BU51" s="341">
        <v>251</v>
      </c>
      <c r="BV51" s="341">
        <v>251</v>
      </c>
      <c r="BW51" s="330">
        <v>251</v>
      </c>
      <c r="BX51" s="331">
        <v>252</v>
      </c>
      <c r="BY51" s="341">
        <v>249</v>
      </c>
      <c r="BZ51" s="341">
        <v>258</v>
      </c>
      <c r="CA51" s="341">
        <v>256</v>
      </c>
      <c r="CB51" s="341">
        <v>255</v>
      </c>
      <c r="CC51" s="341">
        <v>255</v>
      </c>
      <c r="CD51" s="341">
        <v>255</v>
      </c>
      <c r="CE51" s="341">
        <v>254</v>
      </c>
      <c r="CF51" s="341">
        <v>251</v>
      </c>
      <c r="CG51" s="341">
        <v>251</v>
      </c>
      <c r="CH51" s="341">
        <v>249</v>
      </c>
      <c r="CI51" s="330">
        <v>249</v>
      </c>
      <c r="CJ51" s="331">
        <v>247</v>
      </c>
      <c r="CK51" s="341">
        <v>244</v>
      </c>
      <c r="CL51" s="341">
        <v>243</v>
      </c>
      <c r="CM51" s="341">
        <v>248</v>
      </c>
      <c r="CN51" s="341">
        <v>248</v>
      </c>
      <c r="CO51" s="341">
        <v>251</v>
      </c>
      <c r="CP51" s="341">
        <v>250</v>
      </c>
      <c r="CQ51" s="341">
        <v>249</v>
      </c>
      <c r="CR51" s="341">
        <v>250</v>
      </c>
      <c r="CS51" s="330">
        <v>249</v>
      </c>
      <c r="CT51" s="334">
        <v>250</v>
      </c>
      <c r="CU51" s="330">
        <v>248</v>
      </c>
      <c r="CV51" s="341">
        <v>246</v>
      </c>
      <c r="CW51" s="341">
        <v>248</v>
      </c>
      <c r="CX51" s="341">
        <v>249</v>
      </c>
      <c r="CY51" s="341">
        <v>250</v>
      </c>
      <c r="CZ51" s="766">
        <v>248</v>
      </c>
      <c r="DA51" s="341"/>
      <c r="DB51" s="341"/>
      <c r="DC51" s="341"/>
      <c r="DD51" s="341"/>
      <c r="DE51" s="341"/>
      <c r="DF51" s="341"/>
      <c r="DG51" s="341"/>
      <c r="DH51" s="105">
        <v>-2</v>
      </c>
      <c r="DI51" s="86">
        <v>-0.80645161290322576</v>
      </c>
      <c r="DJ51" s="700">
        <v>0</v>
      </c>
      <c r="DK51" s="86">
        <v>0</v>
      </c>
    </row>
    <row r="52" spans="1:115" ht="15" outlineLevel="2">
      <c r="A52" s="353">
        <v>284</v>
      </c>
      <c r="B52" s="14" t="s">
        <v>294</v>
      </c>
      <c r="C52" s="325" t="s">
        <v>357</v>
      </c>
      <c r="D52" s="331">
        <v>607</v>
      </c>
      <c r="E52" s="341">
        <v>607</v>
      </c>
      <c r="F52" s="341">
        <v>607</v>
      </c>
      <c r="G52" s="341">
        <v>607</v>
      </c>
      <c r="H52" s="341">
        <v>607</v>
      </c>
      <c r="I52" s="341">
        <v>621</v>
      </c>
      <c r="J52" s="341">
        <v>621</v>
      </c>
      <c r="K52" s="341">
        <v>621</v>
      </c>
      <c r="L52" s="341">
        <v>621</v>
      </c>
      <c r="M52" s="341">
        <v>621</v>
      </c>
      <c r="N52" s="341">
        <v>619</v>
      </c>
      <c r="O52" s="334">
        <v>634</v>
      </c>
      <c r="P52" s="331">
        <v>627</v>
      </c>
      <c r="Q52" s="341">
        <v>547</v>
      </c>
      <c r="R52" s="341">
        <v>544</v>
      </c>
      <c r="S52" s="341">
        <v>692</v>
      </c>
      <c r="T52" s="341">
        <v>684</v>
      </c>
      <c r="U52" s="341">
        <v>684</v>
      </c>
      <c r="V52" s="341">
        <v>682</v>
      </c>
      <c r="W52" s="341">
        <v>679</v>
      </c>
      <c r="X52" s="341">
        <v>679</v>
      </c>
      <c r="Y52" s="341">
        <v>687</v>
      </c>
      <c r="Z52" s="341">
        <v>684</v>
      </c>
      <c r="AA52" s="334">
        <v>688</v>
      </c>
      <c r="AB52" s="331">
        <v>690</v>
      </c>
      <c r="AC52" s="341">
        <v>691</v>
      </c>
      <c r="AD52" s="341">
        <v>692</v>
      </c>
      <c r="AE52" s="341">
        <v>692</v>
      </c>
      <c r="AF52" s="341">
        <v>673</v>
      </c>
      <c r="AG52" s="341">
        <v>664</v>
      </c>
      <c r="AH52" s="341">
        <v>662</v>
      </c>
      <c r="AI52" s="341">
        <v>660</v>
      </c>
      <c r="AJ52" s="341">
        <v>659</v>
      </c>
      <c r="AK52" s="341">
        <v>659</v>
      </c>
      <c r="AL52" s="341">
        <v>660</v>
      </c>
      <c r="AM52" s="334">
        <v>659</v>
      </c>
      <c r="AN52" s="331">
        <v>657</v>
      </c>
      <c r="AO52" s="341">
        <v>660</v>
      </c>
      <c r="AP52" s="341">
        <v>659</v>
      </c>
      <c r="AQ52" s="341">
        <v>659</v>
      </c>
      <c r="AR52" s="341">
        <v>657</v>
      </c>
      <c r="AS52" s="341">
        <v>656</v>
      </c>
      <c r="AT52" s="341">
        <v>654</v>
      </c>
      <c r="AU52" s="341">
        <v>650</v>
      </c>
      <c r="AV52" s="341">
        <v>649</v>
      </c>
      <c r="AW52" s="341">
        <v>649</v>
      </c>
      <c r="AX52" s="341">
        <v>646</v>
      </c>
      <c r="AY52" s="334">
        <v>643</v>
      </c>
      <c r="AZ52" s="331">
        <v>643</v>
      </c>
      <c r="BA52" s="341">
        <v>642</v>
      </c>
      <c r="BB52" s="341">
        <v>633</v>
      </c>
      <c r="BC52" s="341">
        <v>633</v>
      </c>
      <c r="BD52" s="341">
        <v>632</v>
      </c>
      <c r="BE52" s="341">
        <v>631</v>
      </c>
      <c r="BF52" s="341">
        <v>621</v>
      </c>
      <c r="BG52" s="341">
        <v>617</v>
      </c>
      <c r="BH52" s="341">
        <v>616</v>
      </c>
      <c r="BI52" s="341">
        <v>615</v>
      </c>
      <c r="BJ52" s="341">
        <v>628</v>
      </c>
      <c r="BK52" s="330">
        <v>627</v>
      </c>
      <c r="BL52" s="331">
        <v>621</v>
      </c>
      <c r="BM52" s="341">
        <v>621</v>
      </c>
      <c r="BN52" s="341">
        <v>630</v>
      </c>
      <c r="BO52" s="341">
        <v>631</v>
      </c>
      <c r="BP52" s="341">
        <v>631</v>
      </c>
      <c r="BQ52" s="341">
        <v>634</v>
      </c>
      <c r="BR52" s="341">
        <v>624</v>
      </c>
      <c r="BS52" s="341">
        <v>627</v>
      </c>
      <c r="BT52" s="341">
        <v>626</v>
      </c>
      <c r="BU52" s="341">
        <v>626</v>
      </c>
      <c r="BV52" s="341">
        <v>622</v>
      </c>
      <c r="BW52" s="330">
        <v>625</v>
      </c>
      <c r="BX52" s="331">
        <v>628</v>
      </c>
      <c r="BY52" s="341">
        <v>626</v>
      </c>
      <c r="BZ52" s="341">
        <v>670</v>
      </c>
      <c r="CA52" s="341">
        <v>663</v>
      </c>
      <c r="CB52" s="341">
        <v>665</v>
      </c>
      <c r="CC52" s="341">
        <v>662</v>
      </c>
      <c r="CD52" s="341">
        <v>660</v>
      </c>
      <c r="CE52" s="341">
        <v>655</v>
      </c>
      <c r="CF52" s="341">
        <v>655</v>
      </c>
      <c r="CG52" s="341">
        <v>655</v>
      </c>
      <c r="CH52" s="341">
        <v>651</v>
      </c>
      <c r="CI52" s="330">
        <v>634</v>
      </c>
      <c r="CJ52" s="331">
        <v>635</v>
      </c>
      <c r="CK52" s="341">
        <v>632</v>
      </c>
      <c r="CL52" s="341">
        <v>625</v>
      </c>
      <c r="CM52" s="341">
        <v>631</v>
      </c>
      <c r="CN52" s="341">
        <v>631</v>
      </c>
      <c r="CO52" s="341">
        <v>633</v>
      </c>
      <c r="CP52" s="341">
        <v>634</v>
      </c>
      <c r="CQ52" s="341">
        <v>638</v>
      </c>
      <c r="CR52" s="341">
        <v>637</v>
      </c>
      <c r="CS52" s="330">
        <v>635</v>
      </c>
      <c r="CT52" s="334">
        <v>634</v>
      </c>
      <c r="CU52" s="330">
        <v>632</v>
      </c>
      <c r="CV52" s="341">
        <v>632</v>
      </c>
      <c r="CW52" s="341">
        <v>628</v>
      </c>
      <c r="CX52" s="341">
        <v>630</v>
      </c>
      <c r="CY52" s="341">
        <v>637</v>
      </c>
      <c r="CZ52" s="766">
        <v>637</v>
      </c>
      <c r="DA52" s="341"/>
      <c r="DB52" s="341"/>
      <c r="DC52" s="341"/>
      <c r="DD52" s="341"/>
      <c r="DE52" s="341"/>
      <c r="DF52" s="341"/>
      <c r="DG52" s="341"/>
      <c r="DH52" s="105">
        <v>0</v>
      </c>
      <c r="DI52" s="86">
        <v>0</v>
      </c>
      <c r="DJ52" s="700">
        <v>5</v>
      </c>
      <c r="DK52" s="86">
        <v>0.78864353312302837</v>
      </c>
    </row>
    <row r="53" spans="1:115" ht="15" outlineLevel="2">
      <c r="A53" s="353">
        <v>306</v>
      </c>
      <c r="B53" s="14" t="s">
        <v>294</v>
      </c>
      <c r="C53" s="325" t="s">
        <v>358</v>
      </c>
      <c r="D53" s="331">
        <v>74</v>
      </c>
      <c r="E53" s="341">
        <v>74</v>
      </c>
      <c r="F53" s="341">
        <v>74</v>
      </c>
      <c r="G53" s="341">
        <v>74</v>
      </c>
      <c r="H53" s="341">
        <v>74</v>
      </c>
      <c r="I53" s="341">
        <v>75</v>
      </c>
      <c r="J53" s="341">
        <v>75</v>
      </c>
      <c r="K53" s="341">
        <v>75</v>
      </c>
      <c r="L53" s="341">
        <v>75</v>
      </c>
      <c r="M53" s="341">
        <v>75</v>
      </c>
      <c r="N53" s="341">
        <v>75</v>
      </c>
      <c r="O53" s="334">
        <v>78</v>
      </c>
      <c r="P53" s="331">
        <v>77</v>
      </c>
      <c r="Q53" s="341">
        <v>71</v>
      </c>
      <c r="R53" s="341">
        <v>70</v>
      </c>
      <c r="S53" s="341">
        <v>98</v>
      </c>
      <c r="T53" s="341">
        <v>98</v>
      </c>
      <c r="U53" s="341">
        <v>106</v>
      </c>
      <c r="V53" s="341">
        <v>106</v>
      </c>
      <c r="W53" s="341">
        <v>105</v>
      </c>
      <c r="X53" s="341">
        <v>105</v>
      </c>
      <c r="Y53" s="341">
        <v>107</v>
      </c>
      <c r="Z53" s="341">
        <v>107</v>
      </c>
      <c r="AA53" s="334">
        <v>108</v>
      </c>
      <c r="AB53" s="331">
        <v>108</v>
      </c>
      <c r="AC53" s="341">
        <v>109</v>
      </c>
      <c r="AD53" s="341">
        <v>110</v>
      </c>
      <c r="AE53" s="341">
        <v>110</v>
      </c>
      <c r="AF53" s="341">
        <v>107</v>
      </c>
      <c r="AG53" s="341">
        <v>107</v>
      </c>
      <c r="AH53" s="341">
        <v>108</v>
      </c>
      <c r="AI53" s="341">
        <v>108</v>
      </c>
      <c r="AJ53" s="341">
        <v>109</v>
      </c>
      <c r="AK53" s="341">
        <v>110</v>
      </c>
      <c r="AL53" s="341">
        <v>110</v>
      </c>
      <c r="AM53" s="334">
        <v>110</v>
      </c>
      <c r="AN53" s="331">
        <v>110</v>
      </c>
      <c r="AO53" s="341">
        <v>110</v>
      </c>
      <c r="AP53" s="341">
        <v>110</v>
      </c>
      <c r="AQ53" s="341">
        <v>108</v>
      </c>
      <c r="AR53" s="341">
        <v>108</v>
      </c>
      <c r="AS53" s="341">
        <v>108</v>
      </c>
      <c r="AT53" s="341">
        <v>108</v>
      </c>
      <c r="AU53" s="341">
        <v>108</v>
      </c>
      <c r="AV53" s="341">
        <v>108</v>
      </c>
      <c r="AW53" s="341">
        <v>107</v>
      </c>
      <c r="AX53" s="341">
        <v>107</v>
      </c>
      <c r="AY53" s="334">
        <v>107</v>
      </c>
      <c r="AZ53" s="331">
        <v>107</v>
      </c>
      <c r="BA53" s="341">
        <v>107</v>
      </c>
      <c r="BB53" s="341">
        <v>107</v>
      </c>
      <c r="BC53" s="341">
        <v>106</v>
      </c>
      <c r="BD53" s="341">
        <v>105</v>
      </c>
      <c r="BE53" s="341">
        <v>104</v>
      </c>
      <c r="BF53" s="341">
        <v>100</v>
      </c>
      <c r="BG53" s="341">
        <v>101</v>
      </c>
      <c r="BH53" s="341">
        <v>100</v>
      </c>
      <c r="BI53" s="341">
        <v>100</v>
      </c>
      <c r="BJ53" s="341">
        <v>101</v>
      </c>
      <c r="BK53" s="330">
        <v>101</v>
      </c>
      <c r="BL53" s="331">
        <v>100</v>
      </c>
      <c r="BM53" s="341">
        <v>100</v>
      </c>
      <c r="BN53" s="341">
        <v>102</v>
      </c>
      <c r="BO53" s="341">
        <v>102</v>
      </c>
      <c r="BP53" s="341">
        <v>102</v>
      </c>
      <c r="BQ53" s="341">
        <v>102</v>
      </c>
      <c r="BR53" s="341">
        <v>99</v>
      </c>
      <c r="BS53" s="341">
        <v>98</v>
      </c>
      <c r="BT53" s="341">
        <v>96</v>
      </c>
      <c r="BU53" s="341">
        <v>96</v>
      </c>
      <c r="BV53" s="341">
        <v>97</v>
      </c>
      <c r="BW53" s="330">
        <v>97</v>
      </c>
      <c r="BX53" s="331">
        <v>96</v>
      </c>
      <c r="BY53" s="341">
        <v>96</v>
      </c>
      <c r="BZ53" s="341">
        <v>99</v>
      </c>
      <c r="CA53" s="341">
        <v>98</v>
      </c>
      <c r="CB53" s="341">
        <v>99</v>
      </c>
      <c r="CC53" s="341">
        <v>99</v>
      </c>
      <c r="CD53" s="341">
        <v>98</v>
      </c>
      <c r="CE53" s="341">
        <v>98</v>
      </c>
      <c r="CF53" s="341">
        <v>99</v>
      </c>
      <c r="CG53" s="341">
        <v>99</v>
      </c>
      <c r="CH53" s="341">
        <v>98</v>
      </c>
      <c r="CI53" s="330">
        <v>95</v>
      </c>
      <c r="CJ53" s="331">
        <v>95</v>
      </c>
      <c r="CK53" s="341">
        <v>95</v>
      </c>
      <c r="CL53" s="341">
        <v>96</v>
      </c>
      <c r="CM53" s="341">
        <v>96</v>
      </c>
      <c r="CN53" s="341">
        <v>96</v>
      </c>
      <c r="CO53" s="341">
        <v>95</v>
      </c>
      <c r="CP53" s="341">
        <v>95</v>
      </c>
      <c r="CQ53" s="341">
        <v>95</v>
      </c>
      <c r="CR53" s="341">
        <v>95</v>
      </c>
      <c r="CS53" s="330">
        <v>95</v>
      </c>
      <c r="CT53" s="334">
        <v>96</v>
      </c>
      <c r="CU53" s="330">
        <v>96</v>
      </c>
      <c r="CV53" s="341">
        <v>97</v>
      </c>
      <c r="CW53" s="341">
        <v>96</v>
      </c>
      <c r="CX53" s="341">
        <v>98</v>
      </c>
      <c r="CY53" s="341">
        <v>99</v>
      </c>
      <c r="CZ53" s="766">
        <v>97</v>
      </c>
      <c r="DA53" s="341"/>
      <c r="DB53" s="341"/>
      <c r="DC53" s="341"/>
      <c r="DD53" s="341"/>
      <c r="DE53" s="341"/>
      <c r="DF53" s="341"/>
      <c r="DG53" s="341"/>
      <c r="DH53" s="105">
        <v>-2</v>
      </c>
      <c r="DI53" s="86">
        <v>-2.0618556701030926</v>
      </c>
      <c r="DJ53" s="700">
        <v>1</v>
      </c>
      <c r="DK53" s="86">
        <v>1.0526315789473684</v>
      </c>
    </row>
    <row r="54" spans="1:115" ht="15" outlineLevel="2">
      <c r="A54" s="353">
        <v>347</v>
      </c>
      <c r="B54" s="14" t="s">
        <v>294</v>
      </c>
      <c r="C54" s="325" t="s">
        <v>359</v>
      </c>
      <c r="D54" s="331">
        <v>57</v>
      </c>
      <c r="E54" s="341">
        <v>57</v>
      </c>
      <c r="F54" s="341">
        <v>57</v>
      </c>
      <c r="G54" s="341">
        <v>57</v>
      </c>
      <c r="H54" s="341">
        <v>57</v>
      </c>
      <c r="I54" s="341">
        <v>57</v>
      </c>
      <c r="J54" s="341">
        <v>57</v>
      </c>
      <c r="K54" s="341">
        <v>57</v>
      </c>
      <c r="L54" s="341">
        <v>57</v>
      </c>
      <c r="M54" s="341">
        <v>57</v>
      </c>
      <c r="N54" s="341">
        <v>57</v>
      </c>
      <c r="O54" s="334">
        <v>61</v>
      </c>
      <c r="P54" s="331">
        <v>61</v>
      </c>
      <c r="Q54" s="341">
        <v>57</v>
      </c>
      <c r="R54" s="341">
        <v>57</v>
      </c>
      <c r="S54" s="341">
        <v>94</v>
      </c>
      <c r="T54" s="341">
        <v>93</v>
      </c>
      <c r="U54" s="341">
        <v>96</v>
      </c>
      <c r="V54" s="341">
        <v>96</v>
      </c>
      <c r="W54" s="341">
        <v>96</v>
      </c>
      <c r="X54" s="341">
        <v>96</v>
      </c>
      <c r="Y54" s="341">
        <v>95</v>
      </c>
      <c r="Z54" s="341">
        <v>95</v>
      </c>
      <c r="AA54" s="334">
        <v>96</v>
      </c>
      <c r="AB54" s="331">
        <v>96</v>
      </c>
      <c r="AC54" s="341">
        <v>97</v>
      </c>
      <c r="AD54" s="341">
        <v>98</v>
      </c>
      <c r="AE54" s="341">
        <v>98</v>
      </c>
      <c r="AF54" s="341">
        <v>101</v>
      </c>
      <c r="AG54" s="341">
        <v>101</v>
      </c>
      <c r="AH54" s="341">
        <v>101</v>
      </c>
      <c r="AI54" s="341">
        <v>101</v>
      </c>
      <c r="AJ54" s="341">
        <v>101</v>
      </c>
      <c r="AK54" s="341">
        <v>101</v>
      </c>
      <c r="AL54" s="341">
        <v>101</v>
      </c>
      <c r="AM54" s="334">
        <v>101</v>
      </c>
      <c r="AN54" s="331">
        <v>101</v>
      </c>
      <c r="AO54" s="341">
        <v>101</v>
      </c>
      <c r="AP54" s="341">
        <v>101</v>
      </c>
      <c r="AQ54" s="341">
        <v>101</v>
      </c>
      <c r="AR54" s="341">
        <v>101</v>
      </c>
      <c r="AS54" s="341">
        <v>101</v>
      </c>
      <c r="AT54" s="341">
        <v>101</v>
      </c>
      <c r="AU54" s="341">
        <v>100</v>
      </c>
      <c r="AV54" s="341">
        <v>100</v>
      </c>
      <c r="AW54" s="341">
        <v>100</v>
      </c>
      <c r="AX54" s="341">
        <v>100</v>
      </c>
      <c r="AY54" s="334">
        <v>100</v>
      </c>
      <c r="AZ54" s="331">
        <v>100</v>
      </c>
      <c r="BA54" s="341">
        <v>100</v>
      </c>
      <c r="BB54" s="341">
        <v>100</v>
      </c>
      <c r="BC54" s="341">
        <v>101</v>
      </c>
      <c r="BD54" s="341">
        <v>101</v>
      </c>
      <c r="BE54" s="341">
        <v>101</v>
      </c>
      <c r="BF54" s="341">
        <v>94</v>
      </c>
      <c r="BG54" s="341">
        <v>93</v>
      </c>
      <c r="BH54" s="341">
        <v>93</v>
      </c>
      <c r="BI54" s="341">
        <v>93</v>
      </c>
      <c r="BJ54" s="341">
        <v>94</v>
      </c>
      <c r="BK54" s="330">
        <v>94</v>
      </c>
      <c r="BL54" s="331">
        <v>92</v>
      </c>
      <c r="BM54" s="341">
        <v>92</v>
      </c>
      <c r="BN54" s="341">
        <v>93</v>
      </c>
      <c r="BO54" s="341">
        <v>93</v>
      </c>
      <c r="BP54" s="341">
        <v>93</v>
      </c>
      <c r="BQ54" s="341">
        <v>94</v>
      </c>
      <c r="BR54" s="341">
        <v>93</v>
      </c>
      <c r="BS54" s="341">
        <v>95</v>
      </c>
      <c r="BT54" s="341">
        <v>95</v>
      </c>
      <c r="BU54" s="341">
        <v>95</v>
      </c>
      <c r="BV54" s="341">
        <v>95</v>
      </c>
      <c r="BW54" s="330">
        <v>95</v>
      </c>
      <c r="BX54" s="331">
        <v>97</v>
      </c>
      <c r="BY54" s="341">
        <v>96</v>
      </c>
      <c r="BZ54" s="341">
        <v>98</v>
      </c>
      <c r="CA54" s="341">
        <v>94</v>
      </c>
      <c r="CB54" s="341">
        <v>95</v>
      </c>
      <c r="CC54" s="341">
        <v>95</v>
      </c>
      <c r="CD54" s="341">
        <v>97</v>
      </c>
      <c r="CE54" s="341">
        <v>97</v>
      </c>
      <c r="CF54" s="341">
        <v>97</v>
      </c>
      <c r="CG54" s="341">
        <v>96</v>
      </c>
      <c r="CH54" s="341">
        <v>96</v>
      </c>
      <c r="CI54" s="330">
        <v>97</v>
      </c>
      <c r="CJ54" s="331">
        <v>97</v>
      </c>
      <c r="CK54" s="341">
        <v>97</v>
      </c>
      <c r="CL54" s="341">
        <v>97</v>
      </c>
      <c r="CM54" s="341">
        <v>100</v>
      </c>
      <c r="CN54" s="341">
        <v>98</v>
      </c>
      <c r="CO54" s="341">
        <v>98</v>
      </c>
      <c r="CP54" s="341">
        <v>97</v>
      </c>
      <c r="CQ54" s="341">
        <v>98</v>
      </c>
      <c r="CR54" s="341">
        <v>99</v>
      </c>
      <c r="CS54" s="330">
        <v>99</v>
      </c>
      <c r="CT54" s="334">
        <v>100</v>
      </c>
      <c r="CU54" s="330">
        <v>99</v>
      </c>
      <c r="CV54" s="341">
        <v>98</v>
      </c>
      <c r="CW54" s="341">
        <v>98</v>
      </c>
      <c r="CX54" s="341">
        <v>100</v>
      </c>
      <c r="CY54" s="341">
        <v>102</v>
      </c>
      <c r="CZ54" s="766">
        <v>102</v>
      </c>
      <c r="DA54" s="341"/>
      <c r="DB54" s="341"/>
      <c r="DC54" s="341"/>
      <c r="DD54" s="341"/>
      <c r="DE54" s="341"/>
      <c r="DF54" s="341"/>
      <c r="DG54" s="341"/>
      <c r="DH54" s="105">
        <v>0</v>
      </c>
      <c r="DI54" s="86">
        <v>0</v>
      </c>
      <c r="DJ54" s="700">
        <v>3</v>
      </c>
      <c r="DK54" s="86">
        <v>3.0927835051546393</v>
      </c>
    </row>
    <row r="55" spans="1:115" ht="15" outlineLevel="2">
      <c r="A55" s="353">
        <v>411</v>
      </c>
      <c r="B55" s="14" t="s">
        <v>294</v>
      </c>
      <c r="C55" s="325" t="s">
        <v>360</v>
      </c>
      <c r="D55" s="331">
        <v>161</v>
      </c>
      <c r="E55" s="341">
        <v>161</v>
      </c>
      <c r="F55" s="341">
        <v>161</v>
      </c>
      <c r="G55" s="341">
        <v>161</v>
      </c>
      <c r="H55" s="341">
        <v>161</v>
      </c>
      <c r="I55" s="341">
        <v>165</v>
      </c>
      <c r="J55" s="341">
        <v>165</v>
      </c>
      <c r="K55" s="341">
        <v>165</v>
      </c>
      <c r="L55" s="341">
        <v>165</v>
      </c>
      <c r="M55" s="341">
        <v>165</v>
      </c>
      <c r="N55" s="341">
        <v>165</v>
      </c>
      <c r="O55" s="334">
        <v>170</v>
      </c>
      <c r="P55" s="331">
        <v>170</v>
      </c>
      <c r="Q55" s="341">
        <v>157</v>
      </c>
      <c r="R55" s="341">
        <v>155</v>
      </c>
      <c r="S55" s="341">
        <v>209</v>
      </c>
      <c r="T55" s="341">
        <v>206</v>
      </c>
      <c r="U55" s="341">
        <v>212</v>
      </c>
      <c r="V55" s="341">
        <v>214</v>
      </c>
      <c r="W55" s="341">
        <v>214</v>
      </c>
      <c r="X55" s="341">
        <v>214</v>
      </c>
      <c r="Y55" s="341">
        <v>218</v>
      </c>
      <c r="Z55" s="341">
        <v>216</v>
      </c>
      <c r="AA55" s="334">
        <v>216</v>
      </c>
      <c r="AB55" s="331">
        <v>217</v>
      </c>
      <c r="AC55" s="341">
        <v>217</v>
      </c>
      <c r="AD55" s="341">
        <v>218</v>
      </c>
      <c r="AE55" s="341">
        <v>218</v>
      </c>
      <c r="AF55" s="341">
        <v>223</v>
      </c>
      <c r="AG55" s="341">
        <v>222</v>
      </c>
      <c r="AH55" s="341">
        <v>223</v>
      </c>
      <c r="AI55" s="341">
        <v>224</v>
      </c>
      <c r="AJ55" s="341">
        <v>225</v>
      </c>
      <c r="AK55" s="341">
        <v>225</v>
      </c>
      <c r="AL55" s="341">
        <v>225</v>
      </c>
      <c r="AM55" s="334">
        <v>224</v>
      </c>
      <c r="AN55" s="331">
        <v>222</v>
      </c>
      <c r="AO55" s="341">
        <v>222</v>
      </c>
      <c r="AP55" s="341">
        <v>222</v>
      </c>
      <c r="AQ55" s="341">
        <v>222</v>
      </c>
      <c r="AR55" s="341">
        <v>220</v>
      </c>
      <c r="AS55" s="341">
        <v>220</v>
      </c>
      <c r="AT55" s="341">
        <v>219</v>
      </c>
      <c r="AU55" s="341">
        <v>218</v>
      </c>
      <c r="AV55" s="341">
        <v>217</v>
      </c>
      <c r="AW55" s="341">
        <v>216</v>
      </c>
      <c r="AX55" s="341">
        <v>214</v>
      </c>
      <c r="AY55" s="334">
        <v>214</v>
      </c>
      <c r="AZ55" s="331">
        <v>214</v>
      </c>
      <c r="BA55" s="341">
        <v>213</v>
      </c>
      <c r="BB55" s="341">
        <v>211</v>
      </c>
      <c r="BC55" s="341">
        <v>211</v>
      </c>
      <c r="BD55" s="341">
        <v>211</v>
      </c>
      <c r="BE55" s="341">
        <v>209</v>
      </c>
      <c r="BF55" s="341">
        <v>204</v>
      </c>
      <c r="BG55" s="341">
        <v>205</v>
      </c>
      <c r="BH55" s="341">
        <v>205</v>
      </c>
      <c r="BI55" s="341">
        <v>205</v>
      </c>
      <c r="BJ55" s="341">
        <v>208</v>
      </c>
      <c r="BK55" s="330">
        <v>208</v>
      </c>
      <c r="BL55" s="331">
        <v>206</v>
      </c>
      <c r="BM55" s="341">
        <v>206</v>
      </c>
      <c r="BN55" s="341">
        <v>211</v>
      </c>
      <c r="BO55" s="341">
        <v>211</v>
      </c>
      <c r="BP55" s="341">
        <v>211</v>
      </c>
      <c r="BQ55" s="341">
        <v>212</v>
      </c>
      <c r="BR55" s="341">
        <v>209</v>
      </c>
      <c r="BS55" s="341">
        <v>208</v>
      </c>
      <c r="BT55" s="341">
        <v>208</v>
      </c>
      <c r="BU55" s="341">
        <v>207</v>
      </c>
      <c r="BV55" s="341">
        <v>207</v>
      </c>
      <c r="BW55" s="330">
        <v>206</v>
      </c>
      <c r="BX55" s="331">
        <v>208</v>
      </c>
      <c r="BY55" s="341">
        <v>207</v>
      </c>
      <c r="BZ55" s="341">
        <v>209</v>
      </c>
      <c r="CA55" s="341">
        <v>207</v>
      </c>
      <c r="CB55" s="341">
        <v>209</v>
      </c>
      <c r="CC55" s="341">
        <v>210</v>
      </c>
      <c r="CD55" s="341">
        <v>210</v>
      </c>
      <c r="CE55" s="341">
        <v>209</v>
      </c>
      <c r="CF55" s="341">
        <v>210</v>
      </c>
      <c r="CG55" s="341">
        <v>210</v>
      </c>
      <c r="CH55" s="341">
        <v>207</v>
      </c>
      <c r="CI55" s="330">
        <v>202</v>
      </c>
      <c r="CJ55" s="331">
        <v>201</v>
      </c>
      <c r="CK55" s="341">
        <v>199</v>
      </c>
      <c r="CL55" s="341">
        <v>199</v>
      </c>
      <c r="CM55" s="341">
        <v>204</v>
      </c>
      <c r="CN55" s="341">
        <v>203</v>
      </c>
      <c r="CO55" s="341">
        <v>204</v>
      </c>
      <c r="CP55" s="341">
        <v>205</v>
      </c>
      <c r="CQ55" s="341">
        <v>205</v>
      </c>
      <c r="CR55" s="341">
        <v>202</v>
      </c>
      <c r="CS55" s="330">
        <v>202</v>
      </c>
      <c r="CT55" s="334">
        <v>204</v>
      </c>
      <c r="CU55" s="330">
        <v>204</v>
      </c>
      <c r="CV55" s="341">
        <v>203</v>
      </c>
      <c r="CW55" s="341">
        <v>202</v>
      </c>
      <c r="CX55" s="341">
        <v>204</v>
      </c>
      <c r="CY55" s="341">
        <v>206</v>
      </c>
      <c r="CZ55" s="766">
        <v>205</v>
      </c>
      <c r="DA55" s="341"/>
      <c r="DB55" s="341"/>
      <c r="DC55" s="341"/>
      <c r="DD55" s="341"/>
      <c r="DE55" s="341"/>
      <c r="DF55" s="341"/>
      <c r="DG55" s="341"/>
      <c r="DH55" s="105">
        <v>-1</v>
      </c>
      <c r="DI55" s="86">
        <v>-0.48780487804878048</v>
      </c>
      <c r="DJ55" s="700">
        <v>1</v>
      </c>
      <c r="DK55" s="86">
        <v>0.49504950495049505</v>
      </c>
    </row>
    <row r="56" spans="1:115" ht="15" outlineLevel="2">
      <c r="A56" s="353">
        <v>501</v>
      </c>
      <c r="B56" s="14" t="s">
        <v>294</v>
      </c>
      <c r="C56" s="325" t="s">
        <v>361</v>
      </c>
      <c r="D56" s="331">
        <v>44</v>
      </c>
      <c r="E56" s="341">
        <v>44</v>
      </c>
      <c r="F56" s="341">
        <v>44</v>
      </c>
      <c r="G56" s="341">
        <v>44</v>
      </c>
      <c r="H56" s="341">
        <v>44</v>
      </c>
      <c r="I56" s="341">
        <v>44</v>
      </c>
      <c r="J56" s="341">
        <v>44</v>
      </c>
      <c r="K56" s="341">
        <v>44</v>
      </c>
      <c r="L56" s="341">
        <v>44</v>
      </c>
      <c r="M56" s="341">
        <v>44</v>
      </c>
      <c r="N56" s="341">
        <v>44</v>
      </c>
      <c r="O56" s="334">
        <v>44</v>
      </c>
      <c r="P56" s="331">
        <v>44</v>
      </c>
      <c r="Q56" s="341">
        <v>40</v>
      </c>
      <c r="R56" s="341">
        <v>40</v>
      </c>
      <c r="S56" s="341">
        <v>55</v>
      </c>
      <c r="T56" s="341">
        <v>55</v>
      </c>
      <c r="U56" s="341">
        <v>58</v>
      </c>
      <c r="V56" s="341">
        <v>57</v>
      </c>
      <c r="W56" s="341">
        <v>57</v>
      </c>
      <c r="X56" s="341">
        <v>57</v>
      </c>
      <c r="Y56" s="341">
        <v>57</v>
      </c>
      <c r="Z56" s="341">
        <v>57</v>
      </c>
      <c r="AA56" s="334">
        <v>58</v>
      </c>
      <c r="AB56" s="331">
        <v>58</v>
      </c>
      <c r="AC56" s="341">
        <v>58</v>
      </c>
      <c r="AD56" s="341">
        <v>59</v>
      </c>
      <c r="AE56" s="341">
        <v>59</v>
      </c>
      <c r="AF56" s="341">
        <v>59</v>
      </c>
      <c r="AG56" s="341">
        <v>58</v>
      </c>
      <c r="AH56" s="341">
        <v>58</v>
      </c>
      <c r="AI56" s="341">
        <v>58</v>
      </c>
      <c r="AJ56" s="341">
        <v>58</v>
      </c>
      <c r="AK56" s="341">
        <v>57</v>
      </c>
      <c r="AL56" s="341">
        <v>57</v>
      </c>
      <c r="AM56" s="334">
        <v>57</v>
      </c>
      <c r="AN56" s="331">
        <v>57</v>
      </c>
      <c r="AO56" s="341">
        <v>57</v>
      </c>
      <c r="AP56" s="341">
        <v>57</v>
      </c>
      <c r="AQ56" s="341">
        <v>56</v>
      </c>
      <c r="AR56" s="341">
        <v>56</v>
      </c>
      <c r="AS56" s="341">
        <v>56</v>
      </c>
      <c r="AT56" s="341">
        <v>56</v>
      </c>
      <c r="AU56" s="341">
        <v>56</v>
      </c>
      <c r="AV56" s="341">
        <v>56</v>
      </c>
      <c r="AW56" s="341">
        <v>56</v>
      </c>
      <c r="AX56" s="341">
        <v>56</v>
      </c>
      <c r="AY56" s="334">
        <v>56</v>
      </c>
      <c r="AZ56" s="331">
        <v>56</v>
      </c>
      <c r="BA56" s="341">
        <v>56</v>
      </c>
      <c r="BB56" s="341">
        <v>56</v>
      </c>
      <c r="BC56" s="341">
        <v>56</v>
      </c>
      <c r="BD56" s="341">
        <v>56</v>
      </c>
      <c r="BE56" s="341">
        <v>56</v>
      </c>
      <c r="BF56" s="341">
        <v>56</v>
      </c>
      <c r="BG56" s="341">
        <v>56</v>
      </c>
      <c r="BH56" s="341">
        <v>56</v>
      </c>
      <c r="BI56" s="341">
        <v>56</v>
      </c>
      <c r="BJ56" s="341">
        <v>56</v>
      </c>
      <c r="BK56" s="330">
        <v>56</v>
      </c>
      <c r="BL56" s="331">
        <v>56</v>
      </c>
      <c r="BM56" s="341">
        <v>56</v>
      </c>
      <c r="BN56" s="341">
        <v>56</v>
      </c>
      <c r="BO56" s="341">
        <v>56</v>
      </c>
      <c r="BP56" s="341">
        <v>56</v>
      </c>
      <c r="BQ56" s="341">
        <v>56</v>
      </c>
      <c r="BR56" s="341">
        <v>55</v>
      </c>
      <c r="BS56" s="341">
        <v>55</v>
      </c>
      <c r="BT56" s="341">
        <v>55</v>
      </c>
      <c r="BU56" s="341">
        <v>55</v>
      </c>
      <c r="BV56" s="341">
        <v>53</v>
      </c>
      <c r="BW56" s="330">
        <v>53</v>
      </c>
      <c r="BX56" s="331">
        <v>52</v>
      </c>
      <c r="BY56" s="341">
        <v>52</v>
      </c>
      <c r="BZ56" s="341">
        <v>51</v>
      </c>
      <c r="CA56" s="341">
        <v>52</v>
      </c>
      <c r="CB56" s="341">
        <v>54</v>
      </c>
      <c r="CC56" s="341">
        <v>54</v>
      </c>
      <c r="CD56" s="341">
        <v>54</v>
      </c>
      <c r="CE56" s="341">
        <v>54</v>
      </c>
      <c r="CF56" s="341">
        <v>54</v>
      </c>
      <c r="CG56" s="341">
        <v>54</v>
      </c>
      <c r="CH56" s="341">
        <v>54</v>
      </c>
      <c r="CI56" s="330">
        <v>52</v>
      </c>
      <c r="CJ56" s="331">
        <v>51</v>
      </c>
      <c r="CK56" s="341">
        <v>51</v>
      </c>
      <c r="CL56" s="341">
        <v>51</v>
      </c>
      <c r="CM56" s="341">
        <v>51</v>
      </c>
      <c r="CN56" s="341">
        <v>51</v>
      </c>
      <c r="CO56" s="341">
        <v>52</v>
      </c>
      <c r="CP56" s="341">
        <v>51</v>
      </c>
      <c r="CQ56" s="341">
        <v>52</v>
      </c>
      <c r="CR56" s="341">
        <v>52</v>
      </c>
      <c r="CS56" s="330">
        <v>52</v>
      </c>
      <c r="CT56" s="334">
        <v>52</v>
      </c>
      <c r="CU56" s="330">
        <v>51</v>
      </c>
      <c r="CV56" s="341">
        <v>51</v>
      </c>
      <c r="CW56" s="341">
        <v>51</v>
      </c>
      <c r="CX56" s="341">
        <v>53</v>
      </c>
      <c r="CY56" s="341">
        <v>54</v>
      </c>
      <c r="CZ56" s="766">
        <v>55</v>
      </c>
      <c r="DA56" s="341"/>
      <c r="DB56" s="341"/>
      <c r="DC56" s="341"/>
      <c r="DD56" s="341"/>
      <c r="DE56" s="341"/>
      <c r="DF56" s="341"/>
      <c r="DG56" s="341"/>
      <c r="DH56" s="105">
        <v>1</v>
      </c>
      <c r="DI56" s="86">
        <v>1.8181818181818181</v>
      </c>
      <c r="DJ56" s="700">
        <v>4</v>
      </c>
      <c r="DK56" s="86">
        <v>7.6923076923076925</v>
      </c>
    </row>
    <row r="57" spans="1:115" ht="15" outlineLevel="2">
      <c r="A57" s="353">
        <v>543</v>
      </c>
      <c r="B57" s="14" t="s">
        <v>294</v>
      </c>
      <c r="C57" s="325" t="s">
        <v>362</v>
      </c>
      <c r="D57" s="331">
        <v>146</v>
      </c>
      <c r="E57" s="341">
        <v>146</v>
      </c>
      <c r="F57" s="341">
        <v>146</v>
      </c>
      <c r="G57" s="341">
        <v>146</v>
      </c>
      <c r="H57" s="341">
        <v>146</v>
      </c>
      <c r="I57" s="341">
        <v>151</v>
      </c>
      <c r="J57" s="341">
        <v>151</v>
      </c>
      <c r="K57" s="341">
        <v>151</v>
      </c>
      <c r="L57" s="341">
        <v>151</v>
      </c>
      <c r="M57" s="341">
        <v>151</v>
      </c>
      <c r="N57" s="341">
        <v>151</v>
      </c>
      <c r="O57" s="334">
        <v>173</v>
      </c>
      <c r="P57" s="331">
        <v>172</v>
      </c>
      <c r="Q57" s="341">
        <v>147</v>
      </c>
      <c r="R57" s="341">
        <v>147</v>
      </c>
      <c r="S57" s="341">
        <v>173</v>
      </c>
      <c r="T57" s="341">
        <v>173</v>
      </c>
      <c r="U57" s="341">
        <v>176</v>
      </c>
      <c r="V57" s="341">
        <v>178</v>
      </c>
      <c r="W57" s="341">
        <v>177</v>
      </c>
      <c r="X57" s="341">
        <v>177</v>
      </c>
      <c r="Y57" s="341">
        <v>176</v>
      </c>
      <c r="Z57" s="341">
        <v>175</v>
      </c>
      <c r="AA57" s="334">
        <v>176</v>
      </c>
      <c r="AB57" s="331">
        <v>177</v>
      </c>
      <c r="AC57" s="341">
        <v>179</v>
      </c>
      <c r="AD57" s="341">
        <v>179</v>
      </c>
      <c r="AE57" s="341">
        <v>179</v>
      </c>
      <c r="AF57" s="341">
        <v>178</v>
      </c>
      <c r="AG57" s="341">
        <v>178</v>
      </c>
      <c r="AH57" s="341">
        <v>178</v>
      </c>
      <c r="AI57" s="341">
        <v>179</v>
      </c>
      <c r="AJ57" s="341">
        <v>179</v>
      </c>
      <c r="AK57" s="341">
        <v>180</v>
      </c>
      <c r="AL57" s="341">
        <v>178</v>
      </c>
      <c r="AM57" s="334">
        <v>178</v>
      </c>
      <c r="AN57" s="331">
        <v>178</v>
      </c>
      <c r="AO57" s="341">
        <v>178</v>
      </c>
      <c r="AP57" s="341">
        <v>178</v>
      </c>
      <c r="AQ57" s="341">
        <v>178</v>
      </c>
      <c r="AR57" s="341">
        <v>178</v>
      </c>
      <c r="AS57" s="341">
        <v>178</v>
      </c>
      <c r="AT57" s="341">
        <v>178</v>
      </c>
      <c r="AU57" s="341">
        <v>177</v>
      </c>
      <c r="AV57" s="341">
        <v>177</v>
      </c>
      <c r="AW57" s="341">
        <v>177</v>
      </c>
      <c r="AX57" s="341">
        <v>177</v>
      </c>
      <c r="AY57" s="334">
        <v>177</v>
      </c>
      <c r="AZ57" s="331">
        <v>177</v>
      </c>
      <c r="BA57" s="341">
        <v>177</v>
      </c>
      <c r="BB57" s="341">
        <v>176</v>
      </c>
      <c r="BC57" s="341">
        <v>176</v>
      </c>
      <c r="BD57" s="341">
        <v>176</v>
      </c>
      <c r="BE57" s="341">
        <v>175</v>
      </c>
      <c r="BF57" s="341">
        <v>175</v>
      </c>
      <c r="BG57" s="341">
        <v>179</v>
      </c>
      <c r="BH57" s="341">
        <v>179</v>
      </c>
      <c r="BI57" s="341">
        <v>179</v>
      </c>
      <c r="BJ57" s="341">
        <v>180</v>
      </c>
      <c r="BK57" s="330">
        <v>180</v>
      </c>
      <c r="BL57" s="331">
        <v>180</v>
      </c>
      <c r="BM57" s="341">
        <v>180</v>
      </c>
      <c r="BN57" s="341">
        <v>184</v>
      </c>
      <c r="BO57" s="341">
        <v>186</v>
      </c>
      <c r="BP57" s="341">
        <v>186</v>
      </c>
      <c r="BQ57" s="341">
        <v>187</v>
      </c>
      <c r="BR57" s="341">
        <v>186</v>
      </c>
      <c r="BS57" s="341">
        <v>191</v>
      </c>
      <c r="BT57" s="341">
        <v>190</v>
      </c>
      <c r="BU57" s="341">
        <v>190</v>
      </c>
      <c r="BV57" s="341">
        <v>190</v>
      </c>
      <c r="BW57" s="330">
        <v>189</v>
      </c>
      <c r="BX57" s="331">
        <v>189</v>
      </c>
      <c r="BY57" s="341">
        <v>188</v>
      </c>
      <c r="BZ57" s="341">
        <v>198</v>
      </c>
      <c r="CA57" s="341">
        <v>195</v>
      </c>
      <c r="CB57" s="341">
        <v>196</v>
      </c>
      <c r="CC57" s="341">
        <v>194</v>
      </c>
      <c r="CD57" s="341">
        <v>194</v>
      </c>
      <c r="CE57" s="341">
        <v>194</v>
      </c>
      <c r="CF57" s="341">
        <v>190</v>
      </c>
      <c r="CG57" s="341">
        <v>191</v>
      </c>
      <c r="CH57" s="341">
        <v>187</v>
      </c>
      <c r="CI57" s="330">
        <v>185</v>
      </c>
      <c r="CJ57" s="331">
        <v>183</v>
      </c>
      <c r="CK57" s="341">
        <v>183</v>
      </c>
      <c r="CL57" s="341">
        <v>181</v>
      </c>
      <c r="CM57" s="341">
        <v>185</v>
      </c>
      <c r="CN57" s="341">
        <v>185</v>
      </c>
      <c r="CO57" s="341">
        <v>187</v>
      </c>
      <c r="CP57" s="341">
        <v>185</v>
      </c>
      <c r="CQ57" s="341">
        <v>185</v>
      </c>
      <c r="CR57" s="341">
        <v>186</v>
      </c>
      <c r="CS57" s="330">
        <v>187</v>
      </c>
      <c r="CT57" s="334">
        <v>189</v>
      </c>
      <c r="CU57" s="330">
        <v>189</v>
      </c>
      <c r="CV57" s="341">
        <v>188</v>
      </c>
      <c r="CW57" s="341">
        <v>191</v>
      </c>
      <c r="CX57" s="341">
        <v>190</v>
      </c>
      <c r="CY57" s="341">
        <v>193</v>
      </c>
      <c r="CZ57" s="766">
        <v>195</v>
      </c>
      <c r="DA57" s="341"/>
      <c r="DB57" s="341"/>
      <c r="DC57" s="341"/>
      <c r="DD57" s="341"/>
      <c r="DE57" s="341"/>
      <c r="DF57" s="341"/>
      <c r="DG57" s="341"/>
      <c r="DH57" s="105">
        <v>2</v>
      </c>
      <c r="DI57" s="86">
        <v>1.0256410256410255</v>
      </c>
      <c r="DJ57" s="700">
        <v>6</v>
      </c>
      <c r="DK57" s="86">
        <v>3.2432432432432434</v>
      </c>
    </row>
    <row r="58" spans="1:115" ht="15" outlineLevel="2">
      <c r="A58" s="353">
        <v>628</v>
      </c>
      <c r="B58" s="14" t="s">
        <v>294</v>
      </c>
      <c r="C58" s="325" t="s">
        <v>363</v>
      </c>
      <c r="D58" s="331">
        <v>168</v>
      </c>
      <c r="E58" s="341">
        <v>168</v>
      </c>
      <c r="F58" s="341">
        <v>168</v>
      </c>
      <c r="G58" s="341">
        <v>168</v>
      </c>
      <c r="H58" s="341">
        <v>168</v>
      </c>
      <c r="I58" s="341">
        <v>172</v>
      </c>
      <c r="J58" s="341">
        <v>172</v>
      </c>
      <c r="K58" s="341">
        <v>172</v>
      </c>
      <c r="L58" s="341">
        <v>172</v>
      </c>
      <c r="M58" s="341">
        <v>172</v>
      </c>
      <c r="N58" s="341">
        <v>171</v>
      </c>
      <c r="O58" s="334">
        <v>184</v>
      </c>
      <c r="P58" s="331">
        <v>183</v>
      </c>
      <c r="Q58" s="341">
        <v>169</v>
      </c>
      <c r="R58" s="341">
        <v>169</v>
      </c>
      <c r="S58" s="341">
        <v>197</v>
      </c>
      <c r="T58" s="341">
        <v>195</v>
      </c>
      <c r="U58" s="341">
        <v>203</v>
      </c>
      <c r="V58" s="341">
        <v>197</v>
      </c>
      <c r="W58" s="341">
        <v>197</v>
      </c>
      <c r="X58" s="341">
        <v>196</v>
      </c>
      <c r="Y58" s="341">
        <v>199</v>
      </c>
      <c r="Z58" s="341">
        <v>197</v>
      </c>
      <c r="AA58" s="334">
        <v>198</v>
      </c>
      <c r="AB58" s="331">
        <v>198</v>
      </c>
      <c r="AC58" s="341">
        <v>198</v>
      </c>
      <c r="AD58" s="341">
        <v>198</v>
      </c>
      <c r="AE58" s="341">
        <v>198</v>
      </c>
      <c r="AF58" s="341">
        <v>201</v>
      </c>
      <c r="AG58" s="341">
        <v>199</v>
      </c>
      <c r="AH58" s="341">
        <v>200</v>
      </c>
      <c r="AI58" s="341">
        <v>202</v>
      </c>
      <c r="AJ58" s="341">
        <v>202</v>
      </c>
      <c r="AK58" s="341">
        <v>204</v>
      </c>
      <c r="AL58" s="341">
        <v>202</v>
      </c>
      <c r="AM58" s="334">
        <v>202</v>
      </c>
      <c r="AN58" s="331">
        <v>202</v>
      </c>
      <c r="AO58" s="341">
        <v>203</v>
      </c>
      <c r="AP58" s="341">
        <v>203</v>
      </c>
      <c r="AQ58" s="341">
        <v>203</v>
      </c>
      <c r="AR58" s="341">
        <v>202</v>
      </c>
      <c r="AS58" s="341">
        <v>201</v>
      </c>
      <c r="AT58" s="341">
        <v>200</v>
      </c>
      <c r="AU58" s="341">
        <v>200</v>
      </c>
      <c r="AV58" s="341">
        <v>199</v>
      </c>
      <c r="AW58" s="341">
        <v>199</v>
      </c>
      <c r="AX58" s="341">
        <v>198</v>
      </c>
      <c r="AY58" s="334">
        <v>198</v>
      </c>
      <c r="AZ58" s="331">
        <v>198</v>
      </c>
      <c r="BA58" s="341">
        <v>198</v>
      </c>
      <c r="BB58" s="341">
        <v>197</v>
      </c>
      <c r="BC58" s="341">
        <v>197</v>
      </c>
      <c r="BD58" s="341">
        <v>197</v>
      </c>
      <c r="BE58" s="341">
        <v>197</v>
      </c>
      <c r="BF58" s="341">
        <v>190</v>
      </c>
      <c r="BG58" s="341">
        <v>188</v>
      </c>
      <c r="BH58" s="341">
        <v>188</v>
      </c>
      <c r="BI58" s="341">
        <v>188</v>
      </c>
      <c r="BJ58" s="341">
        <v>188</v>
      </c>
      <c r="BK58" s="330">
        <v>187</v>
      </c>
      <c r="BL58" s="331">
        <v>186</v>
      </c>
      <c r="BM58" s="341">
        <v>185</v>
      </c>
      <c r="BN58" s="341">
        <v>189</v>
      </c>
      <c r="BO58" s="341">
        <v>189</v>
      </c>
      <c r="BP58" s="341">
        <v>189</v>
      </c>
      <c r="BQ58" s="341">
        <v>191</v>
      </c>
      <c r="BR58" s="341">
        <v>189</v>
      </c>
      <c r="BS58" s="341">
        <v>190</v>
      </c>
      <c r="BT58" s="341">
        <v>190</v>
      </c>
      <c r="BU58" s="341">
        <v>190</v>
      </c>
      <c r="BV58" s="341">
        <v>190</v>
      </c>
      <c r="BW58" s="330">
        <v>190</v>
      </c>
      <c r="BX58" s="331">
        <v>191</v>
      </c>
      <c r="BY58" s="341">
        <v>193</v>
      </c>
      <c r="BZ58" s="341">
        <v>208</v>
      </c>
      <c r="CA58" s="341">
        <v>210</v>
      </c>
      <c r="CB58" s="341">
        <v>211</v>
      </c>
      <c r="CC58" s="341">
        <v>210</v>
      </c>
      <c r="CD58" s="341">
        <v>209</v>
      </c>
      <c r="CE58" s="341">
        <v>209</v>
      </c>
      <c r="CF58" s="341">
        <v>210</v>
      </c>
      <c r="CG58" s="341">
        <v>214</v>
      </c>
      <c r="CH58" s="341">
        <v>214</v>
      </c>
      <c r="CI58" s="330">
        <v>210</v>
      </c>
      <c r="CJ58" s="331">
        <v>209</v>
      </c>
      <c r="CK58" s="341">
        <v>205</v>
      </c>
      <c r="CL58" s="341">
        <v>205</v>
      </c>
      <c r="CM58" s="341">
        <v>208</v>
      </c>
      <c r="CN58" s="341">
        <v>208</v>
      </c>
      <c r="CO58" s="341">
        <v>211</v>
      </c>
      <c r="CP58" s="341">
        <v>213</v>
      </c>
      <c r="CQ58" s="341">
        <v>215</v>
      </c>
      <c r="CR58" s="341">
        <v>216</v>
      </c>
      <c r="CS58" s="330">
        <v>213</v>
      </c>
      <c r="CT58" s="334">
        <v>223</v>
      </c>
      <c r="CU58" s="330">
        <v>222</v>
      </c>
      <c r="CV58" s="341">
        <v>219</v>
      </c>
      <c r="CW58" s="341">
        <v>218</v>
      </c>
      <c r="CX58" s="341">
        <v>218</v>
      </c>
      <c r="CY58" s="341">
        <v>221</v>
      </c>
      <c r="CZ58" s="766">
        <v>218</v>
      </c>
      <c r="DA58" s="341"/>
      <c r="DB58" s="341"/>
      <c r="DC58" s="341"/>
      <c r="DD58" s="341"/>
      <c r="DE58" s="341"/>
      <c r="DF58" s="341"/>
      <c r="DG58" s="341"/>
      <c r="DH58" s="105">
        <v>-3</v>
      </c>
      <c r="DI58" s="86">
        <v>-1.3761467889908259</v>
      </c>
      <c r="DJ58" s="700">
        <v>-4</v>
      </c>
      <c r="DK58" s="86">
        <v>-1.9047619047619049</v>
      </c>
    </row>
    <row r="59" spans="1:115" ht="15" outlineLevel="2">
      <c r="A59" s="353">
        <v>656</v>
      </c>
      <c r="B59" s="14" t="s">
        <v>294</v>
      </c>
      <c r="C59" s="325" t="s">
        <v>364</v>
      </c>
      <c r="D59" s="331">
        <v>236</v>
      </c>
      <c r="E59" s="341">
        <v>236</v>
      </c>
      <c r="F59" s="341">
        <v>236</v>
      </c>
      <c r="G59" s="341">
        <v>236</v>
      </c>
      <c r="H59" s="341">
        <v>236</v>
      </c>
      <c r="I59" s="341">
        <v>240</v>
      </c>
      <c r="J59" s="341">
        <v>240</v>
      </c>
      <c r="K59" s="341">
        <v>240</v>
      </c>
      <c r="L59" s="341">
        <v>240</v>
      </c>
      <c r="M59" s="341">
        <v>240</v>
      </c>
      <c r="N59" s="341">
        <v>240</v>
      </c>
      <c r="O59" s="334">
        <v>244</v>
      </c>
      <c r="P59" s="331">
        <v>244</v>
      </c>
      <c r="Q59" s="341">
        <v>216</v>
      </c>
      <c r="R59" s="341">
        <v>212</v>
      </c>
      <c r="S59" s="341">
        <v>267</v>
      </c>
      <c r="T59" s="341">
        <v>260</v>
      </c>
      <c r="U59" s="341">
        <v>268</v>
      </c>
      <c r="V59" s="341">
        <v>264</v>
      </c>
      <c r="W59" s="341">
        <v>264</v>
      </c>
      <c r="X59" s="341">
        <v>263</v>
      </c>
      <c r="Y59" s="341">
        <v>267</v>
      </c>
      <c r="Z59" s="341">
        <v>266</v>
      </c>
      <c r="AA59" s="334">
        <v>268</v>
      </c>
      <c r="AB59" s="331">
        <v>268</v>
      </c>
      <c r="AC59" s="341">
        <v>268</v>
      </c>
      <c r="AD59" s="341">
        <v>268</v>
      </c>
      <c r="AE59" s="341">
        <v>268</v>
      </c>
      <c r="AF59" s="341">
        <v>265</v>
      </c>
      <c r="AG59" s="341">
        <v>265</v>
      </c>
      <c r="AH59" s="341">
        <v>269</v>
      </c>
      <c r="AI59" s="341">
        <v>268</v>
      </c>
      <c r="AJ59" s="341">
        <v>268</v>
      </c>
      <c r="AK59" s="341">
        <v>269</v>
      </c>
      <c r="AL59" s="341">
        <v>269</v>
      </c>
      <c r="AM59" s="334">
        <v>268</v>
      </c>
      <c r="AN59" s="331">
        <v>268</v>
      </c>
      <c r="AO59" s="341">
        <v>267</v>
      </c>
      <c r="AP59" s="341">
        <v>266</v>
      </c>
      <c r="AQ59" s="341">
        <v>266</v>
      </c>
      <c r="AR59" s="341">
        <v>266</v>
      </c>
      <c r="AS59" s="341">
        <v>266</v>
      </c>
      <c r="AT59" s="341">
        <v>266</v>
      </c>
      <c r="AU59" s="341">
        <v>266</v>
      </c>
      <c r="AV59" s="341">
        <v>266</v>
      </c>
      <c r="AW59" s="341">
        <v>266</v>
      </c>
      <c r="AX59" s="341">
        <v>266</v>
      </c>
      <c r="AY59" s="334">
        <v>266</v>
      </c>
      <c r="AZ59" s="331">
        <v>266</v>
      </c>
      <c r="BA59" s="341">
        <v>266</v>
      </c>
      <c r="BB59" s="341">
        <v>266</v>
      </c>
      <c r="BC59" s="341">
        <v>266</v>
      </c>
      <c r="BD59" s="341">
        <v>264</v>
      </c>
      <c r="BE59" s="341">
        <v>263</v>
      </c>
      <c r="BF59" s="341">
        <v>254</v>
      </c>
      <c r="BG59" s="341">
        <v>251</v>
      </c>
      <c r="BH59" s="341">
        <v>250</v>
      </c>
      <c r="BI59" s="341">
        <v>250</v>
      </c>
      <c r="BJ59" s="341">
        <v>250</v>
      </c>
      <c r="BK59" s="330">
        <v>249</v>
      </c>
      <c r="BL59" s="331">
        <v>249</v>
      </c>
      <c r="BM59" s="341">
        <v>247</v>
      </c>
      <c r="BN59" s="341">
        <v>249</v>
      </c>
      <c r="BO59" s="341">
        <v>248</v>
      </c>
      <c r="BP59" s="341">
        <v>248</v>
      </c>
      <c r="BQ59" s="341">
        <v>248</v>
      </c>
      <c r="BR59" s="341">
        <v>245</v>
      </c>
      <c r="BS59" s="341">
        <v>244</v>
      </c>
      <c r="BT59" s="341">
        <v>244</v>
      </c>
      <c r="BU59" s="341">
        <v>243</v>
      </c>
      <c r="BV59" s="341">
        <v>241</v>
      </c>
      <c r="BW59" s="330">
        <v>241</v>
      </c>
      <c r="BX59" s="331">
        <v>245</v>
      </c>
      <c r="BY59" s="341">
        <v>246</v>
      </c>
      <c r="BZ59" s="341">
        <v>273</v>
      </c>
      <c r="CA59" s="341">
        <v>271</v>
      </c>
      <c r="CB59" s="341">
        <v>270</v>
      </c>
      <c r="CC59" s="341">
        <v>268</v>
      </c>
      <c r="CD59" s="341">
        <v>267</v>
      </c>
      <c r="CE59" s="341">
        <v>267</v>
      </c>
      <c r="CF59" s="341">
        <v>267</v>
      </c>
      <c r="CG59" s="341">
        <v>263</v>
      </c>
      <c r="CH59" s="341">
        <v>261</v>
      </c>
      <c r="CI59" s="330">
        <v>255</v>
      </c>
      <c r="CJ59" s="331">
        <v>253</v>
      </c>
      <c r="CK59" s="341">
        <v>250</v>
      </c>
      <c r="CL59" s="341">
        <v>251</v>
      </c>
      <c r="CM59" s="341">
        <v>256</v>
      </c>
      <c r="CN59" s="341">
        <v>255</v>
      </c>
      <c r="CO59" s="341">
        <v>258</v>
      </c>
      <c r="CP59" s="341">
        <v>259</v>
      </c>
      <c r="CQ59" s="341">
        <v>260</v>
      </c>
      <c r="CR59" s="341">
        <v>256</v>
      </c>
      <c r="CS59" s="330">
        <v>256</v>
      </c>
      <c r="CT59" s="334">
        <v>255</v>
      </c>
      <c r="CU59" s="330">
        <v>252</v>
      </c>
      <c r="CV59" s="341">
        <v>251</v>
      </c>
      <c r="CW59" s="341">
        <v>250</v>
      </c>
      <c r="CX59" s="341">
        <v>249</v>
      </c>
      <c r="CY59" s="341">
        <v>252</v>
      </c>
      <c r="CZ59" s="766">
        <v>252</v>
      </c>
      <c r="DA59" s="341"/>
      <c r="DB59" s="341"/>
      <c r="DC59" s="341"/>
      <c r="DD59" s="341"/>
      <c r="DE59" s="341"/>
      <c r="DF59" s="341"/>
      <c r="DG59" s="341"/>
      <c r="DH59" s="105">
        <v>0</v>
      </c>
      <c r="DI59" s="86">
        <v>0</v>
      </c>
      <c r="DJ59" s="700">
        <v>0</v>
      </c>
      <c r="DK59" s="86">
        <v>0</v>
      </c>
    </row>
    <row r="60" spans="1:115" ht="15" outlineLevel="2">
      <c r="A60" s="353">
        <v>761</v>
      </c>
      <c r="B60" s="14" t="s">
        <v>294</v>
      </c>
      <c r="C60" s="325" t="s">
        <v>365</v>
      </c>
      <c r="D60" s="331">
        <v>465</v>
      </c>
      <c r="E60" s="341">
        <v>465</v>
      </c>
      <c r="F60" s="341">
        <v>465</v>
      </c>
      <c r="G60" s="341">
        <v>465</v>
      </c>
      <c r="H60" s="341">
        <v>465</v>
      </c>
      <c r="I60" s="341">
        <v>476</v>
      </c>
      <c r="J60" s="341">
        <v>476</v>
      </c>
      <c r="K60" s="341">
        <v>476</v>
      </c>
      <c r="L60" s="341">
        <v>476</v>
      </c>
      <c r="M60" s="341">
        <v>476</v>
      </c>
      <c r="N60" s="341">
        <v>475</v>
      </c>
      <c r="O60" s="334">
        <v>480</v>
      </c>
      <c r="P60" s="331">
        <v>479</v>
      </c>
      <c r="Q60" s="341">
        <v>425</v>
      </c>
      <c r="R60" s="341">
        <v>417</v>
      </c>
      <c r="S60" s="341">
        <v>512</v>
      </c>
      <c r="T60" s="341">
        <v>505</v>
      </c>
      <c r="U60" s="341">
        <v>513</v>
      </c>
      <c r="V60" s="341">
        <v>504</v>
      </c>
      <c r="W60" s="341">
        <v>505</v>
      </c>
      <c r="X60" s="341">
        <v>502</v>
      </c>
      <c r="Y60" s="341">
        <v>506</v>
      </c>
      <c r="Z60" s="341">
        <v>504</v>
      </c>
      <c r="AA60" s="334">
        <v>504</v>
      </c>
      <c r="AB60" s="331">
        <v>505</v>
      </c>
      <c r="AC60" s="341">
        <v>502</v>
      </c>
      <c r="AD60" s="341">
        <v>501</v>
      </c>
      <c r="AE60" s="341">
        <v>501</v>
      </c>
      <c r="AF60" s="341">
        <v>494</v>
      </c>
      <c r="AG60" s="341">
        <v>492</v>
      </c>
      <c r="AH60" s="341">
        <v>492</v>
      </c>
      <c r="AI60" s="341">
        <v>493</v>
      </c>
      <c r="AJ60" s="341">
        <v>492</v>
      </c>
      <c r="AK60" s="341">
        <v>493</v>
      </c>
      <c r="AL60" s="341">
        <v>493</v>
      </c>
      <c r="AM60" s="334">
        <v>491</v>
      </c>
      <c r="AN60" s="331">
        <v>491</v>
      </c>
      <c r="AO60" s="341">
        <v>489</v>
      </c>
      <c r="AP60" s="341">
        <v>488</v>
      </c>
      <c r="AQ60" s="341">
        <v>489</v>
      </c>
      <c r="AR60" s="341">
        <v>489</v>
      </c>
      <c r="AS60" s="341">
        <v>489</v>
      </c>
      <c r="AT60" s="341">
        <v>488</v>
      </c>
      <c r="AU60" s="341">
        <v>486</v>
      </c>
      <c r="AV60" s="341">
        <v>486</v>
      </c>
      <c r="AW60" s="341">
        <v>486</v>
      </c>
      <c r="AX60" s="341">
        <v>483</v>
      </c>
      <c r="AY60" s="334">
        <v>483</v>
      </c>
      <c r="AZ60" s="331">
        <v>483</v>
      </c>
      <c r="BA60" s="341">
        <v>480</v>
      </c>
      <c r="BB60" s="341">
        <v>480</v>
      </c>
      <c r="BC60" s="341">
        <v>479</v>
      </c>
      <c r="BD60" s="341">
        <v>477</v>
      </c>
      <c r="BE60" s="341">
        <v>474</v>
      </c>
      <c r="BF60" s="341">
        <v>466</v>
      </c>
      <c r="BG60" s="341">
        <v>464</v>
      </c>
      <c r="BH60" s="341">
        <v>464</v>
      </c>
      <c r="BI60" s="341">
        <v>464</v>
      </c>
      <c r="BJ60" s="341">
        <v>463</v>
      </c>
      <c r="BK60" s="330">
        <v>464</v>
      </c>
      <c r="BL60" s="331">
        <v>463</v>
      </c>
      <c r="BM60" s="341">
        <v>462</v>
      </c>
      <c r="BN60" s="341">
        <v>467</v>
      </c>
      <c r="BO60" s="341">
        <v>467</v>
      </c>
      <c r="BP60" s="341">
        <v>467</v>
      </c>
      <c r="BQ60" s="341">
        <v>469</v>
      </c>
      <c r="BR60" s="341">
        <v>465</v>
      </c>
      <c r="BS60" s="341">
        <v>467</v>
      </c>
      <c r="BT60" s="341">
        <v>467</v>
      </c>
      <c r="BU60" s="341">
        <v>465</v>
      </c>
      <c r="BV60" s="341">
        <v>463</v>
      </c>
      <c r="BW60" s="330">
        <v>463</v>
      </c>
      <c r="BX60" s="331">
        <v>471</v>
      </c>
      <c r="BY60" s="341">
        <v>468</v>
      </c>
      <c r="BZ60" s="341">
        <v>501</v>
      </c>
      <c r="CA60" s="341">
        <v>495</v>
      </c>
      <c r="CB60" s="341">
        <v>496</v>
      </c>
      <c r="CC60" s="341">
        <v>493</v>
      </c>
      <c r="CD60" s="341">
        <v>486</v>
      </c>
      <c r="CE60" s="341">
        <v>485</v>
      </c>
      <c r="CF60" s="341">
        <v>485</v>
      </c>
      <c r="CG60" s="341">
        <v>485</v>
      </c>
      <c r="CH60" s="341">
        <v>480</v>
      </c>
      <c r="CI60" s="330">
        <v>470</v>
      </c>
      <c r="CJ60" s="331">
        <v>464</v>
      </c>
      <c r="CK60" s="341">
        <v>456</v>
      </c>
      <c r="CL60" s="341">
        <v>455</v>
      </c>
      <c r="CM60" s="341">
        <v>452</v>
      </c>
      <c r="CN60" s="341">
        <v>452</v>
      </c>
      <c r="CO60" s="341">
        <v>458</v>
      </c>
      <c r="CP60" s="341">
        <v>463</v>
      </c>
      <c r="CQ60" s="341">
        <v>465</v>
      </c>
      <c r="CR60" s="341">
        <v>459</v>
      </c>
      <c r="CS60" s="330">
        <v>458</v>
      </c>
      <c r="CT60" s="334">
        <v>461</v>
      </c>
      <c r="CU60" s="330">
        <v>458</v>
      </c>
      <c r="CV60" s="341">
        <v>459</v>
      </c>
      <c r="CW60" s="341">
        <v>457</v>
      </c>
      <c r="CX60" s="341">
        <v>460</v>
      </c>
      <c r="CY60" s="341">
        <v>460</v>
      </c>
      <c r="CZ60" s="766">
        <v>454</v>
      </c>
      <c r="DA60" s="341"/>
      <c r="DB60" s="341"/>
      <c r="DC60" s="341"/>
      <c r="DD60" s="341"/>
      <c r="DE60" s="341"/>
      <c r="DF60" s="341"/>
      <c r="DG60" s="341"/>
      <c r="DH60" s="105">
        <v>-6</v>
      </c>
      <c r="DI60" s="86">
        <v>-1.3215859030837005</v>
      </c>
      <c r="DJ60" s="700">
        <v>-4</v>
      </c>
      <c r="DK60" s="86">
        <v>-0.85106382978723405</v>
      </c>
    </row>
    <row r="61" spans="1:115" ht="15" outlineLevel="2">
      <c r="A61" s="353">
        <v>842</v>
      </c>
      <c r="B61" s="14" t="s">
        <v>294</v>
      </c>
      <c r="C61" s="325" t="s">
        <v>366</v>
      </c>
      <c r="D61" s="331">
        <v>77</v>
      </c>
      <c r="E61" s="341">
        <v>77</v>
      </c>
      <c r="F61" s="341">
        <v>77</v>
      </c>
      <c r="G61" s="341">
        <v>77</v>
      </c>
      <c r="H61" s="341">
        <v>77</v>
      </c>
      <c r="I61" s="341">
        <v>77</v>
      </c>
      <c r="J61" s="341">
        <v>77</v>
      </c>
      <c r="K61" s="341">
        <v>77</v>
      </c>
      <c r="L61" s="341">
        <v>77</v>
      </c>
      <c r="M61" s="341">
        <v>77</v>
      </c>
      <c r="N61" s="341">
        <v>76</v>
      </c>
      <c r="O61" s="334">
        <v>83</v>
      </c>
      <c r="P61" s="331">
        <v>83</v>
      </c>
      <c r="Q61" s="341">
        <v>74</v>
      </c>
      <c r="R61" s="341">
        <v>74</v>
      </c>
      <c r="S61" s="341">
        <v>99</v>
      </c>
      <c r="T61" s="341">
        <v>99</v>
      </c>
      <c r="U61" s="341">
        <v>100</v>
      </c>
      <c r="V61" s="341">
        <v>100</v>
      </c>
      <c r="W61" s="341">
        <v>99</v>
      </c>
      <c r="X61" s="341">
        <v>99</v>
      </c>
      <c r="Y61" s="341">
        <v>100</v>
      </c>
      <c r="Z61" s="341">
        <v>100</v>
      </c>
      <c r="AA61" s="334">
        <v>99</v>
      </c>
      <c r="AB61" s="331">
        <v>99</v>
      </c>
      <c r="AC61" s="341">
        <v>99</v>
      </c>
      <c r="AD61" s="341">
        <v>99</v>
      </c>
      <c r="AE61" s="341">
        <v>99</v>
      </c>
      <c r="AF61" s="341">
        <v>99</v>
      </c>
      <c r="AG61" s="341">
        <v>98</v>
      </c>
      <c r="AH61" s="341">
        <v>98</v>
      </c>
      <c r="AI61" s="341">
        <v>99</v>
      </c>
      <c r="AJ61" s="341">
        <v>100</v>
      </c>
      <c r="AK61" s="341">
        <v>101</v>
      </c>
      <c r="AL61" s="341">
        <v>101</v>
      </c>
      <c r="AM61" s="334">
        <v>101</v>
      </c>
      <c r="AN61" s="331">
        <v>101</v>
      </c>
      <c r="AO61" s="341">
        <v>102</v>
      </c>
      <c r="AP61" s="341">
        <v>102</v>
      </c>
      <c r="AQ61" s="341">
        <v>101</v>
      </c>
      <c r="AR61" s="341">
        <v>101</v>
      </c>
      <c r="AS61" s="341">
        <v>101</v>
      </c>
      <c r="AT61" s="341">
        <v>101</v>
      </c>
      <c r="AU61" s="341">
        <v>101</v>
      </c>
      <c r="AV61" s="341">
        <v>101</v>
      </c>
      <c r="AW61" s="341">
        <v>101</v>
      </c>
      <c r="AX61" s="341">
        <v>101</v>
      </c>
      <c r="AY61" s="334">
        <v>100</v>
      </c>
      <c r="AZ61" s="331">
        <v>100</v>
      </c>
      <c r="BA61" s="341">
        <v>100</v>
      </c>
      <c r="BB61" s="341">
        <v>98</v>
      </c>
      <c r="BC61" s="341">
        <v>97</v>
      </c>
      <c r="BD61" s="341">
        <v>97</v>
      </c>
      <c r="BE61" s="341">
        <v>97</v>
      </c>
      <c r="BF61" s="341">
        <v>96</v>
      </c>
      <c r="BG61" s="341">
        <v>96</v>
      </c>
      <c r="BH61" s="341">
        <v>96</v>
      </c>
      <c r="BI61" s="341">
        <v>96</v>
      </c>
      <c r="BJ61" s="341">
        <v>96</v>
      </c>
      <c r="BK61" s="330">
        <v>96</v>
      </c>
      <c r="BL61" s="331">
        <v>96</v>
      </c>
      <c r="BM61" s="341">
        <v>96</v>
      </c>
      <c r="BN61" s="341">
        <v>96</v>
      </c>
      <c r="BO61" s="341">
        <v>96</v>
      </c>
      <c r="BP61" s="341">
        <v>96</v>
      </c>
      <c r="BQ61" s="341">
        <v>97</v>
      </c>
      <c r="BR61" s="341">
        <v>97</v>
      </c>
      <c r="BS61" s="341">
        <v>98</v>
      </c>
      <c r="BT61" s="341">
        <v>98</v>
      </c>
      <c r="BU61" s="341">
        <v>98</v>
      </c>
      <c r="BV61" s="341">
        <v>98</v>
      </c>
      <c r="BW61" s="330">
        <v>98</v>
      </c>
      <c r="BX61" s="331">
        <v>99</v>
      </c>
      <c r="BY61" s="341">
        <v>99</v>
      </c>
      <c r="BZ61" s="341">
        <v>106</v>
      </c>
      <c r="CA61" s="341">
        <v>107</v>
      </c>
      <c r="CB61" s="341">
        <v>108</v>
      </c>
      <c r="CC61" s="341">
        <v>107</v>
      </c>
      <c r="CD61" s="341">
        <v>105</v>
      </c>
      <c r="CE61" s="341">
        <v>105</v>
      </c>
      <c r="CF61" s="341">
        <v>105</v>
      </c>
      <c r="CG61" s="341">
        <v>105</v>
      </c>
      <c r="CH61" s="341">
        <v>105</v>
      </c>
      <c r="CI61" s="330">
        <v>105</v>
      </c>
      <c r="CJ61" s="331">
        <v>105</v>
      </c>
      <c r="CK61" s="341">
        <v>105</v>
      </c>
      <c r="CL61" s="341">
        <v>105</v>
      </c>
      <c r="CM61" s="341">
        <v>107</v>
      </c>
      <c r="CN61" s="341">
        <v>107</v>
      </c>
      <c r="CO61" s="341">
        <v>109</v>
      </c>
      <c r="CP61" s="341">
        <v>109</v>
      </c>
      <c r="CQ61" s="341">
        <v>109</v>
      </c>
      <c r="CR61" s="341">
        <v>110</v>
      </c>
      <c r="CS61" s="330">
        <v>110</v>
      </c>
      <c r="CT61" s="334">
        <v>110</v>
      </c>
      <c r="CU61" s="330">
        <v>110</v>
      </c>
      <c r="CV61" s="341">
        <v>110</v>
      </c>
      <c r="CW61" s="341">
        <v>108</v>
      </c>
      <c r="CX61" s="341">
        <v>107</v>
      </c>
      <c r="CY61" s="341">
        <v>111</v>
      </c>
      <c r="CZ61" s="766">
        <v>112</v>
      </c>
      <c r="DA61" s="341"/>
      <c r="DB61" s="341"/>
      <c r="DC61" s="341"/>
      <c r="DD61" s="341"/>
      <c r="DE61" s="341"/>
      <c r="DF61" s="341"/>
      <c r="DG61" s="341"/>
      <c r="DH61" s="105">
        <v>1</v>
      </c>
      <c r="DI61" s="86">
        <v>0.89285714285714279</v>
      </c>
      <c r="DJ61" s="700">
        <v>2</v>
      </c>
      <c r="DK61" s="86">
        <v>1.9047619047619049</v>
      </c>
    </row>
    <row r="62" spans="1:115" ht="15" outlineLevel="1">
      <c r="A62" s="125" t="s">
        <v>295</v>
      </c>
      <c r="B62" s="24"/>
      <c r="C62" s="25"/>
      <c r="D62" s="42">
        <v>3577</v>
      </c>
      <c r="E62" s="43">
        <v>3577</v>
      </c>
      <c r="F62" s="43">
        <v>3575</v>
      </c>
      <c r="G62" s="43">
        <v>3575</v>
      </c>
      <c r="H62" s="43">
        <v>3574</v>
      </c>
      <c r="I62" s="43">
        <v>3652</v>
      </c>
      <c r="J62" s="43">
        <v>3650</v>
      </c>
      <c r="K62" s="43">
        <v>3654</v>
      </c>
      <c r="L62" s="43">
        <v>3654</v>
      </c>
      <c r="M62" s="43">
        <v>3653</v>
      </c>
      <c r="N62" s="43">
        <v>3640</v>
      </c>
      <c r="O62" s="233">
        <v>3921</v>
      </c>
      <c r="P62" s="42">
        <v>3910</v>
      </c>
      <c r="Q62" s="43">
        <v>3343</v>
      </c>
      <c r="R62" s="43">
        <v>3311</v>
      </c>
      <c r="S62" s="43">
        <v>4448</v>
      </c>
      <c r="T62" s="43">
        <v>4386</v>
      </c>
      <c r="U62" s="43">
        <v>4483</v>
      </c>
      <c r="V62" s="43">
        <v>4428</v>
      </c>
      <c r="W62" s="43">
        <v>4426</v>
      </c>
      <c r="X62" s="43">
        <v>4419</v>
      </c>
      <c r="Y62" s="43">
        <v>4451</v>
      </c>
      <c r="Z62" s="43">
        <v>4446</v>
      </c>
      <c r="AA62" s="233">
        <v>4464</v>
      </c>
      <c r="AB62" s="42">
        <v>4458</v>
      </c>
      <c r="AC62" s="43">
        <v>4452</v>
      </c>
      <c r="AD62" s="43">
        <v>4456</v>
      </c>
      <c r="AE62" s="43">
        <v>4455</v>
      </c>
      <c r="AF62" s="43">
        <v>4431</v>
      </c>
      <c r="AG62" s="43">
        <v>4419</v>
      </c>
      <c r="AH62" s="43">
        <v>4426</v>
      </c>
      <c r="AI62" s="43">
        <v>4444</v>
      </c>
      <c r="AJ62" s="43">
        <v>4450</v>
      </c>
      <c r="AK62" s="43">
        <v>4453</v>
      </c>
      <c r="AL62" s="43">
        <v>4449</v>
      </c>
      <c r="AM62" s="233">
        <v>4443</v>
      </c>
      <c r="AN62" s="42">
        <v>4432</v>
      </c>
      <c r="AO62" s="43">
        <v>4433</v>
      </c>
      <c r="AP62" s="43">
        <v>4425</v>
      </c>
      <c r="AQ62" s="43">
        <v>4413</v>
      </c>
      <c r="AR62" s="43">
        <v>4398</v>
      </c>
      <c r="AS62" s="43">
        <v>4388</v>
      </c>
      <c r="AT62" s="43">
        <v>4379</v>
      </c>
      <c r="AU62" s="43">
        <v>4357</v>
      </c>
      <c r="AV62" s="43">
        <v>4348</v>
      </c>
      <c r="AW62" s="43">
        <v>4339</v>
      </c>
      <c r="AX62" s="43">
        <v>4321</v>
      </c>
      <c r="AY62" s="233">
        <v>4317</v>
      </c>
      <c r="AZ62" s="42">
        <v>4309</v>
      </c>
      <c r="BA62" s="43">
        <v>4298</v>
      </c>
      <c r="BB62" s="43">
        <v>4277</v>
      </c>
      <c r="BC62" s="43">
        <v>4270</v>
      </c>
      <c r="BD62" s="43">
        <v>4260</v>
      </c>
      <c r="BE62" s="43">
        <v>4244</v>
      </c>
      <c r="BF62" s="43">
        <v>4161</v>
      </c>
      <c r="BG62" s="43">
        <v>4148</v>
      </c>
      <c r="BH62" s="43">
        <v>4144</v>
      </c>
      <c r="BI62" s="43">
        <v>4142</v>
      </c>
      <c r="BJ62" s="43">
        <v>4144</v>
      </c>
      <c r="BK62" s="55">
        <v>4136</v>
      </c>
      <c r="BL62" s="42">
        <v>4114</v>
      </c>
      <c r="BM62" s="43">
        <v>4110</v>
      </c>
      <c r="BN62" s="43">
        <v>4187</v>
      </c>
      <c r="BO62" s="43">
        <v>4198</v>
      </c>
      <c r="BP62" s="43">
        <v>4198</v>
      </c>
      <c r="BQ62" s="43">
        <v>4222</v>
      </c>
      <c r="BR62" s="43">
        <v>4167</v>
      </c>
      <c r="BS62" s="43">
        <v>4162</v>
      </c>
      <c r="BT62" s="43">
        <v>4153</v>
      </c>
      <c r="BU62" s="43">
        <v>4138</v>
      </c>
      <c r="BV62" s="43">
        <v>4130</v>
      </c>
      <c r="BW62" s="55">
        <v>4128</v>
      </c>
      <c r="BX62" s="42">
        <v>4159</v>
      </c>
      <c r="BY62" s="43">
        <v>4110</v>
      </c>
      <c r="BZ62" s="43">
        <v>4410</v>
      </c>
      <c r="CA62" s="43">
        <v>4321</v>
      </c>
      <c r="CB62" s="43">
        <v>4369</v>
      </c>
      <c r="CC62" s="43">
        <v>4332</v>
      </c>
      <c r="CD62" s="43">
        <v>4318</v>
      </c>
      <c r="CE62" s="43">
        <v>4311</v>
      </c>
      <c r="CF62" s="43">
        <v>4304</v>
      </c>
      <c r="CG62" s="43">
        <v>4323</v>
      </c>
      <c r="CH62" s="43">
        <v>4286</v>
      </c>
      <c r="CI62" s="55">
        <v>4227</v>
      </c>
      <c r="CJ62" s="42">
        <v>4244</v>
      </c>
      <c r="CK62" s="43">
        <v>4217</v>
      </c>
      <c r="CL62" s="43">
        <v>4215</v>
      </c>
      <c r="CM62" s="43">
        <v>4265</v>
      </c>
      <c r="CN62" s="43">
        <v>4262</v>
      </c>
      <c r="CO62" s="43">
        <v>4269</v>
      </c>
      <c r="CP62" s="43">
        <v>4251</v>
      </c>
      <c r="CQ62" s="43">
        <v>4279</v>
      </c>
      <c r="CR62" s="43">
        <v>4296</v>
      </c>
      <c r="CS62" s="55">
        <v>4281</v>
      </c>
      <c r="CT62" s="233">
        <v>4293</v>
      </c>
      <c r="CU62" s="43">
        <v>4290</v>
      </c>
      <c r="CV62" s="43">
        <v>4270</v>
      </c>
      <c r="CW62" s="43">
        <v>4255</v>
      </c>
      <c r="CX62" s="43">
        <v>4265</v>
      </c>
      <c r="CY62" s="43">
        <v>4309</v>
      </c>
      <c r="CZ62" s="765">
        <v>4304</v>
      </c>
      <c r="DA62" s="43"/>
      <c r="DB62" s="43"/>
      <c r="DC62" s="43"/>
      <c r="DD62" s="43"/>
      <c r="DE62" s="43"/>
      <c r="DF62" s="43"/>
      <c r="DG62" s="43"/>
      <c r="DH62" s="105">
        <v>-5</v>
      </c>
      <c r="DI62" s="86">
        <v>-0.11617100371747212</v>
      </c>
      <c r="DJ62" s="700">
        <v>14</v>
      </c>
      <c r="DK62" s="86">
        <v>0.33120416370948663</v>
      </c>
    </row>
    <row r="63" spans="1:115" ht="15" outlineLevel="2">
      <c r="A63" s="353">
        <v>38</v>
      </c>
      <c r="B63" s="14" t="s">
        <v>295</v>
      </c>
      <c r="C63" s="325" t="s">
        <v>367</v>
      </c>
      <c r="D63" s="331">
        <v>109</v>
      </c>
      <c r="E63" s="341">
        <v>109</v>
      </c>
      <c r="F63" s="341">
        <v>109</v>
      </c>
      <c r="G63" s="341">
        <v>109</v>
      </c>
      <c r="H63" s="341">
        <v>109</v>
      </c>
      <c r="I63" s="341">
        <v>110</v>
      </c>
      <c r="J63" s="341">
        <v>110</v>
      </c>
      <c r="K63" s="341">
        <v>110</v>
      </c>
      <c r="L63" s="341">
        <v>110</v>
      </c>
      <c r="M63" s="341">
        <v>110</v>
      </c>
      <c r="N63" s="341">
        <v>110</v>
      </c>
      <c r="O63" s="334">
        <v>118</v>
      </c>
      <c r="P63" s="331">
        <v>118</v>
      </c>
      <c r="Q63" s="341">
        <v>109</v>
      </c>
      <c r="R63" s="341">
        <v>107</v>
      </c>
      <c r="S63" s="341">
        <v>152</v>
      </c>
      <c r="T63" s="341">
        <v>147</v>
      </c>
      <c r="U63" s="341">
        <v>155</v>
      </c>
      <c r="V63" s="341">
        <v>155</v>
      </c>
      <c r="W63" s="341">
        <v>158</v>
      </c>
      <c r="X63" s="341">
        <v>157</v>
      </c>
      <c r="Y63" s="341">
        <v>157</v>
      </c>
      <c r="Z63" s="341">
        <v>157</v>
      </c>
      <c r="AA63" s="334">
        <v>158</v>
      </c>
      <c r="AB63" s="331">
        <v>158</v>
      </c>
      <c r="AC63" s="341">
        <v>157</v>
      </c>
      <c r="AD63" s="341">
        <v>157</v>
      </c>
      <c r="AE63" s="341">
        <v>157</v>
      </c>
      <c r="AF63" s="341">
        <v>154</v>
      </c>
      <c r="AG63" s="341">
        <v>154</v>
      </c>
      <c r="AH63" s="341">
        <v>154</v>
      </c>
      <c r="AI63" s="341">
        <v>154</v>
      </c>
      <c r="AJ63" s="341">
        <v>153</v>
      </c>
      <c r="AK63" s="341">
        <v>154</v>
      </c>
      <c r="AL63" s="341">
        <v>156</v>
      </c>
      <c r="AM63" s="334">
        <v>156</v>
      </c>
      <c r="AN63" s="331">
        <v>156</v>
      </c>
      <c r="AO63" s="341">
        <v>155</v>
      </c>
      <c r="AP63" s="341">
        <v>154</v>
      </c>
      <c r="AQ63" s="341">
        <v>153</v>
      </c>
      <c r="AR63" s="341">
        <v>153</v>
      </c>
      <c r="AS63" s="341">
        <v>153</v>
      </c>
      <c r="AT63" s="341">
        <v>151</v>
      </c>
      <c r="AU63" s="341">
        <v>150</v>
      </c>
      <c r="AV63" s="341">
        <v>150</v>
      </c>
      <c r="AW63" s="341">
        <v>150</v>
      </c>
      <c r="AX63" s="341">
        <v>149</v>
      </c>
      <c r="AY63" s="334">
        <v>149</v>
      </c>
      <c r="AZ63" s="331">
        <v>149</v>
      </c>
      <c r="BA63" s="341">
        <v>149</v>
      </c>
      <c r="BB63" s="341">
        <v>149</v>
      </c>
      <c r="BC63" s="341">
        <v>148</v>
      </c>
      <c r="BD63" s="341">
        <v>148</v>
      </c>
      <c r="BE63" s="341">
        <v>147</v>
      </c>
      <c r="BF63" s="341">
        <v>145</v>
      </c>
      <c r="BG63" s="341">
        <v>144</v>
      </c>
      <c r="BH63" s="341">
        <v>144</v>
      </c>
      <c r="BI63" s="341">
        <v>144</v>
      </c>
      <c r="BJ63" s="341">
        <v>147</v>
      </c>
      <c r="BK63" s="330">
        <v>147</v>
      </c>
      <c r="BL63" s="331">
        <v>145</v>
      </c>
      <c r="BM63" s="341">
        <v>145</v>
      </c>
      <c r="BN63" s="341">
        <v>145</v>
      </c>
      <c r="BO63" s="341">
        <v>146</v>
      </c>
      <c r="BP63" s="341">
        <v>146</v>
      </c>
      <c r="BQ63" s="341">
        <v>147</v>
      </c>
      <c r="BR63" s="341">
        <v>147</v>
      </c>
      <c r="BS63" s="341">
        <v>147</v>
      </c>
      <c r="BT63" s="341">
        <v>147</v>
      </c>
      <c r="BU63" s="341">
        <v>146</v>
      </c>
      <c r="BV63" s="341">
        <v>146</v>
      </c>
      <c r="BW63" s="330">
        <v>146</v>
      </c>
      <c r="BX63" s="331">
        <v>145</v>
      </c>
      <c r="BY63" s="341">
        <v>143</v>
      </c>
      <c r="BZ63" s="341">
        <v>145</v>
      </c>
      <c r="CA63" s="341">
        <v>142</v>
      </c>
      <c r="CB63" s="341">
        <v>143</v>
      </c>
      <c r="CC63" s="341">
        <v>143</v>
      </c>
      <c r="CD63" s="341">
        <v>144</v>
      </c>
      <c r="CE63" s="341">
        <v>144</v>
      </c>
      <c r="CF63" s="341">
        <v>144</v>
      </c>
      <c r="CG63" s="341">
        <v>146</v>
      </c>
      <c r="CH63" s="341">
        <v>146</v>
      </c>
      <c r="CI63" s="330">
        <v>144</v>
      </c>
      <c r="CJ63" s="331">
        <v>145</v>
      </c>
      <c r="CK63" s="341">
        <v>143</v>
      </c>
      <c r="CL63" s="341">
        <v>143</v>
      </c>
      <c r="CM63" s="341">
        <v>144</v>
      </c>
      <c r="CN63" s="341">
        <v>144</v>
      </c>
      <c r="CO63" s="341">
        <v>146</v>
      </c>
      <c r="CP63" s="341">
        <v>144</v>
      </c>
      <c r="CQ63" s="341">
        <v>145</v>
      </c>
      <c r="CR63" s="341">
        <v>146</v>
      </c>
      <c r="CS63" s="330">
        <v>147</v>
      </c>
      <c r="CT63" s="334">
        <v>148</v>
      </c>
      <c r="CU63" s="330">
        <v>149</v>
      </c>
      <c r="CV63" s="341">
        <v>146</v>
      </c>
      <c r="CW63" s="341">
        <v>147</v>
      </c>
      <c r="CX63" s="341">
        <v>147</v>
      </c>
      <c r="CY63" s="341">
        <v>145</v>
      </c>
      <c r="CZ63" s="766">
        <v>144</v>
      </c>
      <c r="DA63" s="341"/>
      <c r="DB63" s="341"/>
      <c r="DC63" s="341"/>
      <c r="DD63" s="341"/>
      <c r="DE63" s="341"/>
      <c r="DF63" s="341"/>
      <c r="DG63" s="341"/>
      <c r="DH63" s="105">
        <v>-1</v>
      </c>
      <c r="DI63" s="86">
        <v>-0.69444444444444442</v>
      </c>
      <c r="DJ63" s="700">
        <v>-5</v>
      </c>
      <c r="DK63" s="86">
        <v>-3.4722222222222223</v>
      </c>
    </row>
    <row r="64" spans="1:115" ht="15" outlineLevel="2">
      <c r="A64" s="353">
        <v>86</v>
      </c>
      <c r="B64" s="14" t="s">
        <v>295</v>
      </c>
      <c r="C64" s="325" t="s">
        <v>368</v>
      </c>
      <c r="D64" s="331">
        <v>48</v>
      </c>
      <c r="E64" s="341">
        <v>48</v>
      </c>
      <c r="F64" s="341">
        <v>48</v>
      </c>
      <c r="G64" s="341">
        <v>48</v>
      </c>
      <c r="H64" s="341">
        <v>47</v>
      </c>
      <c r="I64" s="341">
        <v>48</v>
      </c>
      <c r="J64" s="341">
        <v>48</v>
      </c>
      <c r="K64" s="341">
        <v>48</v>
      </c>
      <c r="L64" s="341">
        <v>48</v>
      </c>
      <c r="M64" s="341">
        <v>48</v>
      </c>
      <c r="N64" s="341">
        <v>48</v>
      </c>
      <c r="O64" s="334">
        <v>57</v>
      </c>
      <c r="P64" s="331">
        <v>57</v>
      </c>
      <c r="Q64" s="341">
        <v>52</v>
      </c>
      <c r="R64" s="341">
        <v>52</v>
      </c>
      <c r="S64" s="341">
        <v>91</v>
      </c>
      <c r="T64" s="341">
        <v>91</v>
      </c>
      <c r="U64" s="341">
        <v>95</v>
      </c>
      <c r="V64" s="341">
        <v>95</v>
      </c>
      <c r="W64" s="341">
        <v>94</v>
      </c>
      <c r="X64" s="341">
        <v>94</v>
      </c>
      <c r="Y64" s="341">
        <v>95</v>
      </c>
      <c r="Z64" s="341">
        <v>95</v>
      </c>
      <c r="AA64" s="334">
        <v>96</v>
      </c>
      <c r="AB64" s="331">
        <v>96</v>
      </c>
      <c r="AC64" s="341">
        <v>96</v>
      </c>
      <c r="AD64" s="341">
        <v>96</v>
      </c>
      <c r="AE64" s="341">
        <v>96</v>
      </c>
      <c r="AF64" s="341">
        <v>94</v>
      </c>
      <c r="AG64" s="341">
        <v>93</v>
      </c>
      <c r="AH64" s="341">
        <v>93</v>
      </c>
      <c r="AI64" s="341">
        <v>93</v>
      </c>
      <c r="AJ64" s="341">
        <v>94</v>
      </c>
      <c r="AK64" s="341">
        <v>96</v>
      </c>
      <c r="AL64" s="341">
        <v>96</v>
      </c>
      <c r="AM64" s="334">
        <v>96</v>
      </c>
      <c r="AN64" s="331">
        <v>96</v>
      </c>
      <c r="AO64" s="341">
        <v>95</v>
      </c>
      <c r="AP64" s="341">
        <v>94</v>
      </c>
      <c r="AQ64" s="341">
        <v>94</v>
      </c>
      <c r="AR64" s="341">
        <v>94</v>
      </c>
      <c r="AS64" s="341">
        <v>94</v>
      </c>
      <c r="AT64" s="341">
        <v>94</v>
      </c>
      <c r="AU64" s="341">
        <v>94</v>
      </c>
      <c r="AV64" s="341">
        <v>94</v>
      </c>
      <c r="AW64" s="341">
        <v>94</v>
      </c>
      <c r="AX64" s="341">
        <v>94</v>
      </c>
      <c r="AY64" s="334">
        <v>93</v>
      </c>
      <c r="AZ64" s="331">
        <v>92</v>
      </c>
      <c r="BA64" s="341">
        <v>91</v>
      </c>
      <c r="BB64" s="341">
        <v>91</v>
      </c>
      <c r="BC64" s="341">
        <v>90</v>
      </c>
      <c r="BD64" s="341">
        <v>90</v>
      </c>
      <c r="BE64" s="341">
        <v>90</v>
      </c>
      <c r="BF64" s="341">
        <v>88</v>
      </c>
      <c r="BG64" s="341">
        <v>87</v>
      </c>
      <c r="BH64" s="341">
        <v>87</v>
      </c>
      <c r="BI64" s="341">
        <v>87</v>
      </c>
      <c r="BJ64" s="341">
        <v>87</v>
      </c>
      <c r="BK64" s="330">
        <v>87</v>
      </c>
      <c r="BL64" s="331">
        <v>86</v>
      </c>
      <c r="BM64" s="341">
        <v>86</v>
      </c>
      <c r="BN64" s="341">
        <v>88</v>
      </c>
      <c r="BO64" s="341">
        <v>88</v>
      </c>
      <c r="BP64" s="341">
        <v>88</v>
      </c>
      <c r="BQ64" s="341">
        <v>88</v>
      </c>
      <c r="BR64" s="341">
        <v>86</v>
      </c>
      <c r="BS64" s="341">
        <v>86</v>
      </c>
      <c r="BT64" s="341">
        <v>86</v>
      </c>
      <c r="BU64" s="341">
        <v>86</v>
      </c>
      <c r="BV64" s="341">
        <v>87</v>
      </c>
      <c r="BW64" s="330">
        <v>87</v>
      </c>
      <c r="BX64" s="331">
        <v>86</v>
      </c>
      <c r="BY64" s="341">
        <v>87</v>
      </c>
      <c r="BZ64" s="341">
        <v>88</v>
      </c>
      <c r="CA64" s="341">
        <v>88</v>
      </c>
      <c r="CB64" s="341">
        <v>88</v>
      </c>
      <c r="CC64" s="341">
        <v>88</v>
      </c>
      <c r="CD64" s="341">
        <v>89</v>
      </c>
      <c r="CE64" s="341">
        <v>89</v>
      </c>
      <c r="CF64" s="341">
        <v>91</v>
      </c>
      <c r="CG64" s="341">
        <v>91</v>
      </c>
      <c r="CH64" s="341">
        <v>91</v>
      </c>
      <c r="CI64" s="330">
        <v>88</v>
      </c>
      <c r="CJ64" s="331">
        <v>89</v>
      </c>
      <c r="CK64" s="341">
        <v>91</v>
      </c>
      <c r="CL64" s="341">
        <v>91</v>
      </c>
      <c r="CM64" s="341">
        <v>94</v>
      </c>
      <c r="CN64" s="341">
        <v>95</v>
      </c>
      <c r="CO64" s="341">
        <v>95</v>
      </c>
      <c r="CP64" s="341">
        <v>95</v>
      </c>
      <c r="CQ64" s="341">
        <v>94</v>
      </c>
      <c r="CR64" s="341">
        <v>94</v>
      </c>
      <c r="CS64" s="330">
        <v>94</v>
      </c>
      <c r="CT64" s="334">
        <v>96</v>
      </c>
      <c r="CU64" s="330">
        <v>93</v>
      </c>
      <c r="CV64" s="341">
        <v>92</v>
      </c>
      <c r="CW64" s="341">
        <v>93</v>
      </c>
      <c r="CX64" s="341">
        <v>92</v>
      </c>
      <c r="CY64" s="341">
        <v>94</v>
      </c>
      <c r="CZ64" s="766">
        <v>95</v>
      </c>
      <c r="DA64" s="341"/>
      <c r="DB64" s="341"/>
      <c r="DC64" s="341"/>
      <c r="DD64" s="341"/>
      <c r="DE64" s="341"/>
      <c r="DF64" s="341"/>
      <c r="DG64" s="341"/>
      <c r="DH64" s="105">
        <v>1</v>
      </c>
      <c r="DI64" s="86">
        <v>1.0526315789473684</v>
      </c>
      <c r="DJ64" s="700">
        <v>2</v>
      </c>
      <c r="DK64" s="86">
        <v>2.2727272727272729</v>
      </c>
    </row>
    <row r="65" spans="1:115" ht="15" outlineLevel="2">
      <c r="A65" s="353">
        <v>107</v>
      </c>
      <c r="B65" s="14" t="s">
        <v>295</v>
      </c>
      <c r="C65" s="325" t="s">
        <v>369</v>
      </c>
      <c r="D65" s="331">
        <v>141</v>
      </c>
      <c r="E65" s="341">
        <v>141</v>
      </c>
      <c r="F65" s="341">
        <v>141</v>
      </c>
      <c r="G65" s="341">
        <v>141</v>
      </c>
      <c r="H65" s="341">
        <v>141</v>
      </c>
      <c r="I65" s="341">
        <v>143</v>
      </c>
      <c r="J65" s="341">
        <v>143</v>
      </c>
      <c r="K65" s="341">
        <v>143</v>
      </c>
      <c r="L65" s="341">
        <v>143</v>
      </c>
      <c r="M65" s="341">
        <v>142</v>
      </c>
      <c r="N65" s="341">
        <v>142</v>
      </c>
      <c r="O65" s="334">
        <v>166</v>
      </c>
      <c r="P65" s="331">
        <v>165</v>
      </c>
      <c r="Q65" s="341">
        <v>141</v>
      </c>
      <c r="R65" s="341">
        <v>135</v>
      </c>
      <c r="S65" s="341">
        <v>169</v>
      </c>
      <c r="T65" s="341">
        <v>167</v>
      </c>
      <c r="U65" s="341">
        <v>173</v>
      </c>
      <c r="V65" s="341">
        <v>165</v>
      </c>
      <c r="W65" s="341">
        <v>163</v>
      </c>
      <c r="X65" s="341">
        <v>163</v>
      </c>
      <c r="Y65" s="341">
        <v>164</v>
      </c>
      <c r="Z65" s="341">
        <v>164</v>
      </c>
      <c r="AA65" s="334">
        <v>167</v>
      </c>
      <c r="AB65" s="331">
        <v>167</v>
      </c>
      <c r="AC65" s="341">
        <v>167</v>
      </c>
      <c r="AD65" s="341">
        <v>166</v>
      </c>
      <c r="AE65" s="341">
        <v>166</v>
      </c>
      <c r="AF65" s="341">
        <v>166</v>
      </c>
      <c r="AG65" s="341">
        <v>164</v>
      </c>
      <c r="AH65" s="341">
        <v>165</v>
      </c>
      <c r="AI65" s="341">
        <v>168</v>
      </c>
      <c r="AJ65" s="341">
        <v>168</v>
      </c>
      <c r="AK65" s="341">
        <v>170</v>
      </c>
      <c r="AL65" s="341">
        <v>170</v>
      </c>
      <c r="AM65" s="334">
        <v>169</v>
      </c>
      <c r="AN65" s="331">
        <v>169</v>
      </c>
      <c r="AO65" s="341">
        <v>171</v>
      </c>
      <c r="AP65" s="341">
        <v>171</v>
      </c>
      <c r="AQ65" s="341">
        <v>171</v>
      </c>
      <c r="AR65" s="341">
        <v>171</v>
      </c>
      <c r="AS65" s="341">
        <v>171</v>
      </c>
      <c r="AT65" s="341">
        <v>171</v>
      </c>
      <c r="AU65" s="341">
        <v>171</v>
      </c>
      <c r="AV65" s="341">
        <v>171</v>
      </c>
      <c r="AW65" s="341">
        <v>170</v>
      </c>
      <c r="AX65" s="341">
        <v>170</v>
      </c>
      <c r="AY65" s="334">
        <v>170</v>
      </c>
      <c r="AZ65" s="331">
        <v>170</v>
      </c>
      <c r="BA65" s="341">
        <v>170</v>
      </c>
      <c r="BB65" s="341">
        <v>170</v>
      </c>
      <c r="BC65" s="341">
        <v>170</v>
      </c>
      <c r="BD65" s="341">
        <v>170</v>
      </c>
      <c r="BE65" s="341">
        <v>169</v>
      </c>
      <c r="BF65" s="341">
        <v>165</v>
      </c>
      <c r="BG65" s="341">
        <v>166</v>
      </c>
      <c r="BH65" s="341">
        <v>165</v>
      </c>
      <c r="BI65" s="341">
        <v>165</v>
      </c>
      <c r="BJ65" s="341">
        <v>166</v>
      </c>
      <c r="BK65" s="330">
        <v>166</v>
      </c>
      <c r="BL65" s="331">
        <v>165</v>
      </c>
      <c r="BM65" s="341">
        <v>165</v>
      </c>
      <c r="BN65" s="341">
        <v>167</v>
      </c>
      <c r="BO65" s="341">
        <v>168</v>
      </c>
      <c r="BP65" s="341">
        <v>168</v>
      </c>
      <c r="BQ65" s="341">
        <v>169</v>
      </c>
      <c r="BR65" s="341">
        <v>169</v>
      </c>
      <c r="BS65" s="341">
        <v>169</v>
      </c>
      <c r="BT65" s="341">
        <v>169</v>
      </c>
      <c r="BU65" s="341">
        <v>167</v>
      </c>
      <c r="BV65" s="341">
        <v>167</v>
      </c>
      <c r="BW65" s="330">
        <v>167</v>
      </c>
      <c r="BX65" s="331">
        <v>167</v>
      </c>
      <c r="BY65" s="341">
        <v>166</v>
      </c>
      <c r="BZ65" s="341">
        <v>180</v>
      </c>
      <c r="CA65" s="341">
        <v>181</v>
      </c>
      <c r="CB65" s="341">
        <v>195</v>
      </c>
      <c r="CC65" s="341">
        <v>192</v>
      </c>
      <c r="CD65" s="341">
        <v>182</v>
      </c>
      <c r="CE65" s="341">
        <v>182</v>
      </c>
      <c r="CF65" s="341">
        <v>180</v>
      </c>
      <c r="CG65" s="341">
        <v>181</v>
      </c>
      <c r="CH65" s="341">
        <v>178</v>
      </c>
      <c r="CI65" s="330">
        <v>175</v>
      </c>
      <c r="CJ65" s="331">
        <v>177</v>
      </c>
      <c r="CK65" s="341">
        <v>176</v>
      </c>
      <c r="CL65" s="341">
        <v>175</v>
      </c>
      <c r="CM65" s="341">
        <v>177</v>
      </c>
      <c r="CN65" s="341">
        <v>177</v>
      </c>
      <c r="CO65" s="341">
        <v>177</v>
      </c>
      <c r="CP65" s="341">
        <v>179</v>
      </c>
      <c r="CQ65" s="341">
        <v>177</v>
      </c>
      <c r="CR65" s="341">
        <v>179</v>
      </c>
      <c r="CS65" s="330">
        <v>179</v>
      </c>
      <c r="CT65" s="334">
        <v>181</v>
      </c>
      <c r="CU65" s="330">
        <v>184</v>
      </c>
      <c r="CV65" s="341">
        <v>183</v>
      </c>
      <c r="CW65" s="341">
        <v>180</v>
      </c>
      <c r="CX65" s="341">
        <v>181</v>
      </c>
      <c r="CY65" s="341">
        <v>183</v>
      </c>
      <c r="CZ65" s="766">
        <v>181</v>
      </c>
      <c r="DA65" s="341"/>
      <c r="DB65" s="341"/>
      <c r="DC65" s="341"/>
      <c r="DD65" s="341"/>
      <c r="DE65" s="341"/>
      <c r="DF65" s="341"/>
      <c r="DG65" s="341"/>
      <c r="DH65" s="105">
        <v>-2</v>
      </c>
      <c r="DI65" s="86">
        <v>-1.1049723756906076</v>
      </c>
      <c r="DJ65" s="700">
        <v>-3</v>
      </c>
      <c r="DK65" s="86">
        <v>-1.7142857142857144</v>
      </c>
    </row>
    <row r="66" spans="1:115" ht="15" outlineLevel="2">
      <c r="A66" s="353">
        <v>134</v>
      </c>
      <c r="B66" s="14" t="s">
        <v>295</v>
      </c>
      <c r="C66" s="325" t="s">
        <v>370</v>
      </c>
      <c r="D66" s="331">
        <v>83</v>
      </c>
      <c r="E66" s="341">
        <v>83</v>
      </c>
      <c r="F66" s="341">
        <v>83</v>
      </c>
      <c r="G66" s="341">
        <v>83</v>
      </c>
      <c r="H66" s="341">
        <v>83</v>
      </c>
      <c r="I66" s="341">
        <v>83</v>
      </c>
      <c r="J66" s="341">
        <v>83</v>
      </c>
      <c r="K66" s="341">
        <v>83</v>
      </c>
      <c r="L66" s="341">
        <v>83</v>
      </c>
      <c r="M66" s="341">
        <v>83</v>
      </c>
      <c r="N66" s="341">
        <v>83</v>
      </c>
      <c r="O66" s="334">
        <v>106</v>
      </c>
      <c r="P66" s="331">
        <v>105</v>
      </c>
      <c r="Q66" s="341">
        <v>95</v>
      </c>
      <c r="R66" s="341">
        <v>95</v>
      </c>
      <c r="S66" s="341">
        <v>126</v>
      </c>
      <c r="T66" s="341">
        <v>126</v>
      </c>
      <c r="U66" s="341">
        <v>133</v>
      </c>
      <c r="V66" s="341">
        <v>131</v>
      </c>
      <c r="W66" s="341">
        <v>131</v>
      </c>
      <c r="X66" s="341">
        <v>130</v>
      </c>
      <c r="Y66" s="341">
        <v>132</v>
      </c>
      <c r="Z66" s="341">
        <v>131</v>
      </c>
      <c r="AA66" s="334">
        <v>132</v>
      </c>
      <c r="AB66" s="331">
        <v>132</v>
      </c>
      <c r="AC66" s="341">
        <v>132</v>
      </c>
      <c r="AD66" s="341">
        <v>134</v>
      </c>
      <c r="AE66" s="341">
        <v>134</v>
      </c>
      <c r="AF66" s="341">
        <v>136</v>
      </c>
      <c r="AG66" s="341">
        <v>136</v>
      </c>
      <c r="AH66" s="341">
        <v>137</v>
      </c>
      <c r="AI66" s="341">
        <v>137</v>
      </c>
      <c r="AJ66" s="341">
        <v>137</v>
      </c>
      <c r="AK66" s="341">
        <v>137</v>
      </c>
      <c r="AL66" s="341">
        <v>137</v>
      </c>
      <c r="AM66" s="334">
        <v>137</v>
      </c>
      <c r="AN66" s="331">
        <v>135</v>
      </c>
      <c r="AO66" s="341">
        <v>136</v>
      </c>
      <c r="AP66" s="341">
        <v>136</v>
      </c>
      <c r="AQ66" s="341">
        <v>133</v>
      </c>
      <c r="AR66" s="341">
        <v>132</v>
      </c>
      <c r="AS66" s="341">
        <v>132</v>
      </c>
      <c r="AT66" s="341">
        <v>132</v>
      </c>
      <c r="AU66" s="341">
        <v>132</v>
      </c>
      <c r="AV66" s="341">
        <v>132</v>
      </c>
      <c r="AW66" s="341">
        <v>132</v>
      </c>
      <c r="AX66" s="341">
        <v>131</v>
      </c>
      <c r="AY66" s="334">
        <v>131</v>
      </c>
      <c r="AZ66" s="331">
        <v>131</v>
      </c>
      <c r="BA66" s="341">
        <v>131</v>
      </c>
      <c r="BB66" s="341">
        <v>131</v>
      </c>
      <c r="BC66" s="341">
        <v>131</v>
      </c>
      <c r="BD66" s="341">
        <v>130</v>
      </c>
      <c r="BE66" s="341">
        <v>130</v>
      </c>
      <c r="BF66" s="341">
        <v>127</v>
      </c>
      <c r="BG66" s="341">
        <v>126</v>
      </c>
      <c r="BH66" s="341">
        <v>126</v>
      </c>
      <c r="BI66" s="341">
        <v>126</v>
      </c>
      <c r="BJ66" s="341">
        <v>126</v>
      </c>
      <c r="BK66" s="330">
        <v>125</v>
      </c>
      <c r="BL66" s="331">
        <v>124</v>
      </c>
      <c r="BM66" s="341">
        <v>124</v>
      </c>
      <c r="BN66" s="341">
        <v>127</v>
      </c>
      <c r="BO66" s="341">
        <v>129</v>
      </c>
      <c r="BP66" s="341">
        <v>129</v>
      </c>
      <c r="BQ66" s="341">
        <v>130</v>
      </c>
      <c r="BR66" s="341">
        <v>129</v>
      </c>
      <c r="BS66" s="341">
        <v>129</v>
      </c>
      <c r="BT66" s="341">
        <v>129</v>
      </c>
      <c r="BU66" s="341">
        <v>128</v>
      </c>
      <c r="BV66" s="341">
        <v>128</v>
      </c>
      <c r="BW66" s="330">
        <v>128</v>
      </c>
      <c r="BX66" s="331">
        <v>131</v>
      </c>
      <c r="BY66" s="341">
        <v>131</v>
      </c>
      <c r="BZ66" s="341">
        <v>133</v>
      </c>
      <c r="CA66" s="341">
        <v>134</v>
      </c>
      <c r="CB66" s="341">
        <v>135</v>
      </c>
      <c r="CC66" s="341">
        <v>133</v>
      </c>
      <c r="CD66" s="341">
        <v>132</v>
      </c>
      <c r="CE66" s="341">
        <v>132</v>
      </c>
      <c r="CF66" s="341">
        <v>135</v>
      </c>
      <c r="CG66" s="341">
        <v>136</v>
      </c>
      <c r="CH66" s="341">
        <v>135</v>
      </c>
      <c r="CI66" s="330">
        <v>135</v>
      </c>
      <c r="CJ66" s="331">
        <v>135</v>
      </c>
      <c r="CK66" s="341">
        <v>134</v>
      </c>
      <c r="CL66" s="341">
        <v>134</v>
      </c>
      <c r="CM66" s="341">
        <v>137</v>
      </c>
      <c r="CN66" s="341">
        <v>136</v>
      </c>
      <c r="CO66" s="341">
        <v>136</v>
      </c>
      <c r="CP66" s="341">
        <v>136</v>
      </c>
      <c r="CQ66" s="341">
        <v>137</v>
      </c>
      <c r="CR66" s="341">
        <v>137</v>
      </c>
      <c r="CS66" s="330">
        <v>136</v>
      </c>
      <c r="CT66" s="334">
        <v>135</v>
      </c>
      <c r="CU66" s="330">
        <v>134</v>
      </c>
      <c r="CV66" s="341">
        <v>134</v>
      </c>
      <c r="CW66" s="341">
        <v>134</v>
      </c>
      <c r="CX66" s="341">
        <v>133</v>
      </c>
      <c r="CY66" s="341">
        <v>137</v>
      </c>
      <c r="CZ66" s="766">
        <v>136</v>
      </c>
      <c r="DA66" s="341"/>
      <c r="DB66" s="341"/>
      <c r="DC66" s="341"/>
      <c r="DD66" s="341"/>
      <c r="DE66" s="341"/>
      <c r="DF66" s="341"/>
      <c r="DG66" s="341"/>
      <c r="DH66" s="105">
        <v>-1</v>
      </c>
      <c r="DI66" s="86">
        <v>-0.73529411764705876</v>
      </c>
      <c r="DJ66" s="700">
        <v>2</v>
      </c>
      <c r="DK66" s="86">
        <v>1.4814814814814816</v>
      </c>
    </row>
    <row r="67" spans="1:115" ht="15" outlineLevel="2">
      <c r="A67" s="353">
        <v>150</v>
      </c>
      <c r="B67" s="14" t="s">
        <v>295</v>
      </c>
      <c r="C67" s="325" t="s">
        <v>371</v>
      </c>
      <c r="D67" s="331">
        <v>137</v>
      </c>
      <c r="E67" s="341">
        <v>137</v>
      </c>
      <c r="F67" s="341">
        <v>137</v>
      </c>
      <c r="G67" s="341">
        <v>137</v>
      </c>
      <c r="H67" s="341">
        <v>137</v>
      </c>
      <c r="I67" s="341">
        <v>137</v>
      </c>
      <c r="J67" s="341">
        <v>137</v>
      </c>
      <c r="K67" s="341">
        <v>137</v>
      </c>
      <c r="L67" s="341">
        <v>137</v>
      </c>
      <c r="M67" s="341">
        <v>137</v>
      </c>
      <c r="N67" s="341">
        <v>136</v>
      </c>
      <c r="O67" s="334">
        <v>139</v>
      </c>
      <c r="P67" s="331">
        <v>139</v>
      </c>
      <c r="Q67" s="341">
        <v>116</v>
      </c>
      <c r="R67" s="341">
        <v>116</v>
      </c>
      <c r="S67" s="341">
        <v>158</v>
      </c>
      <c r="T67" s="341">
        <v>154</v>
      </c>
      <c r="U67" s="341">
        <v>155</v>
      </c>
      <c r="V67" s="341">
        <v>153</v>
      </c>
      <c r="W67" s="341">
        <v>152</v>
      </c>
      <c r="X67" s="341">
        <v>152</v>
      </c>
      <c r="Y67" s="341">
        <v>152</v>
      </c>
      <c r="Z67" s="341">
        <v>152</v>
      </c>
      <c r="AA67" s="334">
        <v>152</v>
      </c>
      <c r="AB67" s="331">
        <v>152</v>
      </c>
      <c r="AC67" s="341">
        <v>152</v>
      </c>
      <c r="AD67" s="341">
        <v>151</v>
      </c>
      <c r="AE67" s="341">
        <v>151</v>
      </c>
      <c r="AF67" s="341">
        <v>150</v>
      </c>
      <c r="AG67" s="341">
        <v>149</v>
      </c>
      <c r="AH67" s="341">
        <v>149</v>
      </c>
      <c r="AI67" s="341">
        <v>150</v>
      </c>
      <c r="AJ67" s="341">
        <v>150</v>
      </c>
      <c r="AK67" s="341">
        <v>149</v>
      </c>
      <c r="AL67" s="341">
        <v>148</v>
      </c>
      <c r="AM67" s="334">
        <v>148</v>
      </c>
      <c r="AN67" s="331">
        <v>148</v>
      </c>
      <c r="AO67" s="341">
        <v>147</v>
      </c>
      <c r="AP67" s="341">
        <v>147</v>
      </c>
      <c r="AQ67" s="341">
        <v>147</v>
      </c>
      <c r="AR67" s="341">
        <v>147</v>
      </c>
      <c r="AS67" s="341">
        <v>147</v>
      </c>
      <c r="AT67" s="341">
        <v>147</v>
      </c>
      <c r="AU67" s="341">
        <v>146</v>
      </c>
      <c r="AV67" s="341">
        <v>145</v>
      </c>
      <c r="AW67" s="341">
        <v>145</v>
      </c>
      <c r="AX67" s="341">
        <v>145</v>
      </c>
      <c r="AY67" s="334">
        <v>145</v>
      </c>
      <c r="AZ67" s="331">
        <v>144</v>
      </c>
      <c r="BA67" s="341">
        <v>143</v>
      </c>
      <c r="BB67" s="341">
        <v>142</v>
      </c>
      <c r="BC67" s="341">
        <v>142</v>
      </c>
      <c r="BD67" s="341">
        <v>142</v>
      </c>
      <c r="BE67" s="341">
        <v>141</v>
      </c>
      <c r="BF67" s="341">
        <v>136</v>
      </c>
      <c r="BG67" s="341">
        <v>135</v>
      </c>
      <c r="BH67" s="341">
        <v>135</v>
      </c>
      <c r="BI67" s="341">
        <v>134</v>
      </c>
      <c r="BJ67" s="341">
        <v>133</v>
      </c>
      <c r="BK67" s="330">
        <v>133</v>
      </c>
      <c r="BL67" s="331">
        <v>133</v>
      </c>
      <c r="BM67" s="341">
        <v>132</v>
      </c>
      <c r="BN67" s="341">
        <v>132</v>
      </c>
      <c r="BO67" s="341">
        <v>133</v>
      </c>
      <c r="BP67" s="341">
        <v>133</v>
      </c>
      <c r="BQ67" s="341">
        <v>133</v>
      </c>
      <c r="BR67" s="341">
        <v>133</v>
      </c>
      <c r="BS67" s="341">
        <v>130</v>
      </c>
      <c r="BT67" s="341">
        <v>130</v>
      </c>
      <c r="BU67" s="341">
        <v>129</v>
      </c>
      <c r="BV67" s="341">
        <v>127</v>
      </c>
      <c r="BW67" s="330">
        <v>127</v>
      </c>
      <c r="BX67" s="331">
        <v>127</v>
      </c>
      <c r="BY67" s="341">
        <v>126</v>
      </c>
      <c r="BZ67" s="341">
        <v>136</v>
      </c>
      <c r="CA67" s="341">
        <v>136</v>
      </c>
      <c r="CB67" s="341">
        <v>137</v>
      </c>
      <c r="CC67" s="341">
        <v>135</v>
      </c>
      <c r="CD67" s="341">
        <v>132</v>
      </c>
      <c r="CE67" s="341">
        <v>132</v>
      </c>
      <c r="CF67" s="341">
        <v>134</v>
      </c>
      <c r="CG67" s="341">
        <v>134</v>
      </c>
      <c r="CH67" s="341">
        <v>133</v>
      </c>
      <c r="CI67" s="330">
        <v>131</v>
      </c>
      <c r="CJ67" s="331">
        <v>132</v>
      </c>
      <c r="CK67" s="341">
        <v>131</v>
      </c>
      <c r="CL67" s="341">
        <v>130</v>
      </c>
      <c r="CM67" s="341">
        <v>129</v>
      </c>
      <c r="CN67" s="341">
        <v>128</v>
      </c>
      <c r="CO67" s="341">
        <v>128</v>
      </c>
      <c r="CP67" s="341">
        <v>129</v>
      </c>
      <c r="CQ67" s="341">
        <v>130</v>
      </c>
      <c r="CR67" s="341">
        <v>130</v>
      </c>
      <c r="CS67" s="330">
        <v>129</v>
      </c>
      <c r="CT67" s="334">
        <v>129</v>
      </c>
      <c r="CU67" s="330">
        <v>129</v>
      </c>
      <c r="CV67" s="341">
        <v>127</v>
      </c>
      <c r="CW67" s="341">
        <v>127</v>
      </c>
      <c r="CX67" s="341">
        <v>128</v>
      </c>
      <c r="CY67" s="341">
        <v>130</v>
      </c>
      <c r="CZ67" s="766">
        <v>130</v>
      </c>
      <c r="DA67" s="341"/>
      <c r="DB67" s="341"/>
      <c r="DC67" s="341"/>
      <c r="DD67" s="341"/>
      <c r="DE67" s="341"/>
      <c r="DF67" s="341"/>
      <c r="DG67" s="341"/>
      <c r="DH67" s="105">
        <v>0</v>
      </c>
      <c r="DI67" s="86">
        <v>0</v>
      </c>
      <c r="DJ67" s="700">
        <v>1</v>
      </c>
      <c r="DK67" s="86">
        <v>0.76335877862595414</v>
      </c>
    </row>
    <row r="68" spans="1:115" ht="15" outlineLevel="2">
      <c r="A68" s="353">
        <v>237</v>
      </c>
      <c r="B68" s="14" t="s">
        <v>295</v>
      </c>
      <c r="C68" s="325" t="s">
        <v>372</v>
      </c>
      <c r="D68" s="331">
        <v>167</v>
      </c>
      <c r="E68" s="341">
        <v>167</v>
      </c>
      <c r="F68" s="341">
        <v>167</v>
      </c>
      <c r="G68" s="341">
        <v>167</v>
      </c>
      <c r="H68" s="341">
        <v>167</v>
      </c>
      <c r="I68" s="341">
        <v>168</v>
      </c>
      <c r="J68" s="341">
        <v>168</v>
      </c>
      <c r="K68" s="341">
        <v>168</v>
      </c>
      <c r="L68" s="341">
        <v>168</v>
      </c>
      <c r="M68" s="341">
        <v>168</v>
      </c>
      <c r="N68" s="341">
        <v>168</v>
      </c>
      <c r="O68" s="334">
        <v>179</v>
      </c>
      <c r="P68" s="331">
        <v>179</v>
      </c>
      <c r="Q68" s="341">
        <v>164</v>
      </c>
      <c r="R68" s="341">
        <v>162</v>
      </c>
      <c r="S68" s="341">
        <v>233</v>
      </c>
      <c r="T68" s="341">
        <v>230</v>
      </c>
      <c r="U68" s="341">
        <v>238</v>
      </c>
      <c r="V68" s="341">
        <v>236</v>
      </c>
      <c r="W68" s="341">
        <v>235</v>
      </c>
      <c r="X68" s="341">
        <v>235</v>
      </c>
      <c r="Y68" s="341">
        <v>239</v>
      </c>
      <c r="Z68" s="341">
        <v>238</v>
      </c>
      <c r="AA68" s="334">
        <v>238</v>
      </c>
      <c r="AB68" s="331">
        <v>237</v>
      </c>
      <c r="AC68" s="341">
        <v>236</v>
      </c>
      <c r="AD68" s="341">
        <v>235</v>
      </c>
      <c r="AE68" s="341">
        <v>235</v>
      </c>
      <c r="AF68" s="341">
        <v>233</v>
      </c>
      <c r="AG68" s="341">
        <v>232</v>
      </c>
      <c r="AH68" s="341">
        <v>232</v>
      </c>
      <c r="AI68" s="341">
        <v>234</v>
      </c>
      <c r="AJ68" s="341">
        <v>233</v>
      </c>
      <c r="AK68" s="341">
        <v>234</v>
      </c>
      <c r="AL68" s="341">
        <v>234</v>
      </c>
      <c r="AM68" s="334">
        <v>234</v>
      </c>
      <c r="AN68" s="331">
        <v>234</v>
      </c>
      <c r="AO68" s="341">
        <v>233</v>
      </c>
      <c r="AP68" s="341">
        <v>233</v>
      </c>
      <c r="AQ68" s="341">
        <v>232</v>
      </c>
      <c r="AR68" s="341">
        <v>231</v>
      </c>
      <c r="AS68" s="341">
        <v>231</v>
      </c>
      <c r="AT68" s="341">
        <v>230</v>
      </c>
      <c r="AU68" s="341">
        <v>229</v>
      </c>
      <c r="AV68" s="341">
        <v>229</v>
      </c>
      <c r="AW68" s="341">
        <v>227</v>
      </c>
      <c r="AX68" s="341">
        <v>227</v>
      </c>
      <c r="AY68" s="334">
        <v>227</v>
      </c>
      <c r="AZ68" s="331">
        <v>226</v>
      </c>
      <c r="BA68" s="341">
        <v>226</v>
      </c>
      <c r="BB68" s="341">
        <v>225</v>
      </c>
      <c r="BC68" s="341">
        <v>225</v>
      </c>
      <c r="BD68" s="341">
        <v>225</v>
      </c>
      <c r="BE68" s="341">
        <v>225</v>
      </c>
      <c r="BF68" s="341">
        <v>220</v>
      </c>
      <c r="BG68" s="341">
        <v>222</v>
      </c>
      <c r="BH68" s="341">
        <v>222</v>
      </c>
      <c r="BI68" s="341">
        <v>221</v>
      </c>
      <c r="BJ68" s="341">
        <v>218</v>
      </c>
      <c r="BK68" s="330">
        <v>218</v>
      </c>
      <c r="BL68" s="331">
        <v>216</v>
      </c>
      <c r="BM68" s="341">
        <v>216</v>
      </c>
      <c r="BN68" s="341">
        <v>219</v>
      </c>
      <c r="BO68" s="341">
        <v>219</v>
      </c>
      <c r="BP68" s="341">
        <v>219</v>
      </c>
      <c r="BQ68" s="341">
        <v>219</v>
      </c>
      <c r="BR68" s="341">
        <v>215</v>
      </c>
      <c r="BS68" s="341">
        <v>215</v>
      </c>
      <c r="BT68" s="341">
        <v>215</v>
      </c>
      <c r="BU68" s="341">
        <v>215</v>
      </c>
      <c r="BV68" s="341">
        <v>216</v>
      </c>
      <c r="BW68" s="330">
        <v>216</v>
      </c>
      <c r="BX68" s="331">
        <v>218</v>
      </c>
      <c r="BY68" s="341">
        <v>215</v>
      </c>
      <c r="BZ68" s="341">
        <v>224</v>
      </c>
      <c r="CA68" s="341">
        <v>225</v>
      </c>
      <c r="CB68" s="341">
        <v>226</v>
      </c>
      <c r="CC68" s="341">
        <v>225</v>
      </c>
      <c r="CD68" s="341">
        <v>225</v>
      </c>
      <c r="CE68" s="341">
        <v>225</v>
      </c>
      <c r="CF68" s="341">
        <v>226</v>
      </c>
      <c r="CG68" s="341">
        <v>225</v>
      </c>
      <c r="CH68" s="341">
        <v>222</v>
      </c>
      <c r="CI68" s="330">
        <v>222</v>
      </c>
      <c r="CJ68" s="331">
        <v>222</v>
      </c>
      <c r="CK68" s="341">
        <v>218</v>
      </c>
      <c r="CL68" s="341">
        <v>217</v>
      </c>
      <c r="CM68" s="341">
        <v>220</v>
      </c>
      <c r="CN68" s="341">
        <v>221</v>
      </c>
      <c r="CO68" s="341">
        <v>221</v>
      </c>
      <c r="CP68" s="341">
        <v>218</v>
      </c>
      <c r="CQ68" s="341">
        <v>220</v>
      </c>
      <c r="CR68" s="341">
        <v>221</v>
      </c>
      <c r="CS68" s="330">
        <v>220</v>
      </c>
      <c r="CT68" s="334">
        <v>219</v>
      </c>
      <c r="CU68" s="330">
        <v>219</v>
      </c>
      <c r="CV68" s="341">
        <v>218</v>
      </c>
      <c r="CW68" s="341">
        <v>215</v>
      </c>
      <c r="CX68" s="341">
        <v>215</v>
      </c>
      <c r="CY68" s="341">
        <v>216</v>
      </c>
      <c r="CZ68" s="766">
        <v>216</v>
      </c>
      <c r="DA68" s="341"/>
      <c r="DB68" s="341"/>
      <c r="DC68" s="341"/>
      <c r="DD68" s="341"/>
      <c r="DE68" s="341"/>
      <c r="DF68" s="341"/>
      <c r="DG68" s="341"/>
      <c r="DH68" s="105">
        <v>0</v>
      </c>
      <c r="DI68" s="86">
        <v>0</v>
      </c>
      <c r="DJ68" s="700">
        <v>-3</v>
      </c>
      <c r="DK68" s="86">
        <v>-1.3513513513513513</v>
      </c>
    </row>
    <row r="69" spans="1:115" ht="15" outlineLevel="2">
      <c r="A69" s="353">
        <v>264</v>
      </c>
      <c r="B69" s="14" t="s">
        <v>295</v>
      </c>
      <c r="C69" s="325" t="s">
        <v>373</v>
      </c>
      <c r="D69" s="331">
        <v>81</v>
      </c>
      <c r="E69" s="341">
        <v>81</v>
      </c>
      <c r="F69" s="341">
        <v>81</v>
      </c>
      <c r="G69" s="341">
        <v>81</v>
      </c>
      <c r="H69" s="341">
        <v>81</v>
      </c>
      <c r="I69" s="341">
        <v>84</v>
      </c>
      <c r="J69" s="341">
        <v>84</v>
      </c>
      <c r="K69" s="341">
        <v>84</v>
      </c>
      <c r="L69" s="341">
        <v>84</v>
      </c>
      <c r="M69" s="341">
        <v>84</v>
      </c>
      <c r="N69" s="341">
        <v>83</v>
      </c>
      <c r="O69" s="334">
        <v>91</v>
      </c>
      <c r="P69" s="331">
        <v>90</v>
      </c>
      <c r="Q69" s="341">
        <v>81</v>
      </c>
      <c r="R69" s="341">
        <v>80</v>
      </c>
      <c r="S69" s="341">
        <v>116</v>
      </c>
      <c r="T69" s="341">
        <v>114</v>
      </c>
      <c r="U69" s="341">
        <v>119</v>
      </c>
      <c r="V69" s="341">
        <v>118</v>
      </c>
      <c r="W69" s="341">
        <v>118</v>
      </c>
      <c r="X69" s="341">
        <v>118</v>
      </c>
      <c r="Y69" s="341">
        <v>119</v>
      </c>
      <c r="Z69" s="341">
        <v>119</v>
      </c>
      <c r="AA69" s="334">
        <v>121</v>
      </c>
      <c r="AB69" s="331">
        <v>121</v>
      </c>
      <c r="AC69" s="341">
        <v>121</v>
      </c>
      <c r="AD69" s="341">
        <v>121</v>
      </c>
      <c r="AE69" s="341">
        <v>121</v>
      </c>
      <c r="AF69" s="341">
        <v>123</v>
      </c>
      <c r="AG69" s="341">
        <v>121</v>
      </c>
      <c r="AH69" s="341">
        <v>121</v>
      </c>
      <c r="AI69" s="341">
        <v>122</v>
      </c>
      <c r="AJ69" s="341">
        <v>122</v>
      </c>
      <c r="AK69" s="341">
        <v>123</v>
      </c>
      <c r="AL69" s="341">
        <v>123</v>
      </c>
      <c r="AM69" s="334">
        <v>123</v>
      </c>
      <c r="AN69" s="331">
        <v>123</v>
      </c>
      <c r="AO69" s="341">
        <v>124</v>
      </c>
      <c r="AP69" s="341">
        <v>124</v>
      </c>
      <c r="AQ69" s="341">
        <v>124</v>
      </c>
      <c r="AR69" s="341">
        <v>124</v>
      </c>
      <c r="AS69" s="341">
        <v>124</v>
      </c>
      <c r="AT69" s="341">
        <v>124</v>
      </c>
      <c r="AU69" s="341">
        <v>122</v>
      </c>
      <c r="AV69" s="341">
        <v>122</v>
      </c>
      <c r="AW69" s="341">
        <v>122</v>
      </c>
      <c r="AX69" s="341">
        <v>121</v>
      </c>
      <c r="AY69" s="334">
        <v>121</v>
      </c>
      <c r="AZ69" s="331">
        <v>121</v>
      </c>
      <c r="BA69" s="341">
        <v>121</v>
      </c>
      <c r="BB69" s="341">
        <v>120</v>
      </c>
      <c r="BC69" s="341">
        <v>120</v>
      </c>
      <c r="BD69" s="341">
        <v>118</v>
      </c>
      <c r="BE69" s="341">
        <v>118</v>
      </c>
      <c r="BF69" s="341">
        <v>116</v>
      </c>
      <c r="BG69" s="341">
        <v>116</v>
      </c>
      <c r="BH69" s="341">
        <v>116</v>
      </c>
      <c r="BI69" s="341">
        <v>116</v>
      </c>
      <c r="BJ69" s="341">
        <v>116</v>
      </c>
      <c r="BK69" s="330">
        <v>115</v>
      </c>
      <c r="BL69" s="331">
        <v>114</v>
      </c>
      <c r="BM69" s="341">
        <v>114</v>
      </c>
      <c r="BN69" s="341">
        <v>117</v>
      </c>
      <c r="BO69" s="341">
        <v>117</v>
      </c>
      <c r="BP69" s="341">
        <v>117</v>
      </c>
      <c r="BQ69" s="341">
        <v>117</v>
      </c>
      <c r="BR69" s="341">
        <v>114</v>
      </c>
      <c r="BS69" s="341">
        <v>114</v>
      </c>
      <c r="BT69" s="341">
        <v>114</v>
      </c>
      <c r="BU69" s="341">
        <v>114</v>
      </c>
      <c r="BV69" s="341">
        <v>114</v>
      </c>
      <c r="BW69" s="330">
        <v>114</v>
      </c>
      <c r="BX69" s="331">
        <v>117</v>
      </c>
      <c r="BY69" s="341">
        <v>117</v>
      </c>
      <c r="BZ69" s="341">
        <v>127</v>
      </c>
      <c r="CA69" s="341">
        <v>127</v>
      </c>
      <c r="CB69" s="341">
        <v>128</v>
      </c>
      <c r="CC69" s="341">
        <v>127</v>
      </c>
      <c r="CD69" s="341">
        <v>128</v>
      </c>
      <c r="CE69" s="341">
        <v>127</v>
      </c>
      <c r="CF69" s="341">
        <v>127</v>
      </c>
      <c r="CG69" s="341">
        <v>128</v>
      </c>
      <c r="CH69" s="341">
        <v>128</v>
      </c>
      <c r="CI69" s="330">
        <v>128</v>
      </c>
      <c r="CJ69" s="331">
        <v>128</v>
      </c>
      <c r="CK69" s="341">
        <v>126</v>
      </c>
      <c r="CL69" s="341">
        <v>130</v>
      </c>
      <c r="CM69" s="341">
        <v>129</v>
      </c>
      <c r="CN69" s="341">
        <v>128</v>
      </c>
      <c r="CO69" s="341">
        <v>130</v>
      </c>
      <c r="CP69" s="341">
        <v>130</v>
      </c>
      <c r="CQ69" s="341">
        <v>132</v>
      </c>
      <c r="CR69" s="341">
        <v>132</v>
      </c>
      <c r="CS69" s="330">
        <v>131</v>
      </c>
      <c r="CT69" s="334">
        <v>131</v>
      </c>
      <c r="CU69" s="330">
        <v>132</v>
      </c>
      <c r="CV69" s="341">
        <v>131</v>
      </c>
      <c r="CW69" s="341">
        <v>130</v>
      </c>
      <c r="CX69" s="341">
        <v>131</v>
      </c>
      <c r="CY69" s="341">
        <v>132</v>
      </c>
      <c r="CZ69" s="766">
        <v>133</v>
      </c>
      <c r="DA69" s="341"/>
      <c r="DB69" s="341"/>
      <c r="DC69" s="341"/>
      <c r="DD69" s="341"/>
      <c r="DE69" s="341"/>
      <c r="DF69" s="341"/>
      <c r="DG69" s="341"/>
      <c r="DH69" s="105">
        <v>1</v>
      </c>
      <c r="DI69" s="86">
        <v>0.75187969924812026</v>
      </c>
      <c r="DJ69" s="700">
        <v>1</v>
      </c>
      <c r="DK69" s="86">
        <v>0.78125</v>
      </c>
    </row>
    <row r="70" spans="1:115" ht="15" outlineLevel="2">
      <c r="A70" s="353">
        <v>310</v>
      </c>
      <c r="B70" s="14" t="s">
        <v>295</v>
      </c>
      <c r="C70" s="325" t="s">
        <v>374</v>
      </c>
      <c r="D70" s="331">
        <v>100</v>
      </c>
      <c r="E70" s="341">
        <v>100</v>
      </c>
      <c r="F70" s="341">
        <v>100</v>
      </c>
      <c r="G70" s="341">
        <v>100</v>
      </c>
      <c r="H70" s="341">
        <v>100</v>
      </c>
      <c r="I70" s="341">
        <v>101</v>
      </c>
      <c r="J70" s="341">
        <v>101</v>
      </c>
      <c r="K70" s="341">
        <v>101</v>
      </c>
      <c r="L70" s="341">
        <v>101</v>
      </c>
      <c r="M70" s="341">
        <v>101</v>
      </c>
      <c r="N70" s="341">
        <v>100</v>
      </c>
      <c r="O70" s="334">
        <v>105</v>
      </c>
      <c r="P70" s="331">
        <v>105</v>
      </c>
      <c r="Q70" s="341">
        <v>91</v>
      </c>
      <c r="R70" s="341">
        <v>90</v>
      </c>
      <c r="S70" s="341">
        <v>132</v>
      </c>
      <c r="T70" s="341">
        <v>130</v>
      </c>
      <c r="U70" s="341">
        <v>135</v>
      </c>
      <c r="V70" s="341">
        <v>136</v>
      </c>
      <c r="W70" s="341">
        <v>136</v>
      </c>
      <c r="X70" s="341">
        <v>136</v>
      </c>
      <c r="Y70" s="341">
        <v>137</v>
      </c>
      <c r="Z70" s="341">
        <v>137</v>
      </c>
      <c r="AA70" s="334">
        <v>138</v>
      </c>
      <c r="AB70" s="331">
        <v>138</v>
      </c>
      <c r="AC70" s="341">
        <v>135</v>
      </c>
      <c r="AD70" s="341">
        <v>135</v>
      </c>
      <c r="AE70" s="341">
        <v>135</v>
      </c>
      <c r="AF70" s="341">
        <v>135</v>
      </c>
      <c r="AG70" s="341">
        <v>135</v>
      </c>
      <c r="AH70" s="341">
        <v>135</v>
      </c>
      <c r="AI70" s="341">
        <v>136</v>
      </c>
      <c r="AJ70" s="341">
        <v>136</v>
      </c>
      <c r="AK70" s="341">
        <v>136</v>
      </c>
      <c r="AL70" s="341">
        <v>136</v>
      </c>
      <c r="AM70" s="334">
        <v>136</v>
      </c>
      <c r="AN70" s="331">
        <v>136</v>
      </c>
      <c r="AO70" s="341">
        <v>136</v>
      </c>
      <c r="AP70" s="341">
        <v>135</v>
      </c>
      <c r="AQ70" s="341">
        <v>135</v>
      </c>
      <c r="AR70" s="341">
        <v>135</v>
      </c>
      <c r="AS70" s="341">
        <v>134</v>
      </c>
      <c r="AT70" s="341">
        <v>134</v>
      </c>
      <c r="AU70" s="341">
        <v>133</v>
      </c>
      <c r="AV70" s="341">
        <v>133</v>
      </c>
      <c r="AW70" s="341">
        <v>132</v>
      </c>
      <c r="AX70" s="341">
        <v>132</v>
      </c>
      <c r="AY70" s="334">
        <v>132</v>
      </c>
      <c r="AZ70" s="331">
        <v>132</v>
      </c>
      <c r="BA70" s="341">
        <v>132</v>
      </c>
      <c r="BB70" s="341">
        <v>131</v>
      </c>
      <c r="BC70" s="341">
        <v>131</v>
      </c>
      <c r="BD70" s="341">
        <v>130</v>
      </c>
      <c r="BE70" s="341">
        <v>129</v>
      </c>
      <c r="BF70" s="341">
        <v>126</v>
      </c>
      <c r="BG70" s="341">
        <v>124</v>
      </c>
      <c r="BH70" s="341">
        <v>124</v>
      </c>
      <c r="BI70" s="341">
        <v>124</v>
      </c>
      <c r="BJ70" s="341">
        <v>125</v>
      </c>
      <c r="BK70" s="330">
        <v>125</v>
      </c>
      <c r="BL70" s="331">
        <v>125</v>
      </c>
      <c r="BM70" s="341">
        <v>125</v>
      </c>
      <c r="BN70" s="341">
        <v>125</v>
      </c>
      <c r="BO70" s="341">
        <v>125</v>
      </c>
      <c r="BP70" s="341">
        <v>125</v>
      </c>
      <c r="BQ70" s="341">
        <v>127</v>
      </c>
      <c r="BR70" s="341">
        <v>126</v>
      </c>
      <c r="BS70" s="341">
        <v>128</v>
      </c>
      <c r="BT70" s="341">
        <v>128</v>
      </c>
      <c r="BU70" s="341">
        <v>127</v>
      </c>
      <c r="BV70" s="341">
        <v>128</v>
      </c>
      <c r="BW70" s="330">
        <v>128</v>
      </c>
      <c r="BX70" s="331">
        <v>128</v>
      </c>
      <c r="BY70" s="341">
        <v>127</v>
      </c>
      <c r="BZ70" s="341">
        <v>130</v>
      </c>
      <c r="CA70" s="341">
        <v>130</v>
      </c>
      <c r="CB70" s="341">
        <v>130</v>
      </c>
      <c r="CC70" s="341">
        <v>130</v>
      </c>
      <c r="CD70" s="341">
        <v>129</v>
      </c>
      <c r="CE70" s="341">
        <v>129</v>
      </c>
      <c r="CF70" s="341">
        <v>129</v>
      </c>
      <c r="CG70" s="341">
        <v>133</v>
      </c>
      <c r="CH70" s="341">
        <v>133</v>
      </c>
      <c r="CI70" s="330">
        <v>134</v>
      </c>
      <c r="CJ70" s="331">
        <v>135</v>
      </c>
      <c r="CK70" s="341">
        <v>134</v>
      </c>
      <c r="CL70" s="341">
        <v>134</v>
      </c>
      <c r="CM70" s="341">
        <v>135</v>
      </c>
      <c r="CN70" s="341">
        <v>134</v>
      </c>
      <c r="CO70" s="341">
        <v>136</v>
      </c>
      <c r="CP70" s="341">
        <v>135</v>
      </c>
      <c r="CQ70" s="341">
        <v>135</v>
      </c>
      <c r="CR70" s="341">
        <v>136</v>
      </c>
      <c r="CS70" s="330">
        <v>136</v>
      </c>
      <c r="CT70" s="334">
        <v>137</v>
      </c>
      <c r="CU70" s="330">
        <v>136</v>
      </c>
      <c r="CV70" s="341">
        <v>135</v>
      </c>
      <c r="CW70" s="341">
        <v>135</v>
      </c>
      <c r="CX70" s="341">
        <v>138</v>
      </c>
      <c r="CY70" s="341">
        <v>138</v>
      </c>
      <c r="CZ70" s="766">
        <v>138</v>
      </c>
      <c r="DA70" s="341"/>
      <c r="DB70" s="341"/>
      <c r="DC70" s="341"/>
      <c r="DD70" s="341"/>
      <c r="DE70" s="341"/>
      <c r="DF70" s="341"/>
      <c r="DG70" s="341"/>
      <c r="DH70" s="105">
        <v>0</v>
      </c>
      <c r="DI70" s="86">
        <v>0</v>
      </c>
      <c r="DJ70" s="700">
        <v>2</v>
      </c>
      <c r="DK70" s="86">
        <v>1.4925373134328357</v>
      </c>
    </row>
    <row r="71" spans="1:115" ht="15" outlineLevel="2">
      <c r="A71" s="353">
        <v>315</v>
      </c>
      <c r="B71" s="14" t="s">
        <v>295</v>
      </c>
      <c r="C71" s="325" t="s">
        <v>375</v>
      </c>
      <c r="D71" s="331">
        <v>65</v>
      </c>
      <c r="E71" s="341">
        <v>65</v>
      </c>
      <c r="F71" s="341">
        <v>65</v>
      </c>
      <c r="G71" s="341">
        <v>65</v>
      </c>
      <c r="H71" s="341">
        <v>65</v>
      </c>
      <c r="I71" s="341">
        <v>65</v>
      </c>
      <c r="J71" s="341">
        <v>65</v>
      </c>
      <c r="K71" s="341">
        <v>65</v>
      </c>
      <c r="L71" s="341">
        <v>65</v>
      </c>
      <c r="M71" s="341">
        <v>65</v>
      </c>
      <c r="N71" s="341">
        <v>65</v>
      </c>
      <c r="O71" s="334">
        <v>67</v>
      </c>
      <c r="P71" s="331">
        <v>65</v>
      </c>
      <c r="Q71" s="341">
        <v>56</v>
      </c>
      <c r="R71" s="341">
        <v>55</v>
      </c>
      <c r="S71" s="341">
        <v>78</v>
      </c>
      <c r="T71" s="341">
        <v>78</v>
      </c>
      <c r="U71" s="341">
        <v>81</v>
      </c>
      <c r="V71" s="341">
        <v>81</v>
      </c>
      <c r="W71" s="341">
        <v>82</v>
      </c>
      <c r="X71" s="341">
        <v>82</v>
      </c>
      <c r="Y71" s="341">
        <v>83</v>
      </c>
      <c r="Z71" s="341">
        <v>83</v>
      </c>
      <c r="AA71" s="334">
        <v>85</v>
      </c>
      <c r="AB71" s="331">
        <v>85</v>
      </c>
      <c r="AC71" s="341">
        <v>85</v>
      </c>
      <c r="AD71" s="341">
        <v>86</v>
      </c>
      <c r="AE71" s="341">
        <v>86</v>
      </c>
      <c r="AF71" s="341">
        <v>87</v>
      </c>
      <c r="AG71" s="341">
        <v>87</v>
      </c>
      <c r="AH71" s="341">
        <v>87</v>
      </c>
      <c r="AI71" s="341">
        <v>90</v>
      </c>
      <c r="AJ71" s="341">
        <v>91</v>
      </c>
      <c r="AK71" s="341">
        <v>90</v>
      </c>
      <c r="AL71" s="341">
        <v>90</v>
      </c>
      <c r="AM71" s="334">
        <v>90</v>
      </c>
      <c r="AN71" s="331">
        <v>90</v>
      </c>
      <c r="AO71" s="341">
        <v>90</v>
      </c>
      <c r="AP71" s="341">
        <v>90</v>
      </c>
      <c r="AQ71" s="341">
        <v>90</v>
      </c>
      <c r="AR71" s="341">
        <v>90</v>
      </c>
      <c r="AS71" s="341">
        <v>90</v>
      </c>
      <c r="AT71" s="341">
        <v>90</v>
      </c>
      <c r="AU71" s="341">
        <v>90</v>
      </c>
      <c r="AV71" s="341">
        <v>90</v>
      </c>
      <c r="AW71" s="341">
        <v>90</v>
      </c>
      <c r="AX71" s="341">
        <v>89</v>
      </c>
      <c r="AY71" s="334">
        <v>89</v>
      </c>
      <c r="AZ71" s="331">
        <v>89</v>
      </c>
      <c r="BA71" s="341">
        <v>88</v>
      </c>
      <c r="BB71" s="341">
        <v>87</v>
      </c>
      <c r="BC71" s="341">
        <v>86</v>
      </c>
      <c r="BD71" s="341">
        <v>86</v>
      </c>
      <c r="BE71" s="341">
        <v>86</v>
      </c>
      <c r="BF71" s="341">
        <v>85</v>
      </c>
      <c r="BG71" s="341">
        <v>84</v>
      </c>
      <c r="BH71" s="341">
        <v>84</v>
      </c>
      <c r="BI71" s="341">
        <v>83</v>
      </c>
      <c r="BJ71" s="341">
        <v>84</v>
      </c>
      <c r="BK71" s="330">
        <v>84</v>
      </c>
      <c r="BL71" s="331">
        <v>84</v>
      </c>
      <c r="BM71" s="341">
        <v>84</v>
      </c>
      <c r="BN71" s="341">
        <v>84</v>
      </c>
      <c r="BO71" s="341">
        <v>83</v>
      </c>
      <c r="BP71" s="341">
        <v>83</v>
      </c>
      <c r="BQ71" s="341">
        <v>83</v>
      </c>
      <c r="BR71" s="341">
        <v>83</v>
      </c>
      <c r="BS71" s="341">
        <v>84</v>
      </c>
      <c r="BT71" s="341">
        <v>84</v>
      </c>
      <c r="BU71" s="341">
        <v>83</v>
      </c>
      <c r="BV71" s="341">
        <v>83</v>
      </c>
      <c r="BW71" s="330">
        <v>82</v>
      </c>
      <c r="BX71" s="331">
        <v>83</v>
      </c>
      <c r="BY71" s="341">
        <v>80</v>
      </c>
      <c r="BZ71" s="341">
        <v>81</v>
      </c>
      <c r="CA71" s="341">
        <v>81</v>
      </c>
      <c r="CB71" s="341">
        <v>82</v>
      </c>
      <c r="CC71" s="341">
        <v>82</v>
      </c>
      <c r="CD71" s="341">
        <v>82</v>
      </c>
      <c r="CE71" s="341">
        <v>82</v>
      </c>
      <c r="CF71" s="341">
        <v>82</v>
      </c>
      <c r="CG71" s="341">
        <v>84</v>
      </c>
      <c r="CH71" s="341">
        <v>84</v>
      </c>
      <c r="CI71" s="330">
        <v>83</v>
      </c>
      <c r="CJ71" s="331">
        <v>83</v>
      </c>
      <c r="CK71" s="341">
        <v>82</v>
      </c>
      <c r="CL71" s="341">
        <v>82</v>
      </c>
      <c r="CM71" s="341">
        <v>84</v>
      </c>
      <c r="CN71" s="341">
        <v>84</v>
      </c>
      <c r="CO71" s="341">
        <v>84</v>
      </c>
      <c r="CP71" s="341">
        <v>84</v>
      </c>
      <c r="CQ71" s="341">
        <v>84</v>
      </c>
      <c r="CR71" s="341">
        <v>85</v>
      </c>
      <c r="CS71" s="330">
        <v>84</v>
      </c>
      <c r="CT71" s="334">
        <v>84</v>
      </c>
      <c r="CU71" s="330">
        <v>86</v>
      </c>
      <c r="CV71" s="341">
        <v>86</v>
      </c>
      <c r="CW71" s="341">
        <v>86</v>
      </c>
      <c r="CX71" s="341">
        <v>85</v>
      </c>
      <c r="CY71" s="341">
        <v>87</v>
      </c>
      <c r="CZ71" s="766">
        <v>87</v>
      </c>
      <c r="DA71" s="341"/>
      <c r="DB71" s="341"/>
      <c r="DC71" s="341"/>
      <c r="DD71" s="341"/>
      <c r="DE71" s="341"/>
      <c r="DF71" s="341"/>
      <c r="DG71" s="341"/>
      <c r="DH71" s="105">
        <v>0</v>
      </c>
      <c r="DI71" s="86">
        <v>0</v>
      </c>
      <c r="DJ71" s="700">
        <v>1</v>
      </c>
      <c r="DK71" s="86">
        <v>1.2048192771084338</v>
      </c>
    </row>
    <row r="72" spans="1:115" ht="15" outlineLevel="2">
      <c r="A72" s="353">
        <v>361</v>
      </c>
      <c r="B72" s="14" t="s">
        <v>295</v>
      </c>
      <c r="C72" s="325" t="s">
        <v>376</v>
      </c>
      <c r="D72" s="331">
        <v>558</v>
      </c>
      <c r="E72" s="341">
        <v>558</v>
      </c>
      <c r="F72" s="341">
        <v>558</v>
      </c>
      <c r="G72" s="341">
        <v>558</v>
      </c>
      <c r="H72" s="341">
        <v>558</v>
      </c>
      <c r="I72" s="341">
        <v>571</v>
      </c>
      <c r="J72" s="341">
        <v>571</v>
      </c>
      <c r="K72" s="341">
        <v>571</v>
      </c>
      <c r="L72" s="341">
        <v>571</v>
      </c>
      <c r="M72" s="341">
        <v>571</v>
      </c>
      <c r="N72" s="341">
        <v>570</v>
      </c>
      <c r="O72" s="334">
        <v>612</v>
      </c>
      <c r="P72" s="331">
        <v>611</v>
      </c>
      <c r="Q72" s="341">
        <v>518</v>
      </c>
      <c r="R72" s="341">
        <v>514</v>
      </c>
      <c r="S72" s="341">
        <v>612</v>
      </c>
      <c r="T72" s="341">
        <v>601</v>
      </c>
      <c r="U72" s="341">
        <v>612</v>
      </c>
      <c r="V72" s="341">
        <v>605</v>
      </c>
      <c r="W72" s="341">
        <v>606</v>
      </c>
      <c r="X72" s="341">
        <v>606</v>
      </c>
      <c r="Y72" s="341">
        <v>611</v>
      </c>
      <c r="Z72" s="341">
        <v>611</v>
      </c>
      <c r="AA72" s="334">
        <v>612</v>
      </c>
      <c r="AB72" s="331">
        <v>611</v>
      </c>
      <c r="AC72" s="341">
        <v>611</v>
      </c>
      <c r="AD72" s="341">
        <v>614</v>
      </c>
      <c r="AE72" s="341">
        <v>613</v>
      </c>
      <c r="AF72" s="341">
        <v>601</v>
      </c>
      <c r="AG72" s="341">
        <v>599</v>
      </c>
      <c r="AH72" s="341">
        <v>596</v>
      </c>
      <c r="AI72" s="341">
        <v>596</v>
      </c>
      <c r="AJ72" s="341">
        <v>600</v>
      </c>
      <c r="AK72" s="341">
        <v>601</v>
      </c>
      <c r="AL72" s="341">
        <v>604</v>
      </c>
      <c r="AM72" s="334">
        <v>603</v>
      </c>
      <c r="AN72" s="331">
        <v>600</v>
      </c>
      <c r="AO72" s="341">
        <v>601</v>
      </c>
      <c r="AP72" s="341">
        <v>600</v>
      </c>
      <c r="AQ72" s="341">
        <v>599</v>
      </c>
      <c r="AR72" s="341">
        <v>596</v>
      </c>
      <c r="AS72" s="341">
        <v>595</v>
      </c>
      <c r="AT72" s="341">
        <v>595</v>
      </c>
      <c r="AU72" s="341">
        <v>592</v>
      </c>
      <c r="AV72" s="341">
        <v>591</v>
      </c>
      <c r="AW72" s="341">
        <v>590</v>
      </c>
      <c r="AX72" s="341">
        <v>589</v>
      </c>
      <c r="AY72" s="334">
        <v>588</v>
      </c>
      <c r="AZ72" s="331">
        <v>587</v>
      </c>
      <c r="BA72" s="341">
        <v>582</v>
      </c>
      <c r="BB72" s="341">
        <v>580</v>
      </c>
      <c r="BC72" s="341">
        <v>579</v>
      </c>
      <c r="BD72" s="341">
        <v>577</v>
      </c>
      <c r="BE72" s="341">
        <v>573</v>
      </c>
      <c r="BF72" s="341">
        <v>566</v>
      </c>
      <c r="BG72" s="341">
        <v>562</v>
      </c>
      <c r="BH72" s="341">
        <v>559</v>
      </c>
      <c r="BI72" s="341">
        <v>561</v>
      </c>
      <c r="BJ72" s="341">
        <v>557</v>
      </c>
      <c r="BK72" s="330">
        <v>554</v>
      </c>
      <c r="BL72" s="331">
        <v>553</v>
      </c>
      <c r="BM72" s="341">
        <v>553</v>
      </c>
      <c r="BN72" s="341">
        <v>561</v>
      </c>
      <c r="BO72" s="341">
        <v>563</v>
      </c>
      <c r="BP72" s="341">
        <v>563</v>
      </c>
      <c r="BQ72" s="341">
        <v>568</v>
      </c>
      <c r="BR72" s="341">
        <v>558</v>
      </c>
      <c r="BS72" s="341">
        <v>554</v>
      </c>
      <c r="BT72" s="341">
        <v>554</v>
      </c>
      <c r="BU72" s="341">
        <v>552</v>
      </c>
      <c r="BV72" s="341">
        <v>549</v>
      </c>
      <c r="BW72" s="330">
        <v>548</v>
      </c>
      <c r="BX72" s="331">
        <v>552</v>
      </c>
      <c r="BY72" s="341">
        <v>542</v>
      </c>
      <c r="BZ72" s="341">
        <v>625</v>
      </c>
      <c r="CA72" s="341">
        <v>551</v>
      </c>
      <c r="CB72" s="341">
        <v>569</v>
      </c>
      <c r="CC72" s="341">
        <v>554</v>
      </c>
      <c r="CD72" s="341">
        <v>548</v>
      </c>
      <c r="CE72" s="341">
        <v>546</v>
      </c>
      <c r="CF72" s="341">
        <v>542</v>
      </c>
      <c r="CG72" s="341">
        <v>542</v>
      </c>
      <c r="CH72" s="341">
        <v>527</v>
      </c>
      <c r="CI72" s="330">
        <v>513</v>
      </c>
      <c r="CJ72" s="331">
        <v>524</v>
      </c>
      <c r="CK72" s="341">
        <v>517</v>
      </c>
      <c r="CL72" s="341">
        <v>516</v>
      </c>
      <c r="CM72" s="341">
        <v>523</v>
      </c>
      <c r="CN72" s="341">
        <v>525</v>
      </c>
      <c r="CO72" s="341">
        <v>534</v>
      </c>
      <c r="CP72" s="341">
        <v>527</v>
      </c>
      <c r="CQ72" s="341">
        <v>536</v>
      </c>
      <c r="CR72" s="341">
        <v>537</v>
      </c>
      <c r="CS72" s="330">
        <v>537</v>
      </c>
      <c r="CT72" s="334">
        <v>531</v>
      </c>
      <c r="CU72" s="330">
        <v>531</v>
      </c>
      <c r="CV72" s="341">
        <v>529</v>
      </c>
      <c r="CW72" s="341">
        <v>526</v>
      </c>
      <c r="CX72" s="341">
        <v>525</v>
      </c>
      <c r="CY72" s="341">
        <v>533</v>
      </c>
      <c r="CZ72" s="766">
        <v>533</v>
      </c>
      <c r="DA72" s="341"/>
      <c r="DB72" s="341"/>
      <c r="DC72" s="341"/>
      <c r="DD72" s="341"/>
      <c r="DE72" s="341"/>
      <c r="DF72" s="341"/>
      <c r="DG72" s="341"/>
      <c r="DH72" s="105">
        <v>0</v>
      </c>
      <c r="DI72" s="86">
        <v>0</v>
      </c>
      <c r="DJ72" s="700">
        <v>2</v>
      </c>
      <c r="DK72" s="86">
        <v>0.38986354775828458</v>
      </c>
    </row>
    <row r="73" spans="1:115" ht="15" outlineLevel="2">
      <c r="A73" s="353">
        <v>647</v>
      </c>
      <c r="B73" s="14" t="s">
        <v>295</v>
      </c>
      <c r="C73" s="325" t="s">
        <v>377</v>
      </c>
      <c r="D73" s="331">
        <v>124</v>
      </c>
      <c r="E73" s="341">
        <v>124</v>
      </c>
      <c r="F73" s="341">
        <v>124</v>
      </c>
      <c r="G73" s="341">
        <v>124</v>
      </c>
      <c r="H73" s="341">
        <v>124</v>
      </c>
      <c r="I73" s="341">
        <v>126</v>
      </c>
      <c r="J73" s="341">
        <v>126</v>
      </c>
      <c r="K73" s="341">
        <v>126</v>
      </c>
      <c r="L73" s="341">
        <v>126</v>
      </c>
      <c r="M73" s="341">
        <v>126</v>
      </c>
      <c r="N73" s="341">
        <v>123</v>
      </c>
      <c r="O73" s="334">
        <v>138</v>
      </c>
      <c r="P73" s="331">
        <v>138</v>
      </c>
      <c r="Q73" s="341">
        <v>104</v>
      </c>
      <c r="R73" s="341">
        <v>104</v>
      </c>
      <c r="S73" s="341">
        <v>133</v>
      </c>
      <c r="T73" s="341">
        <v>132</v>
      </c>
      <c r="U73" s="341">
        <v>133</v>
      </c>
      <c r="V73" s="341">
        <v>133</v>
      </c>
      <c r="W73" s="341">
        <v>132</v>
      </c>
      <c r="X73" s="341">
        <v>132</v>
      </c>
      <c r="Y73" s="341">
        <v>132</v>
      </c>
      <c r="Z73" s="341">
        <v>132</v>
      </c>
      <c r="AA73" s="334">
        <v>131</v>
      </c>
      <c r="AB73" s="331">
        <v>131</v>
      </c>
      <c r="AC73" s="341">
        <v>131</v>
      </c>
      <c r="AD73" s="341">
        <v>130</v>
      </c>
      <c r="AE73" s="341">
        <v>130</v>
      </c>
      <c r="AF73" s="341">
        <v>137</v>
      </c>
      <c r="AG73" s="341">
        <v>137</v>
      </c>
      <c r="AH73" s="341">
        <v>138</v>
      </c>
      <c r="AI73" s="341">
        <v>138</v>
      </c>
      <c r="AJ73" s="341">
        <v>137</v>
      </c>
      <c r="AK73" s="341">
        <v>136</v>
      </c>
      <c r="AL73" s="341">
        <v>135</v>
      </c>
      <c r="AM73" s="334">
        <v>134</v>
      </c>
      <c r="AN73" s="331">
        <v>134</v>
      </c>
      <c r="AO73" s="341">
        <v>134</v>
      </c>
      <c r="AP73" s="341">
        <v>134</v>
      </c>
      <c r="AQ73" s="341">
        <v>133</v>
      </c>
      <c r="AR73" s="341">
        <v>133</v>
      </c>
      <c r="AS73" s="341">
        <v>132</v>
      </c>
      <c r="AT73" s="341">
        <v>132</v>
      </c>
      <c r="AU73" s="341">
        <v>132</v>
      </c>
      <c r="AV73" s="341">
        <v>132</v>
      </c>
      <c r="AW73" s="341">
        <v>132</v>
      </c>
      <c r="AX73" s="341">
        <v>130</v>
      </c>
      <c r="AY73" s="334">
        <v>130</v>
      </c>
      <c r="AZ73" s="331">
        <v>130</v>
      </c>
      <c r="BA73" s="341">
        <v>130</v>
      </c>
      <c r="BB73" s="341">
        <v>128</v>
      </c>
      <c r="BC73" s="341">
        <v>129</v>
      </c>
      <c r="BD73" s="341">
        <v>128</v>
      </c>
      <c r="BE73" s="341">
        <v>128</v>
      </c>
      <c r="BF73" s="341">
        <v>125</v>
      </c>
      <c r="BG73" s="341">
        <v>121</v>
      </c>
      <c r="BH73" s="341">
        <v>121</v>
      </c>
      <c r="BI73" s="341">
        <v>121</v>
      </c>
      <c r="BJ73" s="341">
        <v>122</v>
      </c>
      <c r="BK73" s="330">
        <v>122</v>
      </c>
      <c r="BL73" s="331">
        <v>122</v>
      </c>
      <c r="BM73" s="341">
        <v>122</v>
      </c>
      <c r="BN73" s="341">
        <v>122</v>
      </c>
      <c r="BO73" s="341">
        <v>123</v>
      </c>
      <c r="BP73" s="341">
        <v>123</v>
      </c>
      <c r="BQ73" s="341">
        <v>124</v>
      </c>
      <c r="BR73" s="341">
        <v>124</v>
      </c>
      <c r="BS73" s="341">
        <v>124</v>
      </c>
      <c r="BT73" s="341">
        <v>124</v>
      </c>
      <c r="BU73" s="341">
        <v>124</v>
      </c>
      <c r="BV73" s="341">
        <v>124</v>
      </c>
      <c r="BW73" s="330">
        <v>124</v>
      </c>
      <c r="BX73" s="331">
        <v>125</v>
      </c>
      <c r="BY73" s="341">
        <v>127</v>
      </c>
      <c r="BZ73" s="341">
        <v>137</v>
      </c>
      <c r="CA73" s="341">
        <v>138</v>
      </c>
      <c r="CB73" s="341">
        <v>138</v>
      </c>
      <c r="CC73" s="341">
        <v>136</v>
      </c>
      <c r="CD73" s="341">
        <v>136</v>
      </c>
      <c r="CE73" s="341">
        <v>136</v>
      </c>
      <c r="CF73" s="341">
        <v>135</v>
      </c>
      <c r="CG73" s="341">
        <v>136</v>
      </c>
      <c r="CH73" s="341">
        <v>136</v>
      </c>
      <c r="CI73" s="330">
        <v>135</v>
      </c>
      <c r="CJ73" s="331">
        <v>135</v>
      </c>
      <c r="CK73" s="341">
        <v>137</v>
      </c>
      <c r="CL73" s="341">
        <v>137</v>
      </c>
      <c r="CM73" s="341">
        <v>137</v>
      </c>
      <c r="CN73" s="341">
        <v>136</v>
      </c>
      <c r="CO73" s="341">
        <v>136</v>
      </c>
      <c r="CP73" s="341">
        <v>135</v>
      </c>
      <c r="CQ73" s="341">
        <v>135</v>
      </c>
      <c r="CR73" s="341">
        <v>137</v>
      </c>
      <c r="CS73" s="330">
        <v>132</v>
      </c>
      <c r="CT73" s="334">
        <v>135</v>
      </c>
      <c r="CU73" s="330">
        <v>135</v>
      </c>
      <c r="CV73" s="341">
        <v>135</v>
      </c>
      <c r="CW73" s="341">
        <v>136</v>
      </c>
      <c r="CX73" s="341">
        <v>132</v>
      </c>
      <c r="CY73" s="341">
        <v>136</v>
      </c>
      <c r="CZ73" s="766">
        <v>136</v>
      </c>
      <c r="DA73" s="341"/>
      <c r="DB73" s="341"/>
      <c r="DC73" s="341"/>
      <c r="DD73" s="341"/>
      <c r="DE73" s="341"/>
      <c r="DF73" s="341"/>
      <c r="DG73" s="341"/>
      <c r="DH73" s="105">
        <v>0</v>
      </c>
      <c r="DI73" s="86">
        <v>0</v>
      </c>
      <c r="DJ73" s="700">
        <v>1</v>
      </c>
      <c r="DK73" s="86">
        <v>0.74074074074074081</v>
      </c>
    </row>
    <row r="74" spans="1:115" ht="15" outlineLevel="2">
      <c r="A74" s="353">
        <v>658</v>
      </c>
      <c r="B74" s="14" t="s">
        <v>295</v>
      </c>
      <c r="C74" s="325" t="s">
        <v>378</v>
      </c>
      <c r="D74" s="331">
        <v>115</v>
      </c>
      <c r="E74" s="341">
        <v>115</v>
      </c>
      <c r="F74" s="341">
        <v>115</v>
      </c>
      <c r="G74" s="341">
        <v>115</v>
      </c>
      <c r="H74" s="341">
        <v>115</v>
      </c>
      <c r="I74" s="341">
        <v>115</v>
      </c>
      <c r="J74" s="341">
        <v>115</v>
      </c>
      <c r="K74" s="341">
        <v>115</v>
      </c>
      <c r="L74" s="341">
        <v>115</v>
      </c>
      <c r="M74" s="341">
        <v>115</v>
      </c>
      <c r="N74" s="341">
        <v>113</v>
      </c>
      <c r="O74" s="334">
        <v>118</v>
      </c>
      <c r="P74" s="331">
        <v>118</v>
      </c>
      <c r="Q74" s="341">
        <v>97</v>
      </c>
      <c r="R74" s="341">
        <v>96</v>
      </c>
      <c r="S74" s="341">
        <v>113</v>
      </c>
      <c r="T74" s="341">
        <v>111</v>
      </c>
      <c r="U74" s="341">
        <v>112</v>
      </c>
      <c r="V74" s="341">
        <v>110</v>
      </c>
      <c r="W74" s="341">
        <v>110</v>
      </c>
      <c r="X74" s="341">
        <v>108</v>
      </c>
      <c r="Y74" s="341">
        <v>108</v>
      </c>
      <c r="Z74" s="341">
        <v>107</v>
      </c>
      <c r="AA74" s="334">
        <v>107</v>
      </c>
      <c r="AB74" s="331">
        <v>107</v>
      </c>
      <c r="AC74" s="341">
        <v>107</v>
      </c>
      <c r="AD74" s="341">
        <v>107</v>
      </c>
      <c r="AE74" s="341">
        <v>107</v>
      </c>
      <c r="AF74" s="341">
        <v>109</v>
      </c>
      <c r="AG74" s="341">
        <v>109</v>
      </c>
      <c r="AH74" s="341">
        <v>109</v>
      </c>
      <c r="AI74" s="341">
        <v>108</v>
      </c>
      <c r="AJ74" s="341">
        <v>107</v>
      </c>
      <c r="AK74" s="341">
        <v>107</v>
      </c>
      <c r="AL74" s="341">
        <v>107</v>
      </c>
      <c r="AM74" s="334">
        <v>107</v>
      </c>
      <c r="AN74" s="331">
        <v>107</v>
      </c>
      <c r="AO74" s="341">
        <v>107</v>
      </c>
      <c r="AP74" s="341">
        <v>107</v>
      </c>
      <c r="AQ74" s="341">
        <v>107</v>
      </c>
      <c r="AR74" s="341">
        <v>107</v>
      </c>
      <c r="AS74" s="341">
        <v>107</v>
      </c>
      <c r="AT74" s="341">
        <v>107</v>
      </c>
      <c r="AU74" s="341">
        <v>104</v>
      </c>
      <c r="AV74" s="341">
        <v>101</v>
      </c>
      <c r="AW74" s="341">
        <v>101</v>
      </c>
      <c r="AX74" s="341">
        <v>101</v>
      </c>
      <c r="AY74" s="334">
        <v>101</v>
      </c>
      <c r="AZ74" s="331">
        <v>101</v>
      </c>
      <c r="BA74" s="341">
        <v>101</v>
      </c>
      <c r="BB74" s="341">
        <v>101</v>
      </c>
      <c r="BC74" s="341">
        <v>100</v>
      </c>
      <c r="BD74" s="341">
        <v>100</v>
      </c>
      <c r="BE74" s="341">
        <v>100</v>
      </c>
      <c r="BF74" s="341">
        <v>97</v>
      </c>
      <c r="BG74" s="341">
        <v>99</v>
      </c>
      <c r="BH74" s="341">
        <v>99</v>
      </c>
      <c r="BI74" s="341">
        <v>99</v>
      </c>
      <c r="BJ74" s="341">
        <v>97</v>
      </c>
      <c r="BK74" s="330">
        <v>96</v>
      </c>
      <c r="BL74" s="331">
        <v>96</v>
      </c>
      <c r="BM74" s="341">
        <v>96</v>
      </c>
      <c r="BN74" s="341">
        <v>100</v>
      </c>
      <c r="BO74" s="341">
        <v>100</v>
      </c>
      <c r="BP74" s="341">
        <v>100</v>
      </c>
      <c r="BQ74" s="341">
        <v>100</v>
      </c>
      <c r="BR74" s="341">
        <v>99</v>
      </c>
      <c r="BS74" s="341">
        <v>98</v>
      </c>
      <c r="BT74" s="341">
        <v>97</v>
      </c>
      <c r="BU74" s="341">
        <v>96</v>
      </c>
      <c r="BV74" s="341">
        <v>96</v>
      </c>
      <c r="BW74" s="330">
        <v>95</v>
      </c>
      <c r="BX74" s="331">
        <v>97</v>
      </c>
      <c r="BY74" s="341">
        <v>96</v>
      </c>
      <c r="BZ74" s="341">
        <v>106</v>
      </c>
      <c r="CA74" s="341">
        <v>106</v>
      </c>
      <c r="CB74" s="341">
        <v>103</v>
      </c>
      <c r="CC74" s="341">
        <v>102</v>
      </c>
      <c r="CD74" s="341">
        <v>102</v>
      </c>
      <c r="CE74" s="341">
        <v>102</v>
      </c>
      <c r="CF74" s="341">
        <v>101</v>
      </c>
      <c r="CG74" s="341">
        <v>102</v>
      </c>
      <c r="CH74" s="341">
        <v>100</v>
      </c>
      <c r="CI74" s="330">
        <v>101</v>
      </c>
      <c r="CJ74" s="331">
        <v>99</v>
      </c>
      <c r="CK74" s="341">
        <v>100</v>
      </c>
      <c r="CL74" s="341">
        <v>97</v>
      </c>
      <c r="CM74" s="341">
        <v>98</v>
      </c>
      <c r="CN74" s="341">
        <v>98</v>
      </c>
      <c r="CO74" s="341">
        <v>99</v>
      </c>
      <c r="CP74" s="341">
        <v>98</v>
      </c>
      <c r="CQ74" s="341">
        <v>98</v>
      </c>
      <c r="CR74" s="341">
        <v>98</v>
      </c>
      <c r="CS74" s="330">
        <v>97</v>
      </c>
      <c r="CT74" s="334">
        <v>96</v>
      </c>
      <c r="CU74" s="330">
        <v>96</v>
      </c>
      <c r="CV74" s="341">
        <v>96</v>
      </c>
      <c r="CW74" s="341">
        <v>96</v>
      </c>
      <c r="CX74" s="341">
        <v>97</v>
      </c>
      <c r="CY74" s="341">
        <v>97</v>
      </c>
      <c r="CZ74" s="766">
        <v>97</v>
      </c>
      <c r="DA74" s="341"/>
      <c r="DB74" s="341"/>
      <c r="DC74" s="341"/>
      <c r="DD74" s="341"/>
      <c r="DE74" s="341"/>
      <c r="DF74" s="341"/>
      <c r="DG74" s="341"/>
      <c r="DH74" s="105">
        <v>0</v>
      </c>
      <c r="DI74" s="86">
        <v>0</v>
      </c>
      <c r="DJ74" s="700">
        <v>1</v>
      </c>
      <c r="DK74" s="86">
        <v>0.99009900990099009</v>
      </c>
    </row>
    <row r="75" spans="1:115" ht="15" outlineLevel="2">
      <c r="A75" s="353">
        <v>664</v>
      </c>
      <c r="B75" s="14" t="s">
        <v>295</v>
      </c>
      <c r="C75" s="325" t="s">
        <v>379</v>
      </c>
      <c r="D75" s="331">
        <v>387</v>
      </c>
      <c r="E75" s="341">
        <v>387</v>
      </c>
      <c r="F75" s="341">
        <v>387</v>
      </c>
      <c r="G75" s="341">
        <v>387</v>
      </c>
      <c r="H75" s="341">
        <v>387</v>
      </c>
      <c r="I75" s="341">
        <v>400</v>
      </c>
      <c r="J75" s="341">
        <v>400</v>
      </c>
      <c r="K75" s="341">
        <v>400</v>
      </c>
      <c r="L75" s="341">
        <v>400</v>
      </c>
      <c r="M75" s="341">
        <v>400</v>
      </c>
      <c r="N75" s="341">
        <v>399</v>
      </c>
      <c r="O75" s="334">
        <v>406</v>
      </c>
      <c r="P75" s="331">
        <v>403</v>
      </c>
      <c r="Q75" s="341">
        <v>327</v>
      </c>
      <c r="R75" s="341">
        <v>322</v>
      </c>
      <c r="S75" s="341">
        <v>443</v>
      </c>
      <c r="T75" s="341">
        <v>431</v>
      </c>
      <c r="U75" s="341">
        <v>432</v>
      </c>
      <c r="V75" s="341">
        <v>423</v>
      </c>
      <c r="W75" s="341">
        <v>423</v>
      </c>
      <c r="X75" s="341">
        <v>422</v>
      </c>
      <c r="Y75" s="341">
        <v>427</v>
      </c>
      <c r="Z75" s="341">
        <v>426</v>
      </c>
      <c r="AA75" s="334">
        <v>424</v>
      </c>
      <c r="AB75" s="331">
        <v>429</v>
      </c>
      <c r="AC75" s="341">
        <v>427</v>
      </c>
      <c r="AD75" s="341">
        <v>427</v>
      </c>
      <c r="AE75" s="341">
        <v>427</v>
      </c>
      <c r="AF75" s="341">
        <v>424</v>
      </c>
      <c r="AG75" s="341">
        <v>421</v>
      </c>
      <c r="AH75" s="341">
        <v>417</v>
      </c>
      <c r="AI75" s="341">
        <v>417</v>
      </c>
      <c r="AJ75" s="341">
        <v>417</v>
      </c>
      <c r="AK75" s="341">
        <v>415</v>
      </c>
      <c r="AL75" s="341">
        <v>412</v>
      </c>
      <c r="AM75" s="334">
        <v>411</v>
      </c>
      <c r="AN75" s="331">
        <v>410</v>
      </c>
      <c r="AO75" s="341">
        <v>409</v>
      </c>
      <c r="AP75" s="341">
        <v>408</v>
      </c>
      <c r="AQ75" s="341">
        <v>408</v>
      </c>
      <c r="AR75" s="341">
        <v>408</v>
      </c>
      <c r="AS75" s="341">
        <v>406</v>
      </c>
      <c r="AT75" s="341">
        <v>406</v>
      </c>
      <c r="AU75" s="341">
        <v>406</v>
      </c>
      <c r="AV75" s="341">
        <v>405</v>
      </c>
      <c r="AW75" s="341">
        <v>402</v>
      </c>
      <c r="AX75" s="341">
        <v>400</v>
      </c>
      <c r="AY75" s="334">
        <v>400</v>
      </c>
      <c r="AZ75" s="331">
        <v>398</v>
      </c>
      <c r="BA75" s="341">
        <v>398</v>
      </c>
      <c r="BB75" s="341">
        <v>398</v>
      </c>
      <c r="BC75" s="341">
        <v>397</v>
      </c>
      <c r="BD75" s="341">
        <v>395</v>
      </c>
      <c r="BE75" s="341">
        <v>391</v>
      </c>
      <c r="BF75" s="341">
        <v>385</v>
      </c>
      <c r="BG75" s="341">
        <v>380</v>
      </c>
      <c r="BH75" s="341">
        <v>380</v>
      </c>
      <c r="BI75" s="341">
        <v>380</v>
      </c>
      <c r="BJ75" s="341">
        <v>379</v>
      </c>
      <c r="BK75" s="330">
        <v>379</v>
      </c>
      <c r="BL75" s="331">
        <v>378</v>
      </c>
      <c r="BM75" s="341">
        <v>378</v>
      </c>
      <c r="BN75" s="341">
        <v>396</v>
      </c>
      <c r="BO75" s="341">
        <v>398</v>
      </c>
      <c r="BP75" s="341">
        <v>398</v>
      </c>
      <c r="BQ75" s="341">
        <v>397</v>
      </c>
      <c r="BR75" s="341">
        <v>391</v>
      </c>
      <c r="BS75" s="341">
        <v>391</v>
      </c>
      <c r="BT75" s="341">
        <v>390</v>
      </c>
      <c r="BU75" s="341">
        <v>389</v>
      </c>
      <c r="BV75" s="341">
        <v>388</v>
      </c>
      <c r="BW75" s="330">
        <v>387</v>
      </c>
      <c r="BX75" s="331">
        <v>389</v>
      </c>
      <c r="BY75" s="341">
        <v>389</v>
      </c>
      <c r="BZ75" s="341">
        <v>422</v>
      </c>
      <c r="CA75" s="341">
        <v>417</v>
      </c>
      <c r="CB75" s="341">
        <v>412</v>
      </c>
      <c r="CC75" s="341">
        <v>407</v>
      </c>
      <c r="CD75" s="341">
        <v>408</v>
      </c>
      <c r="CE75" s="341">
        <v>407</v>
      </c>
      <c r="CF75" s="341">
        <v>402</v>
      </c>
      <c r="CG75" s="341">
        <v>402</v>
      </c>
      <c r="CH75" s="341">
        <v>402</v>
      </c>
      <c r="CI75" s="330">
        <v>397</v>
      </c>
      <c r="CJ75" s="331">
        <v>397</v>
      </c>
      <c r="CK75" s="341">
        <v>401</v>
      </c>
      <c r="CL75" s="341">
        <v>402</v>
      </c>
      <c r="CM75" s="341">
        <v>407</v>
      </c>
      <c r="CN75" s="341">
        <v>408</v>
      </c>
      <c r="CO75" s="341">
        <v>406</v>
      </c>
      <c r="CP75" s="341">
        <v>401</v>
      </c>
      <c r="CQ75" s="341">
        <v>407</v>
      </c>
      <c r="CR75" s="341">
        <v>406</v>
      </c>
      <c r="CS75" s="330">
        <v>404</v>
      </c>
      <c r="CT75" s="334">
        <v>406</v>
      </c>
      <c r="CU75" s="330">
        <v>407</v>
      </c>
      <c r="CV75" s="341">
        <v>402</v>
      </c>
      <c r="CW75" s="341">
        <v>402</v>
      </c>
      <c r="CX75" s="341">
        <v>405</v>
      </c>
      <c r="CY75" s="341">
        <v>407</v>
      </c>
      <c r="CZ75" s="766">
        <v>402</v>
      </c>
      <c r="DA75" s="341"/>
      <c r="DB75" s="341"/>
      <c r="DC75" s="341"/>
      <c r="DD75" s="341"/>
      <c r="DE75" s="341"/>
      <c r="DF75" s="341"/>
      <c r="DG75" s="341"/>
      <c r="DH75" s="105">
        <v>-5</v>
      </c>
      <c r="DI75" s="86">
        <v>-1.2437810945273633</v>
      </c>
      <c r="DJ75" s="700">
        <v>-5</v>
      </c>
      <c r="DK75" s="86">
        <v>-1.2594458438287155</v>
      </c>
    </row>
    <row r="76" spans="1:115" ht="15" outlineLevel="2">
      <c r="A76" s="353">
        <v>686</v>
      </c>
      <c r="B76" s="14" t="s">
        <v>295</v>
      </c>
      <c r="C76" s="325" t="s">
        <v>380</v>
      </c>
      <c r="D76" s="331">
        <v>454</v>
      </c>
      <c r="E76" s="341">
        <v>454</v>
      </c>
      <c r="F76" s="341">
        <v>454</v>
      </c>
      <c r="G76" s="341">
        <v>454</v>
      </c>
      <c r="H76" s="341">
        <v>454</v>
      </c>
      <c r="I76" s="341">
        <v>467</v>
      </c>
      <c r="J76" s="341">
        <v>466</v>
      </c>
      <c r="K76" s="341">
        <v>467</v>
      </c>
      <c r="L76" s="341">
        <v>467</v>
      </c>
      <c r="M76" s="341">
        <v>467</v>
      </c>
      <c r="N76" s="341">
        <v>467</v>
      </c>
      <c r="O76" s="334">
        <v>507</v>
      </c>
      <c r="P76" s="331">
        <v>507</v>
      </c>
      <c r="Q76" s="341">
        <v>454</v>
      </c>
      <c r="R76" s="341">
        <v>452</v>
      </c>
      <c r="S76" s="341">
        <v>658</v>
      </c>
      <c r="T76" s="341">
        <v>653</v>
      </c>
      <c r="U76" s="341">
        <v>672</v>
      </c>
      <c r="V76" s="341">
        <v>668</v>
      </c>
      <c r="W76" s="341">
        <v>667</v>
      </c>
      <c r="X76" s="341">
        <v>665</v>
      </c>
      <c r="Y76" s="341">
        <v>668</v>
      </c>
      <c r="Z76" s="341">
        <v>668</v>
      </c>
      <c r="AA76" s="334">
        <v>668</v>
      </c>
      <c r="AB76" s="331">
        <v>664</v>
      </c>
      <c r="AC76" s="341">
        <v>662</v>
      </c>
      <c r="AD76" s="341">
        <v>662</v>
      </c>
      <c r="AE76" s="341">
        <v>662</v>
      </c>
      <c r="AF76" s="341">
        <v>666</v>
      </c>
      <c r="AG76" s="341">
        <v>666</v>
      </c>
      <c r="AH76" s="341">
        <v>668</v>
      </c>
      <c r="AI76" s="341">
        <v>671</v>
      </c>
      <c r="AJ76" s="341">
        <v>674</v>
      </c>
      <c r="AK76" s="341">
        <v>676</v>
      </c>
      <c r="AL76" s="341">
        <v>675</v>
      </c>
      <c r="AM76" s="334">
        <v>675</v>
      </c>
      <c r="AN76" s="331">
        <v>675</v>
      </c>
      <c r="AO76" s="341">
        <v>674</v>
      </c>
      <c r="AP76" s="341">
        <v>672</v>
      </c>
      <c r="AQ76" s="341">
        <v>669</v>
      </c>
      <c r="AR76" s="341">
        <v>665</v>
      </c>
      <c r="AS76" s="341">
        <v>661</v>
      </c>
      <c r="AT76" s="341">
        <v>658</v>
      </c>
      <c r="AU76" s="341">
        <v>658</v>
      </c>
      <c r="AV76" s="341">
        <v>656</v>
      </c>
      <c r="AW76" s="341">
        <v>656</v>
      </c>
      <c r="AX76" s="341">
        <v>653</v>
      </c>
      <c r="AY76" s="334">
        <v>653</v>
      </c>
      <c r="AZ76" s="331">
        <v>651</v>
      </c>
      <c r="BA76" s="341">
        <v>651</v>
      </c>
      <c r="BB76" s="341">
        <v>644</v>
      </c>
      <c r="BC76" s="341">
        <v>643</v>
      </c>
      <c r="BD76" s="341">
        <v>641</v>
      </c>
      <c r="BE76" s="341">
        <v>639</v>
      </c>
      <c r="BF76" s="341">
        <v>626</v>
      </c>
      <c r="BG76" s="341">
        <v>618</v>
      </c>
      <c r="BH76" s="341">
        <v>617</v>
      </c>
      <c r="BI76" s="341">
        <v>617</v>
      </c>
      <c r="BJ76" s="341">
        <v>619</v>
      </c>
      <c r="BK76" s="330">
        <v>619</v>
      </c>
      <c r="BL76" s="331">
        <v>612</v>
      </c>
      <c r="BM76" s="341">
        <v>611</v>
      </c>
      <c r="BN76" s="341">
        <v>619</v>
      </c>
      <c r="BO76" s="341">
        <v>619</v>
      </c>
      <c r="BP76" s="341">
        <v>619</v>
      </c>
      <c r="BQ76" s="341">
        <v>622</v>
      </c>
      <c r="BR76" s="341">
        <v>615</v>
      </c>
      <c r="BS76" s="341">
        <v>612</v>
      </c>
      <c r="BT76" s="341">
        <v>610</v>
      </c>
      <c r="BU76" s="341">
        <v>608</v>
      </c>
      <c r="BV76" s="341">
        <v>608</v>
      </c>
      <c r="BW76" s="330">
        <v>608</v>
      </c>
      <c r="BX76" s="331">
        <v>613</v>
      </c>
      <c r="BY76" s="341">
        <v>599</v>
      </c>
      <c r="BZ76" s="341">
        <v>635</v>
      </c>
      <c r="CA76" s="341">
        <v>634</v>
      </c>
      <c r="CB76" s="341">
        <v>637</v>
      </c>
      <c r="CC76" s="341">
        <v>637</v>
      </c>
      <c r="CD76" s="341">
        <v>635</v>
      </c>
      <c r="CE76" s="341">
        <v>634</v>
      </c>
      <c r="CF76" s="341">
        <v>631</v>
      </c>
      <c r="CG76" s="341">
        <v>632</v>
      </c>
      <c r="CH76" s="341">
        <v>628</v>
      </c>
      <c r="CI76" s="330">
        <v>616</v>
      </c>
      <c r="CJ76" s="331">
        <v>616</v>
      </c>
      <c r="CK76" s="341">
        <v>611</v>
      </c>
      <c r="CL76" s="341">
        <v>610</v>
      </c>
      <c r="CM76" s="341">
        <v>617</v>
      </c>
      <c r="CN76" s="341">
        <v>617</v>
      </c>
      <c r="CO76" s="341">
        <v>616</v>
      </c>
      <c r="CP76" s="341">
        <v>616</v>
      </c>
      <c r="CQ76" s="341">
        <v>622</v>
      </c>
      <c r="CR76" s="341">
        <v>624</v>
      </c>
      <c r="CS76" s="330">
        <v>621</v>
      </c>
      <c r="CT76" s="334">
        <v>625</v>
      </c>
      <c r="CU76" s="330">
        <v>621</v>
      </c>
      <c r="CV76" s="341">
        <v>617</v>
      </c>
      <c r="CW76" s="341">
        <v>617</v>
      </c>
      <c r="CX76" s="341">
        <v>621</v>
      </c>
      <c r="CY76" s="341">
        <v>628</v>
      </c>
      <c r="CZ76" s="766">
        <v>627</v>
      </c>
      <c r="DA76" s="341"/>
      <c r="DB76" s="341"/>
      <c r="DC76" s="341"/>
      <c r="DD76" s="341"/>
      <c r="DE76" s="341"/>
      <c r="DF76" s="341"/>
      <c r="DG76" s="341"/>
      <c r="DH76" s="105">
        <v>-1</v>
      </c>
      <c r="DI76" s="86">
        <v>-0.15948963317384371</v>
      </c>
      <c r="DJ76" s="700">
        <v>6</v>
      </c>
      <c r="DK76" s="86">
        <v>0.97402597402597402</v>
      </c>
    </row>
    <row r="77" spans="1:115" ht="15" outlineLevel="2">
      <c r="A77" s="353">
        <v>819</v>
      </c>
      <c r="B77" s="14" t="s">
        <v>295</v>
      </c>
      <c r="C77" s="325" t="s">
        <v>381</v>
      </c>
      <c r="D77" s="331">
        <v>90</v>
      </c>
      <c r="E77" s="341">
        <v>90</v>
      </c>
      <c r="F77" s="341">
        <v>90</v>
      </c>
      <c r="G77" s="341">
        <v>90</v>
      </c>
      <c r="H77" s="341">
        <v>90</v>
      </c>
      <c r="I77" s="341">
        <v>90</v>
      </c>
      <c r="J77" s="341">
        <v>90</v>
      </c>
      <c r="K77" s="341">
        <v>90</v>
      </c>
      <c r="L77" s="341">
        <v>90</v>
      </c>
      <c r="M77" s="341">
        <v>90</v>
      </c>
      <c r="N77" s="341">
        <v>89</v>
      </c>
      <c r="O77" s="334">
        <v>107</v>
      </c>
      <c r="P77" s="331">
        <v>107</v>
      </c>
      <c r="Q77" s="341">
        <v>93</v>
      </c>
      <c r="R77" s="341">
        <v>92</v>
      </c>
      <c r="S77" s="341">
        <v>115</v>
      </c>
      <c r="T77" s="341">
        <v>113</v>
      </c>
      <c r="U77" s="341">
        <v>114</v>
      </c>
      <c r="V77" s="341">
        <v>113</v>
      </c>
      <c r="W77" s="341">
        <v>111</v>
      </c>
      <c r="X77" s="341">
        <v>111</v>
      </c>
      <c r="Y77" s="341">
        <v>110</v>
      </c>
      <c r="Z77" s="341">
        <v>110</v>
      </c>
      <c r="AA77" s="334">
        <v>113</v>
      </c>
      <c r="AB77" s="331">
        <v>113</v>
      </c>
      <c r="AC77" s="341">
        <v>114</v>
      </c>
      <c r="AD77" s="341">
        <v>115</v>
      </c>
      <c r="AE77" s="341">
        <v>115</v>
      </c>
      <c r="AF77" s="341">
        <v>115</v>
      </c>
      <c r="AG77" s="341">
        <v>115</v>
      </c>
      <c r="AH77" s="341">
        <v>117</v>
      </c>
      <c r="AI77" s="341">
        <v>117</v>
      </c>
      <c r="AJ77" s="341">
        <v>117</v>
      </c>
      <c r="AK77" s="341">
        <v>117</v>
      </c>
      <c r="AL77" s="341">
        <v>117</v>
      </c>
      <c r="AM77" s="334">
        <v>116</v>
      </c>
      <c r="AN77" s="331">
        <v>116</v>
      </c>
      <c r="AO77" s="341">
        <v>116</v>
      </c>
      <c r="AP77" s="341">
        <v>116</v>
      </c>
      <c r="AQ77" s="341">
        <v>116</v>
      </c>
      <c r="AR77" s="341">
        <v>116</v>
      </c>
      <c r="AS77" s="341">
        <v>116</v>
      </c>
      <c r="AT77" s="341">
        <v>115</v>
      </c>
      <c r="AU77" s="341">
        <v>115</v>
      </c>
      <c r="AV77" s="341">
        <v>115</v>
      </c>
      <c r="AW77" s="341">
        <v>115</v>
      </c>
      <c r="AX77" s="341">
        <v>115</v>
      </c>
      <c r="AY77" s="334">
        <v>115</v>
      </c>
      <c r="AZ77" s="331">
        <v>115</v>
      </c>
      <c r="BA77" s="341">
        <v>114</v>
      </c>
      <c r="BB77" s="341">
        <v>114</v>
      </c>
      <c r="BC77" s="341">
        <v>114</v>
      </c>
      <c r="BD77" s="341">
        <v>114</v>
      </c>
      <c r="BE77" s="341">
        <v>114</v>
      </c>
      <c r="BF77" s="341">
        <v>110</v>
      </c>
      <c r="BG77" s="341">
        <v>111</v>
      </c>
      <c r="BH77" s="341">
        <v>111</v>
      </c>
      <c r="BI77" s="341">
        <v>111</v>
      </c>
      <c r="BJ77" s="341">
        <v>112</v>
      </c>
      <c r="BK77" s="330">
        <v>112</v>
      </c>
      <c r="BL77" s="331">
        <v>111</v>
      </c>
      <c r="BM77" s="341">
        <v>111</v>
      </c>
      <c r="BN77" s="341">
        <v>113</v>
      </c>
      <c r="BO77" s="341">
        <v>113</v>
      </c>
      <c r="BP77" s="341">
        <v>113</v>
      </c>
      <c r="BQ77" s="341">
        <v>113</v>
      </c>
      <c r="BR77" s="341">
        <v>111</v>
      </c>
      <c r="BS77" s="341">
        <v>110</v>
      </c>
      <c r="BT77" s="341">
        <v>110</v>
      </c>
      <c r="BU77" s="341">
        <v>110</v>
      </c>
      <c r="BV77" s="341">
        <v>109</v>
      </c>
      <c r="BW77" s="330">
        <v>109</v>
      </c>
      <c r="BX77" s="331">
        <v>110</v>
      </c>
      <c r="BY77" s="341">
        <v>108</v>
      </c>
      <c r="BZ77" s="341">
        <v>112</v>
      </c>
      <c r="CA77" s="341">
        <v>111</v>
      </c>
      <c r="CB77" s="341">
        <v>112</v>
      </c>
      <c r="CC77" s="341">
        <v>112</v>
      </c>
      <c r="CD77" s="341">
        <v>113</v>
      </c>
      <c r="CE77" s="341">
        <v>113</v>
      </c>
      <c r="CF77" s="341">
        <v>111</v>
      </c>
      <c r="CG77" s="341">
        <v>111</v>
      </c>
      <c r="CH77" s="341">
        <v>109</v>
      </c>
      <c r="CI77" s="330">
        <v>106</v>
      </c>
      <c r="CJ77" s="331">
        <v>106</v>
      </c>
      <c r="CK77" s="341">
        <v>106</v>
      </c>
      <c r="CL77" s="341">
        <v>106</v>
      </c>
      <c r="CM77" s="341">
        <v>107</v>
      </c>
      <c r="CN77" s="341">
        <v>107</v>
      </c>
      <c r="CO77" s="341">
        <v>106</v>
      </c>
      <c r="CP77" s="341">
        <v>107</v>
      </c>
      <c r="CQ77" s="341">
        <v>107</v>
      </c>
      <c r="CR77" s="341">
        <v>109</v>
      </c>
      <c r="CS77" s="330">
        <v>108</v>
      </c>
      <c r="CT77" s="334">
        <v>108</v>
      </c>
      <c r="CU77" s="330">
        <v>109</v>
      </c>
      <c r="CV77" s="341">
        <v>109</v>
      </c>
      <c r="CW77" s="341">
        <v>109</v>
      </c>
      <c r="CX77" s="341">
        <v>110</v>
      </c>
      <c r="CY77" s="341">
        <v>112</v>
      </c>
      <c r="CZ77" s="766">
        <v>111</v>
      </c>
      <c r="DA77" s="341"/>
      <c r="DB77" s="341"/>
      <c r="DC77" s="341"/>
      <c r="DD77" s="341"/>
      <c r="DE77" s="341"/>
      <c r="DF77" s="341"/>
      <c r="DG77" s="341"/>
      <c r="DH77" s="105">
        <v>-1</v>
      </c>
      <c r="DI77" s="86">
        <v>-0.90090090090090091</v>
      </c>
      <c r="DJ77" s="700">
        <v>2</v>
      </c>
      <c r="DK77" s="86">
        <v>1.8867924528301887</v>
      </c>
    </row>
    <row r="78" spans="1:115" ht="15" outlineLevel="2">
      <c r="A78" s="353">
        <v>854</v>
      </c>
      <c r="B78" s="14" t="s">
        <v>295</v>
      </c>
      <c r="C78" s="325" t="s">
        <v>382</v>
      </c>
      <c r="D78" s="331">
        <v>172</v>
      </c>
      <c r="E78" s="341">
        <v>172</v>
      </c>
      <c r="F78" s="341">
        <v>172</v>
      </c>
      <c r="G78" s="341">
        <v>172</v>
      </c>
      <c r="H78" s="341">
        <v>172</v>
      </c>
      <c r="I78" s="341">
        <v>176</v>
      </c>
      <c r="J78" s="341">
        <v>175</v>
      </c>
      <c r="K78" s="341">
        <v>176</v>
      </c>
      <c r="L78" s="341">
        <v>176</v>
      </c>
      <c r="M78" s="341">
        <v>176</v>
      </c>
      <c r="N78" s="341">
        <v>175</v>
      </c>
      <c r="O78" s="334">
        <v>198</v>
      </c>
      <c r="P78" s="331">
        <v>198</v>
      </c>
      <c r="Q78" s="341">
        <v>176</v>
      </c>
      <c r="R78" s="341">
        <v>174</v>
      </c>
      <c r="S78" s="341">
        <v>222</v>
      </c>
      <c r="T78" s="341">
        <v>220</v>
      </c>
      <c r="U78" s="341">
        <v>226</v>
      </c>
      <c r="V78" s="341">
        <v>221</v>
      </c>
      <c r="W78" s="341">
        <v>223</v>
      </c>
      <c r="X78" s="341">
        <v>223</v>
      </c>
      <c r="Y78" s="341">
        <v>226</v>
      </c>
      <c r="Z78" s="341">
        <v>225</v>
      </c>
      <c r="AA78" s="334">
        <v>226</v>
      </c>
      <c r="AB78" s="331">
        <v>226</v>
      </c>
      <c r="AC78" s="341">
        <v>226</v>
      </c>
      <c r="AD78" s="341">
        <v>227</v>
      </c>
      <c r="AE78" s="341">
        <v>227</v>
      </c>
      <c r="AF78" s="341">
        <v>223</v>
      </c>
      <c r="AG78" s="341">
        <v>223</v>
      </c>
      <c r="AH78" s="341">
        <v>223</v>
      </c>
      <c r="AI78" s="341">
        <v>225</v>
      </c>
      <c r="AJ78" s="341">
        <v>227</v>
      </c>
      <c r="AK78" s="341">
        <v>227</v>
      </c>
      <c r="AL78" s="341">
        <v>226</v>
      </c>
      <c r="AM78" s="334">
        <v>226</v>
      </c>
      <c r="AN78" s="331">
        <v>225</v>
      </c>
      <c r="AO78" s="341">
        <v>226</v>
      </c>
      <c r="AP78" s="341">
        <v>226</v>
      </c>
      <c r="AQ78" s="341">
        <v>226</v>
      </c>
      <c r="AR78" s="341">
        <v>224</v>
      </c>
      <c r="AS78" s="341">
        <v>223</v>
      </c>
      <c r="AT78" s="341">
        <v>223</v>
      </c>
      <c r="AU78" s="341">
        <v>223</v>
      </c>
      <c r="AV78" s="341">
        <v>223</v>
      </c>
      <c r="AW78" s="341">
        <v>223</v>
      </c>
      <c r="AX78" s="341">
        <v>223</v>
      </c>
      <c r="AY78" s="334">
        <v>223</v>
      </c>
      <c r="AZ78" s="331">
        <v>223</v>
      </c>
      <c r="BA78" s="341">
        <v>223</v>
      </c>
      <c r="BB78" s="341">
        <v>223</v>
      </c>
      <c r="BC78" s="341">
        <v>223</v>
      </c>
      <c r="BD78" s="341">
        <v>223</v>
      </c>
      <c r="BE78" s="341">
        <v>223</v>
      </c>
      <c r="BF78" s="341">
        <v>222</v>
      </c>
      <c r="BG78" s="341">
        <v>225</v>
      </c>
      <c r="BH78" s="341">
        <v>225</v>
      </c>
      <c r="BI78" s="341">
        <v>225</v>
      </c>
      <c r="BJ78" s="341">
        <v>225</v>
      </c>
      <c r="BK78" s="330">
        <v>225</v>
      </c>
      <c r="BL78" s="331">
        <v>224</v>
      </c>
      <c r="BM78" s="341">
        <v>224</v>
      </c>
      <c r="BN78" s="341">
        <v>223</v>
      </c>
      <c r="BO78" s="341">
        <v>224</v>
      </c>
      <c r="BP78" s="341">
        <v>224</v>
      </c>
      <c r="BQ78" s="341">
        <v>228</v>
      </c>
      <c r="BR78" s="341">
        <v>227</v>
      </c>
      <c r="BS78" s="341">
        <v>228</v>
      </c>
      <c r="BT78" s="341">
        <v>227</v>
      </c>
      <c r="BU78" s="341">
        <v>227</v>
      </c>
      <c r="BV78" s="341">
        <v>228</v>
      </c>
      <c r="BW78" s="330">
        <v>230</v>
      </c>
      <c r="BX78" s="331">
        <v>231</v>
      </c>
      <c r="BY78" s="341">
        <v>227</v>
      </c>
      <c r="BZ78" s="341">
        <v>243</v>
      </c>
      <c r="CA78" s="341">
        <v>239</v>
      </c>
      <c r="CB78" s="341">
        <v>243</v>
      </c>
      <c r="CC78" s="341">
        <v>240</v>
      </c>
      <c r="CD78" s="341">
        <v>246</v>
      </c>
      <c r="CE78" s="341">
        <v>245</v>
      </c>
      <c r="CF78" s="341">
        <v>247</v>
      </c>
      <c r="CG78" s="341">
        <v>246</v>
      </c>
      <c r="CH78" s="341">
        <v>244</v>
      </c>
      <c r="CI78" s="330">
        <v>241</v>
      </c>
      <c r="CJ78" s="331">
        <v>243</v>
      </c>
      <c r="CK78" s="341">
        <v>244</v>
      </c>
      <c r="CL78" s="341">
        <v>245</v>
      </c>
      <c r="CM78" s="341">
        <v>246</v>
      </c>
      <c r="CN78" s="341">
        <v>246</v>
      </c>
      <c r="CO78" s="341">
        <v>247</v>
      </c>
      <c r="CP78" s="341">
        <v>246</v>
      </c>
      <c r="CQ78" s="341">
        <v>249</v>
      </c>
      <c r="CR78" s="341">
        <v>249</v>
      </c>
      <c r="CS78" s="330">
        <v>250</v>
      </c>
      <c r="CT78" s="334">
        <v>251</v>
      </c>
      <c r="CU78" s="330">
        <v>248</v>
      </c>
      <c r="CV78" s="341">
        <v>251</v>
      </c>
      <c r="CW78" s="341">
        <v>250</v>
      </c>
      <c r="CX78" s="341">
        <v>252</v>
      </c>
      <c r="CY78" s="341">
        <v>255</v>
      </c>
      <c r="CZ78" s="766">
        <v>258</v>
      </c>
      <c r="DA78" s="341"/>
      <c r="DB78" s="341"/>
      <c r="DC78" s="341"/>
      <c r="DD78" s="341"/>
      <c r="DE78" s="341"/>
      <c r="DF78" s="341"/>
      <c r="DG78" s="341"/>
      <c r="DH78" s="105">
        <v>3</v>
      </c>
      <c r="DI78" s="86">
        <v>1.1627906976744187</v>
      </c>
      <c r="DJ78" s="700">
        <v>10</v>
      </c>
      <c r="DK78" s="86">
        <v>4.1493775933609953</v>
      </c>
    </row>
    <row r="79" spans="1:115" ht="15" outlineLevel="2">
      <c r="A79" s="353">
        <v>887</v>
      </c>
      <c r="B79" s="14" t="s">
        <v>295</v>
      </c>
      <c r="C79" s="325" t="s">
        <v>383</v>
      </c>
      <c r="D79" s="331">
        <v>746</v>
      </c>
      <c r="E79" s="341">
        <v>746</v>
      </c>
      <c r="F79" s="341">
        <v>744</v>
      </c>
      <c r="G79" s="341">
        <v>744</v>
      </c>
      <c r="H79" s="341">
        <v>744</v>
      </c>
      <c r="I79" s="341">
        <v>768</v>
      </c>
      <c r="J79" s="341">
        <v>768</v>
      </c>
      <c r="K79" s="341">
        <v>770</v>
      </c>
      <c r="L79" s="341">
        <v>770</v>
      </c>
      <c r="M79" s="341">
        <v>770</v>
      </c>
      <c r="N79" s="341">
        <v>769</v>
      </c>
      <c r="O79" s="334">
        <v>807</v>
      </c>
      <c r="P79" s="331">
        <v>805</v>
      </c>
      <c r="Q79" s="341">
        <v>669</v>
      </c>
      <c r="R79" s="341">
        <v>665</v>
      </c>
      <c r="S79" s="341">
        <v>897</v>
      </c>
      <c r="T79" s="341">
        <v>888</v>
      </c>
      <c r="U79" s="341">
        <v>898</v>
      </c>
      <c r="V79" s="341">
        <v>885</v>
      </c>
      <c r="W79" s="341">
        <v>885</v>
      </c>
      <c r="X79" s="341">
        <v>885</v>
      </c>
      <c r="Y79" s="341">
        <v>891</v>
      </c>
      <c r="Z79" s="341">
        <v>891</v>
      </c>
      <c r="AA79" s="334">
        <v>896</v>
      </c>
      <c r="AB79" s="331">
        <v>891</v>
      </c>
      <c r="AC79" s="341">
        <v>893</v>
      </c>
      <c r="AD79" s="341">
        <v>893</v>
      </c>
      <c r="AE79" s="341">
        <v>893</v>
      </c>
      <c r="AF79" s="341">
        <v>878</v>
      </c>
      <c r="AG79" s="341">
        <v>878</v>
      </c>
      <c r="AH79" s="341">
        <v>885</v>
      </c>
      <c r="AI79" s="341">
        <v>888</v>
      </c>
      <c r="AJ79" s="341">
        <v>887</v>
      </c>
      <c r="AK79" s="341">
        <v>885</v>
      </c>
      <c r="AL79" s="341">
        <v>883</v>
      </c>
      <c r="AM79" s="334">
        <v>882</v>
      </c>
      <c r="AN79" s="331">
        <v>878</v>
      </c>
      <c r="AO79" s="341">
        <v>879</v>
      </c>
      <c r="AP79" s="341">
        <v>878</v>
      </c>
      <c r="AQ79" s="341">
        <v>876</v>
      </c>
      <c r="AR79" s="341">
        <v>872</v>
      </c>
      <c r="AS79" s="341">
        <v>872</v>
      </c>
      <c r="AT79" s="341">
        <v>870</v>
      </c>
      <c r="AU79" s="341">
        <v>860</v>
      </c>
      <c r="AV79" s="341">
        <v>859</v>
      </c>
      <c r="AW79" s="341">
        <v>858</v>
      </c>
      <c r="AX79" s="341">
        <v>852</v>
      </c>
      <c r="AY79" s="334">
        <v>850</v>
      </c>
      <c r="AZ79" s="331">
        <v>850</v>
      </c>
      <c r="BA79" s="341">
        <v>848</v>
      </c>
      <c r="BB79" s="341">
        <v>843</v>
      </c>
      <c r="BC79" s="341">
        <v>842</v>
      </c>
      <c r="BD79" s="341">
        <v>843</v>
      </c>
      <c r="BE79" s="341">
        <v>841</v>
      </c>
      <c r="BF79" s="341">
        <v>822</v>
      </c>
      <c r="BG79" s="341">
        <v>828</v>
      </c>
      <c r="BH79" s="341">
        <v>829</v>
      </c>
      <c r="BI79" s="341">
        <v>828</v>
      </c>
      <c r="BJ79" s="341">
        <v>831</v>
      </c>
      <c r="BK79" s="330">
        <v>829</v>
      </c>
      <c r="BL79" s="331">
        <v>826</v>
      </c>
      <c r="BM79" s="341">
        <v>824</v>
      </c>
      <c r="BN79" s="341">
        <v>849</v>
      </c>
      <c r="BO79" s="341">
        <v>850</v>
      </c>
      <c r="BP79" s="341">
        <v>850</v>
      </c>
      <c r="BQ79" s="341">
        <v>857</v>
      </c>
      <c r="BR79" s="341">
        <v>840</v>
      </c>
      <c r="BS79" s="341">
        <v>843</v>
      </c>
      <c r="BT79" s="341">
        <v>839</v>
      </c>
      <c r="BU79" s="341">
        <v>837</v>
      </c>
      <c r="BV79" s="341">
        <v>832</v>
      </c>
      <c r="BW79" s="330">
        <v>832</v>
      </c>
      <c r="BX79" s="331">
        <v>840</v>
      </c>
      <c r="BY79" s="341">
        <v>830</v>
      </c>
      <c r="BZ79" s="341">
        <v>886</v>
      </c>
      <c r="CA79" s="341">
        <v>881</v>
      </c>
      <c r="CB79" s="341">
        <v>891</v>
      </c>
      <c r="CC79" s="341">
        <v>889</v>
      </c>
      <c r="CD79" s="341">
        <v>887</v>
      </c>
      <c r="CE79" s="341">
        <v>886</v>
      </c>
      <c r="CF79" s="341">
        <v>887</v>
      </c>
      <c r="CG79" s="341">
        <v>894</v>
      </c>
      <c r="CH79" s="341">
        <v>890</v>
      </c>
      <c r="CI79" s="330">
        <v>878</v>
      </c>
      <c r="CJ79" s="331">
        <v>878</v>
      </c>
      <c r="CK79" s="341">
        <v>866</v>
      </c>
      <c r="CL79" s="341">
        <v>866</v>
      </c>
      <c r="CM79" s="341">
        <v>881</v>
      </c>
      <c r="CN79" s="341">
        <v>878</v>
      </c>
      <c r="CO79" s="341">
        <v>872</v>
      </c>
      <c r="CP79" s="341">
        <v>871</v>
      </c>
      <c r="CQ79" s="341">
        <v>871</v>
      </c>
      <c r="CR79" s="341">
        <v>876</v>
      </c>
      <c r="CS79" s="330">
        <v>876</v>
      </c>
      <c r="CT79" s="334">
        <v>881</v>
      </c>
      <c r="CU79" s="330">
        <v>881</v>
      </c>
      <c r="CV79" s="341">
        <v>879</v>
      </c>
      <c r="CW79" s="341">
        <v>872</v>
      </c>
      <c r="CX79" s="341">
        <v>873</v>
      </c>
      <c r="CY79" s="341">
        <v>879</v>
      </c>
      <c r="CZ79" s="766">
        <v>880</v>
      </c>
      <c r="DA79" s="341"/>
      <c r="DB79" s="341"/>
      <c r="DC79" s="341"/>
      <c r="DD79" s="341"/>
      <c r="DE79" s="341"/>
      <c r="DF79" s="341"/>
      <c r="DG79" s="341"/>
      <c r="DH79" s="105">
        <v>1</v>
      </c>
      <c r="DI79" s="86">
        <v>0.11363636363636363</v>
      </c>
      <c r="DJ79" s="700">
        <v>-1</v>
      </c>
      <c r="DK79" s="86">
        <v>-0.11389521640091116</v>
      </c>
    </row>
    <row r="80" spans="1:115" ht="15" outlineLevel="1">
      <c r="A80" s="125" t="s">
        <v>296</v>
      </c>
      <c r="B80" s="24"/>
      <c r="C80" s="25"/>
      <c r="D80" s="42">
        <v>7672</v>
      </c>
      <c r="E80" s="43">
        <v>7672</v>
      </c>
      <c r="F80" s="43">
        <v>7671</v>
      </c>
      <c r="G80" s="43">
        <v>7671</v>
      </c>
      <c r="H80" s="43">
        <v>7671</v>
      </c>
      <c r="I80" s="43">
        <v>7817</v>
      </c>
      <c r="J80" s="43">
        <v>7806</v>
      </c>
      <c r="K80" s="43">
        <v>7813</v>
      </c>
      <c r="L80" s="43">
        <v>7811</v>
      </c>
      <c r="M80" s="43">
        <v>7809</v>
      </c>
      <c r="N80" s="43">
        <v>7788</v>
      </c>
      <c r="O80" s="233">
        <v>8171</v>
      </c>
      <c r="P80" s="42">
        <v>8125</v>
      </c>
      <c r="Q80" s="43">
        <v>7086</v>
      </c>
      <c r="R80" s="43">
        <v>6974</v>
      </c>
      <c r="S80" s="43">
        <v>9561</v>
      </c>
      <c r="T80" s="43">
        <v>9420</v>
      </c>
      <c r="U80" s="43">
        <v>9577</v>
      </c>
      <c r="V80" s="43">
        <v>9459</v>
      </c>
      <c r="W80" s="43">
        <v>9441</v>
      </c>
      <c r="X80" s="43">
        <v>9424</v>
      </c>
      <c r="Y80" s="43">
        <v>9477</v>
      </c>
      <c r="Z80" s="43">
        <v>9468</v>
      </c>
      <c r="AA80" s="233">
        <v>9479</v>
      </c>
      <c r="AB80" s="42">
        <v>9471</v>
      </c>
      <c r="AC80" s="43">
        <v>9457</v>
      </c>
      <c r="AD80" s="43">
        <v>9476</v>
      </c>
      <c r="AE80" s="43">
        <v>9474</v>
      </c>
      <c r="AF80" s="43">
        <v>9401</v>
      </c>
      <c r="AG80" s="43">
        <v>9363</v>
      </c>
      <c r="AH80" s="43">
        <v>9371</v>
      </c>
      <c r="AI80" s="43">
        <v>9384</v>
      </c>
      <c r="AJ80" s="43">
        <v>9369</v>
      </c>
      <c r="AK80" s="43">
        <v>9373</v>
      </c>
      <c r="AL80" s="43">
        <v>9365</v>
      </c>
      <c r="AM80" s="233">
        <v>9354</v>
      </c>
      <c r="AN80" s="42">
        <v>9332</v>
      </c>
      <c r="AO80" s="43">
        <v>9325</v>
      </c>
      <c r="AP80" s="43">
        <v>9306</v>
      </c>
      <c r="AQ80" s="43">
        <v>9282</v>
      </c>
      <c r="AR80" s="43">
        <v>9261</v>
      </c>
      <c r="AS80" s="43">
        <v>9241</v>
      </c>
      <c r="AT80" s="43">
        <v>9210</v>
      </c>
      <c r="AU80" s="43">
        <v>9152</v>
      </c>
      <c r="AV80" s="43">
        <v>9118</v>
      </c>
      <c r="AW80" s="43">
        <v>9095</v>
      </c>
      <c r="AX80" s="43">
        <v>9066</v>
      </c>
      <c r="AY80" s="233">
        <v>9046</v>
      </c>
      <c r="AZ80" s="42">
        <v>9019</v>
      </c>
      <c r="BA80" s="43">
        <v>8974</v>
      </c>
      <c r="BB80" s="43">
        <v>8922</v>
      </c>
      <c r="BC80" s="43">
        <v>8897</v>
      </c>
      <c r="BD80" s="43">
        <v>8868</v>
      </c>
      <c r="BE80" s="43">
        <v>8851</v>
      </c>
      <c r="BF80" s="43">
        <v>8660</v>
      </c>
      <c r="BG80" s="43">
        <v>8621</v>
      </c>
      <c r="BH80" s="43">
        <v>8611</v>
      </c>
      <c r="BI80" s="43">
        <v>8596</v>
      </c>
      <c r="BJ80" s="43">
        <v>8616</v>
      </c>
      <c r="BK80" s="55">
        <v>8605</v>
      </c>
      <c r="BL80" s="42">
        <v>8607</v>
      </c>
      <c r="BM80" s="43">
        <v>8588</v>
      </c>
      <c r="BN80" s="43">
        <v>8771</v>
      </c>
      <c r="BO80" s="43">
        <v>8781</v>
      </c>
      <c r="BP80" s="43">
        <v>8781</v>
      </c>
      <c r="BQ80" s="43">
        <v>8821</v>
      </c>
      <c r="BR80" s="43">
        <v>8703</v>
      </c>
      <c r="BS80" s="43">
        <v>8715</v>
      </c>
      <c r="BT80" s="43">
        <v>8684</v>
      </c>
      <c r="BU80" s="43">
        <v>8650</v>
      </c>
      <c r="BV80" s="43">
        <v>8631</v>
      </c>
      <c r="BW80" s="55">
        <v>8635</v>
      </c>
      <c r="BX80" s="42">
        <v>8741</v>
      </c>
      <c r="BY80" s="43">
        <v>8691</v>
      </c>
      <c r="BZ80" s="43">
        <v>9372</v>
      </c>
      <c r="CA80" s="43">
        <v>9353</v>
      </c>
      <c r="CB80" s="43">
        <v>9383</v>
      </c>
      <c r="CC80" s="43">
        <v>9352</v>
      </c>
      <c r="CD80" s="43">
        <v>9315</v>
      </c>
      <c r="CE80" s="43">
        <v>9273</v>
      </c>
      <c r="CF80" s="43">
        <v>9242</v>
      </c>
      <c r="CG80" s="43">
        <v>9268</v>
      </c>
      <c r="CH80" s="43">
        <v>9227</v>
      </c>
      <c r="CI80" s="55">
        <v>9100</v>
      </c>
      <c r="CJ80" s="42">
        <v>9088</v>
      </c>
      <c r="CK80" s="43">
        <v>9042</v>
      </c>
      <c r="CL80" s="43">
        <v>9012</v>
      </c>
      <c r="CM80" s="43">
        <v>9143</v>
      </c>
      <c r="CN80" s="43">
        <v>9115</v>
      </c>
      <c r="CO80" s="43">
        <v>9129</v>
      </c>
      <c r="CP80" s="43">
        <v>9111</v>
      </c>
      <c r="CQ80" s="43">
        <v>9174</v>
      </c>
      <c r="CR80" s="43">
        <v>9181</v>
      </c>
      <c r="CS80" s="55">
        <v>9139</v>
      </c>
      <c r="CT80" s="233">
        <v>9168</v>
      </c>
      <c r="CU80" s="43">
        <v>9150</v>
      </c>
      <c r="CV80" s="43">
        <v>9101</v>
      </c>
      <c r="CW80" s="43">
        <v>9073</v>
      </c>
      <c r="CX80" s="43">
        <v>9075</v>
      </c>
      <c r="CY80" s="43">
        <v>9123</v>
      </c>
      <c r="CZ80" s="765">
        <v>9115</v>
      </c>
      <c r="DA80" s="43"/>
      <c r="DB80" s="43"/>
      <c r="DC80" s="43"/>
      <c r="DD80" s="43"/>
      <c r="DE80" s="43"/>
      <c r="DF80" s="43"/>
      <c r="DG80" s="43"/>
      <c r="DH80" s="105">
        <v>-8</v>
      </c>
      <c r="DI80" s="86">
        <v>-8.7767416346681296E-2</v>
      </c>
      <c r="DJ80" s="700">
        <v>-35</v>
      </c>
      <c r="DK80" s="86">
        <v>-0.38461538461538464</v>
      </c>
    </row>
    <row r="81" spans="1:115" ht="15" outlineLevel="2">
      <c r="A81" s="353">
        <v>2</v>
      </c>
      <c r="B81" s="14" t="s">
        <v>296</v>
      </c>
      <c r="C81" s="325" t="s">
        <v>384</v>
      </c>
      <c r="D81" s="331">
        <v>391</v>
      </c>
      <c r="E81" s="341">
        <v>391</v>
      </c>
      <c r="F81" s="341">
        <v>391</v>
      </c>
      <c r="G81" s="341">
        <v>391</v>
      </c>
      <c r="H81" s="341">
        <v>391</v>
      </c>
      <c r="I81" s="341">
        <v>394</v>
      </c>
      <c r="J81" s="341">
        <v>394</v>
      </c>
      <c r="K81" s="341">
        <v>394</v>
      </c>
      <c r="L81" s="341">
        <v>394</v>
      </c>
      <c r="M81" s="341">
        <v>394</v>
      </c>
      <c r="N81" s="341">
        <v>394</v>
      </c>
      <c r="O81" s="334">
        <v>412</v>
      </c>
      <c r="P81" s="331">
        <v>410</v>
      </c>
      <c r="Q81" s="341">
        <v>368</v>
      </c>
      <c r="R81" s="341">
        <v>367</v>
      </c>
      <c r="S81" s="341">
        <v>494</v>
      </c>
      <c r="T81" s="341">
        <v>487</v>
      </c>
      <c r="U81" s="341">
        <v>490</v>
      </c>
      <c r="V81" s="341">
        <v>486</v>
      </c>
      <c r="W81" s="341">
        <v>488</v>
      </c>
      <c r="X81" s="341">
        <v>488</v>
      </c>
      <c r="Y81" s="341">
        <v>490</v>
      </c>
      <c r="Z81" s="341">
        <v>490</v>
      </c>
      <c r="AA81" s="334">
        <v>491</v>
      </c>
      <c r="AB81" s="331">
        <v>490</v>
      </c>
      <c r="AC81" s="341">
        <v>491</v>
      </c>
      <c r="AD81" s="341">
        <v>492</v>
      </c>
      <c r="AE81" s="341">
        <v>492</v>
      </c>
      <c r="AF81" s="341">
        <v>487</v>
      </c>
      <c r="AG81" s="341">
        <v>484</v>
      </c>
      <c r="AH81" s="341">
        <v>486</v>
      </c>
      <c r="AI81" s="341">
        <v>486</v>
      </c>
      <c r="AJ81" s="341">
        <v>487</v>
      </c>
      <c r="AK81" s="341">
        <v>485</v>
      </c>
      <c r="AL81" s="341">
        <v>485</v>
      </c>
      <c r="AM81" s="334">
        <v>485</v>
      </c>
      <c r="AN81" s="331">
        <v>482</v>
      </c>
      <c r="AO81" s="341">
        <v>482</v>
      </c>
      <c r="AP81" s="341">
        <v>479</v>
      </c>
      <c r="AQ81" s="341">
        <v>478</v>
      </c>
      <c r="AR81" s="341">
        <v>478</v>
      </c>
      <c r="AS81" s="341">
        <v>476</v>
      </c>
      <c r="AT81" s="341">
        <v>474</v>
      </c>
      <c r="AU81" s="341">
        <v>471</v>
      </c>
      <c r="AV81" s="341">
        <v>469</v>
      </c>
      <c r="AW81" s="341">
        <v>467</v>
      </c>
      <c r="AX81" s="341">
        <v>464</v>
      </c>
      <c r="AY81" s="334">
        <v>463</v>
      </c>
      <c r="AZ81" s="331">
        <v>462</v>
      </c>
      <c r="BA81" s="341">
        <v>458</v>
      </c>
      <c r="BB81" s="341">
        <v>454</v>
      </c>
      <c r="BC81" s="341">
        <v>453</v>
      </c>
      <c r="BD81" s="341">
        <v>447</v>
      </c>
      <c r="BE81" s="341">
        <v>446</v>
      </c>
      <c r="BF81" s="341">
        <v>440</v>
      </c>
      <c r="BG81" s="341">
        <v>435</v>
      </c>
      <c r="BH81" s="341">
        <v>435</v>
      </c>
      <c r="BI81" s="341">
        <v>435</v>
      </c>
      <c r="BJ81" s="341">
        <v>439</v>
      </c>
      <c r="BK81" s="330">
        <v>439</v>
      </c>
      <c r="BL81" s="331">
        <v>438</v>
      </c>
      <c r="BM81" s="341">
        <v>438</v>
      </c>
      <c r="BN81" s="341">
        <v>439</v>
      </c>
      <c r="BO81" s="341">
        <v>439</v>
      </c>
      <c r="BP81" s="341">
        <v>439</v>
      </c>
      <c r="BQ81" s="341">
        <v>441</v>
      </c>
      <c r="BR81" s="341">
        <v>435</v>
      </c>
      <c r="BS81" s="341">
        <v>436</v>
      </c>
      <c r="BT81" s="341">
        <v>436</v>
      </c>
      <c r="BU81" s="341">
        <v>435</v>
      </c>
      <c r="BV81" s="341">
        <v>435</v>
      </c>
      <c r="BW81" s="330">
        <v>436</v>
      </c>
      <c r="BX81" s="331">
        <v>440</v>
      </c>
      <c r="BY81" s="341">
        <v>436</v>
      </c>
      <c r="BZ81" s="341">
        <v>457</v>
      </c>
      <c r="CA81" s="341">
        <v>456</v>
      </c>
      <c r="CB81" s="341">
        <v>457</v>
      </c>
      <c r="CC81" s="341">
        <v>458</v>
      </c>
      <c r="CD81" s="341">
        <v>455</v>
      </c>
      <c r="CE81" s="341">
        <v>454</v>
      </c>
      <c r="CF81" s="341">
        <v>455</v>
      </c>
      <c r="CG81" s="341">
        <v>457</v>
      </c>
      <c r="CH81" s="341">
        <v>456</v>
      </c>
      <c r="CI81" s="330">
        <v>453</v>
      </c>
      <c r="CJ81" s="331">
        <v>451</v>
      </c>
      <c r="CK81" s="341">
        <v>447</v>
      </c>
      <c r="CL81" s="341">
        <v>446</v>
      </c>
      <c r="CM81" s="341">
        <v>455</v>
      </c>
      <c r="CN81" s="341">
        <v>451</v>
      </c>
      <c r="CO81" s="341">
        <v>455</v>
      </c>
      <c r="CP81" s="341">
        <v>454</v>
      </c>
      <c r="CQ81" s="341">
        <v>459</v>
      </c>
      <c r="CR81" s="341">
        <v>465</v>
      </c>
      <c r="CS81" s="330">
        <v>463</v>
      </c>
      <c r="CT81" s="334">
        <v>464</v>
      </c>
      <c r="CU81" s="330">
        <v>465</v>
      </c>
      <c r="CV81" s="341">
        <v>458</v>
      </c>
      <c r="CW81" s="341">
        <v>463</v>
      </c>
      <c r="CX81" s="341">
        <v>459</v>
      </c>
      <c r="CY81" s="341">
        <v>461</v>
      </c>
      <c r="CZ81" s="766">
        <v>458</v>
      </c>
      <c r="DA81" s="341"/>
      <c r="DB81" s="341"/>
      <c r="DC81" s="341"/>
      <c r="DD81" s="341"/>
      <c r="DE81" s="341"/>
      <c r="DF81" s="341"/>
      <c r="DG81" s="341"/>
      <c r="DH81" s="105">
        <v>-3</v>
      </c>
      <c r="DI81" s="86">
        <v>-0.65502183406113534</v>
      </c>
      <c r="DJ81" s="700">
        <v>-7</v>
      </c>
      <c r="DK81" s="86">
        <v>-1.545253863134658</v>
      </c>
    </row>
    <row r="82" spans="1:115" ht="15" outlineLevel="2">
      <c r="A82" s="353">
        <v>21</v>
      </c>
      <c r="B82" s="14" t="s">
        <v>296</v>
      </c>
      <c r="C82" s="325" t="s">
        <v>385</v>
      </c>
      <c r="D82" s="331">
        <v>34</v>
      </c>
      <c r="E82" s="341">
        <v>34</v>
      </c>
      <c r="F82" s="341">
        <v>34</v>
      </c>
      <c r="G82" s="341">
        <v>34</v>
      </c>
      <c r="H82" s="341">
        <v>34</v>
      </c>
      <c r="I82" s="341">
        <v>34</v>
      </c>
      <c r="J82" s="341">
        <v>34</v>
      </c>
      <c r="K82" s="341">
        <v>34</v>
      </c>
      <c r="L82" s="341">
        <v>34</v>
      </c>
      <c r="M82" s="341">
        <v>34</v>
      </c>
      <c r="N82" s="341">
        <v>34</v>
      </c>
      <c r="O82" s="334">
        <v>41</v>
      </c>
      <c r="P82" s="331">
        <v>41</v>
      </c>
      <c r="Q82" s="341">
        <v>37</v>
      </c>
      <c r="R82" s="341">
        <v>37</v>
      </c>
      <c r="S82" s="341">
        <v>56</v>
      </c>
      <c r="T82" s="341">
        <v>55</v>
      </c>
      <c r="U82" s="341">
        <v>57</v>
      </c>
      <c r="V82" s="341">
        <v>57</v>
      </c>
      <c r="W82" s="341">
        <v>57</v>
      </c>
      <c r="X82" s="341">
        <v>56</v>
      </c>
      <c r="Y82" s="341">
        <v>56</v>
      </c>
      <c r="Z82" s="341">
        <v>56</v>
      </c>
      <c r="AA82" s="334">
        <v>56</v>
      </c>
      <c r="AB82" s="331">
        <v>56</v>
      </c>
      <c r="AC82" s="341">
        <v>58</v>
      </c>
      <c r="AD82" s="341">
        <v>58</v>
      </c>
      <c r="AE82" s="341">
        <v>58</v>
      </c>
      <c r="AF82" s="341">
        <v>56</v>
      </c>
      <c r="AG82" s="341">
        <v>56</v>
      </c>
      <c r="AH82" s="341">
        <v>56</v>
      </c>
      <c r="AI82" s="341">
        <v>56</v>
      </c>
      <c r="AJ82" s="341">
        <v>56</v>
      </c>
      <c r="AK82" s="341">
        <v>56</v>
      </c>
      <c r="AL82" s="341">
        <v>56</v>
      </c>
      <c r="AM82" s="334">
        <v>56</v>
      </c>
      <c r="AN82" s="331">
        <v>56</v>
      </c>
      <c r="AO82" s="341">
        <v>57</v>
      </c>
      <c r="AP82" s="341">
        <v>57</v>
      </c>
      <c r="AQ82" s="341">
        <v>57</v>
      </c>
      <c r="AR82" s="341">
        <v>57</v>
      </c>
      <c r="AS82" s="341">
        <v>57</v>
      </c>
      <c r="AT82" s="341">
        <v>56</v>
      </c>
      <c r="AU82" s="341">
        <v>56</v>
      </c>
      <c r="AV82" s="341">
        <v>56</v>
      </c>
      <c r="AW82" s="341">
        <v>55</v>
      </c>
      <c r="AX82" s="341">
        <v>55</v>
      </c>
      <c r="AY82" s="334">
        <v>55</v>
      </c>
      <c r="AZ82" s="331">
        <v>55</v>
      </c>
      <c r="BA82" s="341">
        <v>55</v>
      </c>
      <c r="BB82" s="341">
        <v>55</v>
      </c>
      <c r="BC82" s="341">
        <v>55</v>
      </c>
      <c r="BD82" s="341">
        <v>55</v>
      </c>
      <c r="BE82" s="341">
        <v>55</v>
      </c>
      <c r="BF82" s="341">
        <v>53</v>
      </c>
      <c r="BG82" s="341">
        <v>54</v>
      </c>
      <c r="BH82" s="341">
        <v>54</v>
      </c>
      <c r="BI82" s="341">
        <v>54</v>
      </c>
      <c r="BJ82" s="341">
        <v>53</v>
      </c>
      <c r="BK82" s="330">
        <v>53</v>
      </c>
      <c r="BL82" s="331">
        <v>53</v>
      </c>
      <c r="BM82" s="341">
        <v>53</v>
      </c>
      <c r="BN82" s="341">
        <v>54</v>
      </c>
      <c r="BO82" s="341">
        <v>54</v>
      </c>
      <c r="BP82" s="341">
        <v>54</v>
      </c>
      <c r="BQ82" s="341">
        <v>54</v>
      </c>
      <c r="BR82" s="341">
        <v>50</v>
      </c>
      <c r="BS82" s="341">
        <v>50</v>
      </c>
      <c r="BT82" s="341">
        <v>50</v>
      </c>
      <c r="BU82" s="341">
        <v>50</v>
      </c>
      <c r="BV82" s="341">
        <v>53</v>
      </c>
      <c r="BW82" s="330">
        <v>53</v>
      </c>
      <c r="BX82" s="331">
        <v>53</v>
      </c>
      <c r="BY82" s="341">
        <v>54</v>
      </c>
      <c r="BZ82" s="341">
        <v>59</v>
      </c>
      <c r="CA82" s="341">
        <v>59</v>
      </c>
      <c r="CB82" s="341">
        <v>58</v>
      </c>
      <c r="CC82" s="341">
        <v>58</v>
      </c>
      <c r="CD82" s="341">
        <v>60</v>
      </c>
      <c r="CE82" s="341">
        <v>60</v>
      </c>
      <c r="CF82" s="341">
        <v>59</v>
      </c>
      <c r="CG82" s="341">
        <v>59</v>
      </c>
      <c r="CH82" s="341">
        <v>59</v>
      </c>
      <c r="CI82" s="330">
        <v>57</v>
      </c>
      <c r="CJ82" s="331">
        <v>57</v>
      </c>
      <c r="CK82" s="341">
        <v>57</v>
      </c>
      <c r="CL82" s="341">
        <v>57</v>
      </c>
      <c r="CM82" s="341">
        <v>60</v>
      </c>
      <c r="CN82" s="341">
        <v>59</v>
      </c>
      <c r="CO82" s="341">
        <v>59</v>
      </c>
      <c r="CP82" s="341">
        <v>59</v>
      </c>
      <c r="CQ82" s="341">
        <v>61</v>
      </c>
      <c r="CR82" s="341">
        <v>62</v>
      </c>
      <c r="CS82" s="330">
        <v>62</v>
      </c>
      <c r="CT82" s="334">
        <v>62</v>
      </c>
      <c r="CU82" s="330">
        <v>62</v>
      </c>
      <c r="CV82" s="341">
        <v>60</v>
      </c>
      <c r="CW82" s="341">
        <v>60</v>
      </c>
      <c r="CX82" s="341">
        <v>58</v>
      </c>
      <c r="CY82" s="341">
        <v>57</v>
      </c>
      <c r="CZ82" s="766">
        <v>57</v>
      </c>
      <c r="DA82" s="341"/>
      <c r="DB82" s="341"/>
      <c r="DC82" s="341"/>
      <c r="DD82" s="341"/>
      <c r="DE82" s="341"/>
      <c r="DF82" s="341"/>
      <c r="DG82" s="341"/>
      <c r="DH82" s="105">
        <v>0</v>
      </c>
      <c r="DI82" s="86">
        <v>0</v>
      </c>
      <c r="DJ82" s="700">
        <v>-5</v>
      </c>
      <c r="DK82" s="86">
        <v>-8.7719298245614024</v>
      </c>
    </row>
    <row r="83" spans="1:115" ht="15" outlineLevel="2">
      <c r="A83" s="353">
        <v>55</v>
      </c>
      <c r="B83" s="14" t="s">
        <v>296</v>
      </c>
      <c r="C83" s="325" t="s">
        <v>386</v>
      </c>
      <c r="D83" s="331">
        <v>155</v>
      </c>
      <c r="E83" s="341">
        <v>155</v>
      </c>
      <c r="F83" s="341">
        <v>155</v>
      </c>
      <c r="G83" s="341">
        <v>155</v>
      </c>
      <c r="H83" s="341">
        <v>155</v>
      </c>
      <c r="I83" s="341">
        <v>157</v>
      </c>
      <c r="J83" s="341">
        <v>157</v>
      </c>
      <c r="K83" s="341">
        <v>157</v>
      </c>
      <c r="L83" s="341">
        <v>157</v>
      </c>
      <c r="M83" s="341">
        <v>157</v>
      </c>
      <c r="N83" s="341">
        <v>157</v>
      </c>
      <c r="O83" s="334">
        <v>185</v>
      </c>
      <c r="P83" s="331">
        <v>184</v>
      </c>
      <c r="Q83" s="341">
        <v>165</v>
      </c>
      <c r="R83" s="341">
        <v>162</v>
      </c>
      <c r="S83" s="341">
        <v>186</v>
      </c>
      <c r="T83" s="341">
        <v>181</v>
      </c>
      <c r="U83" s="341">
        <v>186</v>
      </c>
      <c r="V83" s="341">
        <v>184</v>
      </c>
      <c r="W83" s="341">
        <v>186</v>
      </c>
      <c r="X83" s="341">
        <v>186</v>
      </c>
      <c r="Y83" s="341">
        <v>188</v>
      </c>
      <c r="Z83" s="341">
        <v>188</v>
      </c>
      <c r="AA83" s="334">
        <v>187</v>
      </c>
      <c r="AB83" s="331">
        <v>187</v>
      </c>
      <c r="AC83" s="341">
        <v>187</v>
      </c>
      <c r="AD83" s="341">
        <v>187</v>
      </c>
      <c r="AE83" s="341">
        <v>187</v>
      </c>
      <c r="AF83" s="341">
        <v>189</v>
      </c>
      <c r="AG83" s="341">
        <v>189</v>
      </c>
      <c r="AH83" s="341">
        <v>189</v>
      </c>
      <c r="AI83" s="341">
        <v>189</v>
      </c>
      <c r="AJ83" s="341">
        <v>189</v>
      </c>
      <c r="AK83" s="341">
        <v>194</v>
      </c>
      <c r="AL83" s="341">
        <v>194</v>
      </c>
      <c r="AM83" s="334">
        <v>194</v>
      </c>
      <c r="AN83" s="331">
        <v>194</v>
      </c>
      <c r="AO83" s="341">
        <v>197</v>
      </c>
      <c r="AP83" s="341">
        <v>197</v>
      </c>
      <c r="AQ83" s="341">
        <v>197</v>
      </c>
      <c r="AR83" s="341">
        <v>194</v>
      </c>
      <c r="AS83" s="341">
        <v>194</v>
      </c>
      <c r="AT83" s="341">
        <v>193</v>
      </c>
      <c r="AU83" s="341">
        <v>192</v>
      </c>
      <c r="AV83" s="341">
        <v>192</v>
      </c>
      <c r="AW83" s="341">
        <v>191</v>
      </c>
      <c r="AX83" s="341">
        <v>191</v>
      </c>
      <c r="AY83" s="334">
        <v>191</v>
      </c>
      <c r="AZ83" s="331">
        <v>190</v>
      </c>
      <c r="BA83" s="341">
        <v>189</v>
      </c>
      <c r="BB83" s="341">
        <v>189</v>
      </c>
      <c r="BC83" s="341">
        <v>189</v>
      </c>
      <c r="BD83" s="341">
        <v>188</v>
      </c>
      <c r="BE83" s="341">
        <v>188</v>
      </c>
      <c r="BF83" s="341">
        <v>186</v>
      </c>
      <c r="BG83" s="341">
        <v>187</v>
      </c>
      <c r="BH83" s="341">
        <v>186</v>
      </c>
      <c r="BI83" s="341">
        <v>185</v>
      </c>
      <c r="BJ83" s="341">
        <v>184</v>
      </c>
      <c r="BK83" s="330">
        <v>184</v>
      </c>
      <c r="BL83" s="331">
        <v>184</v>
      </c>
      <c r="BM83" s="341">
        <v>183</v>
      </c>
      <c r="BN83" s="341">
        <v>191</v>
      </c>
      <c r="BO83" s="341">
        <v>192</v>
      </c>
      <c r="BP83" s="341">
        <v>192</v>
      </c>
      <c r="BQ83" s="341">
        <v>190</v>
      </c>
      <c r="BR83" s="341">
        <v>187</v>
      </c>
      <c r="BS83" s="341">
        <v>189</v>
      </c>
      <c r="BT83" s="341">
        <v>189</v>
      </c>
      <c r="BU83" s="341">
        <v>188</v>
      </c>
      <c r="BV83" s="341">
        <v>187</v>
      </c>
      <c r="BW83" s="330">
        <v>187</v>
      </c>
      <c r="BX83" s="331">
        <v>191</v>
      </c>
      <c r="BY83" s="341">
        <v>190</v>
      </c>
      <c r="BZ83" s="341">
        <v>203</v>
      </c>
      <c r="CA83" s="341">
        <v>203</v>
      </c>
      <c r="CB83" s="341">
        <v>202</v>
      </c>
      <c r="CC83" s="341">
        <v>202</v>
      </c>
      <c r="CD83" s="341">
        <v>202</v>
      </c>
      <c r="CE83" s="341">
        <v>203</v>
      </c>
      <c r="CF83" s="341">
        <v>203</v>
      </c>
      <c r="CG83" s="341">
        <v>201</v>
      </c>
      <c r="CH83" s="341">
        <v>199</v>
      </c>
      <c r="CI83" s="330">
        <v>193</v>
      </c>
      <c r="CJ83" s="331">
        <v>193</v>
      </c>
      <c r="CK83" s="341">
        <v>191</v>
      </c>
      <c r="CL83" s="341">
        <v>191</v>
      </c>
      <c r="CM83" s="341">
        <v>194</v>
      </c>
      <c r="CN83" s="341">
        <v>193</v>
      </c>
      <c r="CO83" s="341">
        <v>191</v>
      </c>
      <c r="CP83" s="341">
        <v>193</v>
      </c>
      <c r="CQ83" s="341">
        <v>193</v>
      </c>
      <c r="CR83" s="341">
        <v>192</v>
      </c>
      <c r="CS83" s="330">
        <v>190</v>
      </c>
      <c r="CT83" s="334">
        <v>195</v>
      </c>
      <c r="CU83" s="330">
        <v>194</v>
      </c>
      <c r="CV83" s="341">
        <v>194</v>
      </c>
      <c r="CW83" s="341">
        <v>192</v>
      </c>
      <c r="CX83" s="341">
        <v>190</v>
      </c>
      <c r="CY83" s="341">
        <v>189</v>
      </c>
      <c r="CZ83" s="766">
        <v>190</v>
      </c>
      <c r="DA83" s="341"/>
      <c r="DB83" s="341"/>
      <c r="DC83" s="341"/>
      <c r="DD83" s="341"/>
      <c r="DE83" s="341"/>
      <c r="DF83" s="341"/>
      <c r="DG83" s="341"/>
      <c r="DH83" s="105">
        <v>1</v>
      </c>
      <c r="DI83" s="86">
        <v>0.52631578947368418</v>
      </c>
      <c r="DJ83" s="700">
        <v>-4</v>
      </c>
      <c r="DK83" s="86">
        <v>-2.0725388601036272</v>
      </c>
    </row>
    <row r="84" spans="1:115" ht="15" outlineLevel="2">
      <c r="A84" s="353">
        <v>148</v>
      </c>
      <c r="B84" s="14" t="s">
        <v>296</v>
      </c>
      <c r="C84" s="325" t="s">
        <v>387</v>
      </c>
      <c r="D84" s="331">
        <v>662</v>
      </c>
      <c r="E84" s="341">
        <v>662</v>
      </c>
      <c r="F84" s="341">
        <v>663</v>
      </c>
      <c r="G84" s="341">
        <v>663</v>
      </c>
      <c r="H84" s="341">
        <v>663</v>
      </c>
      <c r="I84" s="341">
        <v>676</v>
      </c>
      <c r="J84" s="341">
        <v>674</v>
      </c>
      <c r="K84" s="341">
        <v>676</v>
      </c>
      <c r="L84" s="341">
        <v>676</v>
      </c>
      <c r="M84" s="341">
        <v>676</v>
      </c>
      <c r="N84" s="341">
        <v>675</v>
      </c>
      <c r="O84" s="334">
        <v>693</v>
      </c>
      <c r="P84" s="331">
        <v>689</v>
      </c>
      <c r="Q84" s="341">
        <v>598</v>
      </c>
      <c r="R84" s="341">
        <v>587</v>
      </c>
      <c r="S84" s="341">
        <v>788</v>
      </c>
      <c r="T84" s="341">
        <v>778</v>
      </c>
      <c r="U84" s="341">
        <v>785</v>
      </c>
      <c r="V84" s="341">
        <v>765</v>
      </c>
      <c r="W84" s="341">
        <v>764</v>
      </c>
      <c r="X84" s="341">
        <v>762</v>
      </c>
      <c r="Y84" s="341">
        <v>768</v>
      </c>
      <c r="Z84" s="341">
        <v>767</v>
      </c>
      <c r="AA84" s="334">
        <v>767</v>
      </c>
      <c r="AB84" s="331">
        <v>766</v>
      </c>
      <c r="AC84" s="341">
        <v>765</v>
      </c>
      <c r="AD84" s="341">
        <v>765</v>
      </c>
      <c r="AE84" s="341">
        <v>764</v>
      </c>
      <c r="AF84" s="341">
        <v>755</v>
      </c>
      <c r="AG84" s="341">
        <v>753</v>
      </c>
      <c r="AH84" s="341">
        <v>750</v>
      </c>
      <c r="AI84" s="341">
        <v>747</v>
      </c>
      <c r="AJ84" s="341">
        <v>746</v>
      </c>
      <c r="AK84" s="341">
        <v>740</v>
      </c>
      <c r="AL84" s="341">
        <v>739</v>
      </c>
      <c r="AM84" s="334">
        <v>737</v>
      </c>
      <c r="AN84" s="331">
        <v>736</v>
      </c>
      <c r="AO84" s="341">
        <v>733</v>
      </c>
      <c r="AP84" s="341">
        <v>731</v>
      </c>
      <c r="AQ84" s="341">
        <v>730</v>
      </c>
      <c r="AR84" s="341">
        <v>728</v>
      </c>
      <c r="AS84" s="341">
        <v>725</v>
      </c>
      <c r="AT84" s="341">
        <v>722</v>
      </c>
      <c r="AU84" s="341">
        <v>719</v>
      </c>
      <c r="AV84" s="341">
        <v>719</v>
      </c>
      <c r="AW84" s="341">
        <v>718</v>
      </c>
      <c r="AX84" s="341">
        <v>715</v>
      </c>
      <c r="AY84" s="334">
        <v>715</v>
      </c>
      <c r="AZ84" s="331">
        <v>715</v>
      </c>
      <c r="BA84" s="341">
        <v>714</v>
      </c>
      <c r="BB84" s="341">
        <v>708</v>
      </c>
      <c r="BC84" s="341">
        <v>706</v>
      </c>
      <c r="BD84" s="341">
        <v>703</v>
      </c>
      <c r="BE84" s="341">
        <v>702</v>
      </c>
      <c r="BF84" s="341">
        <v>689</v>
      </c>
      <c r="BG84" s="341">
        <v>685</v>
      </c>
      <c r="BH84" s="341">
        <v>685</v>
      </c>
      <c r="BI84" s="341">
        <v>684</v>
      </c>
      <c r="BJ84" s="341">
        <v>683</v>
      </c>
      <c r="BK84" s="330">
        <v>683</v>
      </c>
      <c r="BL84" s="331">
        <v>679</v>
      </c>
      <c r="BM84" s="341">
        <v>678</v>
      </c>
      <c r="BN84" s="341">
        <v>691</v>
      </c>
      <c r="BO84" s="341">
        <v>691</v>
      </c>
      <c r="BP84" s="341">
        <v>691</v>
      </c>
      <c r="BQ84" s="341">
        <v>694</v>
      </c>
      <c r="BR84" s="341">
        <v>685</v>
      </c>
      <c r="BS84" s="341">
        <v>682</v>
      </c>
      <c r="BT84" s="341">
        <v>679</v>
      </c>
      <c r="BU84" s="341">
        <v>678</v>
      </c>
      <c r="BV84" s="341">
        <v>674</v>
      </c>
      <c r="BW84" s="330">
        <v>676</v>
      </c>
      <c r="BX84" s="331">
        <v>679</v>
      </c>
      <c r="BY84" s="341">
        <v>670</v>
      </c>
      <c r="BZ84" s="341">
        <v>732</v>
      </c>
      <c r="CA84" s="341">
        <v>735</v>
      </c>
      <c r="CB84" s="341">
        <v>739</v>
      </c>
      <c r="CC84" s="341">
        <v>740</v>
      </c>
      <c r="CD84" s="341">
        <v>729</v>
      </c>
      <c r="CE84" s="341">
        <v>722</v>
      </c>
      <c r="CF84" s="341">
        <v>720</v>
      </c>
      <c r="CG84" s="341">
        <v>717</v>
      </c>
      <c r="CH84" s="341">
        <v>715</v>
      </c>
      <c r="CI84" s="330">
        <v>710</v>
      </c>
      <c r="CJ84" s="331">
        <v>713</v>
      </c>
      <c r="CK84" s="341">
        <v>706</v>
      </c>
      <c r="CL84" s="341">
        <v>703</v>
      </c>
      <c r="CM84" s="341">
        <v>709</v>
      </c>
      <c r="CN84" s="341">
        <v>709</v>
      </c>
      <c r="CO84" s="341">
        <v>710</v>
      </c>
      <c r="CP84" s="341">
        <v>702</v>
      </c>
      <c r="CQ84" s="341">
        <v>707</v>
      </c>
      <c r="CR84" s="341">
        <v>707</v>
      </c>
      <c r="CS84" s="330">
        <v>706</v>
      </c>
      <c r="CT84" s="334">
        <v>710</v>
      </c>
      <c r="CU84" s="330">
        <v>714</v>
      </c>
      <c r="CV84" s="341">
        <v>709</v>
      </c>
      <c r="CW84" s="341">
        <v>708</v>
      </c>
      <c r="CX84" s="341">
        <v>705</v>
      </c>
      <c r="CY84" s="341">
        <v>710</v>
      </c>
      <c r="CZ84" s="766">
        <v>706</v>
      </c>
      <c r="DA84" s="341"/>
      <c r="DB84" s="341"/>
      <c r="DC84" s="341"/>
      <c r="DD84" s="341"/>
      <c r="DE84" s="341"/>
      <c r="DF84" s="341"/>
      <c r="DG84" s="341"/>
      <c r="DH84" s="105">
        <v>-4</v>
      </c>
      <c r="DI84" s="86">
        <v>-0.56657223796033995</v>
      </c>
      <c r="DJ84" s="700">
        <v>-8</v>
      </c>
      <c r="DK84" s="86">
        <v>-1.1267605633802817</v>
      </c>
    </row>
    <row r="85" spans="1:115" ht="15" outlineLevel="2">
      <c r="A85" s="353">
        <v>197</v>
      </c>
      <c r="B85" s="14" t="s">
        <v>296</v>
      </c>
      <c r="C85" s="325" t="s">
        <v>388</v>
      </c>
      <c r="D85" s="331">
        <v>214</v>
      </c>
      <c r="E85" s="341">
        <v>214</v>
      </c>
      <c r="F85" s="341">
        <v>214</v>
      </c>
      <c r="G85" s="341">
        <v>214</v>
      </c>
      <c r="H85" s="341">
        <v>214</v>
      </c>
      <c r="I85" s="341">
        <v>219</v>
      </c>
      <c r="J85" s="341">
        <v>219</v>
      </c>
      <c r="K85" s="341">
        <v>219</v>
      </c>
      <c r="L85" s="341">
        <v>219</v>
      </c>
      <c r="M85" s="341">
        <v>219</v>
      </c>
      <c r="N85" s="341">
        <v>218</v>
      </c>
      <c r="O85" s="334">
        <v>227</v>
      </c>
      <c r="P85" s="331">
        <v>226</v>
      </c>
      <c r="Q85" s="341">
        <v>200</v>
      </c>
      <c r="R85" s="341">
        <v>198</v>
      </c>
      <c r="S85" s="341">
        <v>289</v>
      </c>
      <c r="T85" s="341">
        <v>285</v>
      </c>
      <c r="U85" s="341">
        <v>289</v>
      </c>
      <c r="V85" s="341">
        <v>289</v>
      </c>
      <c r="W85" s="341">
        <v>287</v>
      </c>
      <c r="X85" s="341">
        <v>287</v>
      </c>
      <c r="Y85" s="341">
        <v>288</v>
      </c>
      <c r="Z85" s="341">
        <v>288</v>
      </c>
      <c r="AA85" s="334">
        <v>290</v>
      </c>
      <c r="AB85" s="331">
        <v>290</v>
      </c>
      <c r="AC85" s="341">
        <v>288</v>
      </c>
      <c r="AD85" s="341">
        <v>288</v>
      </c>
      <c r="AE85" s="341">
        <v>288</v>
      </c>
      <c r="AF85" s="341">
        <v>286</v>
      </c>
      <c r="AG85" s="341">
        <v>285</v>
      </c>
      <c r="AH85" s="341">
        <v>285</v>
      </c>
      <c r="AI85" s="341">
        <v>285</v>
      </c>
      <c r="AJ85" s="341">
        <v>284</v>
      </c>
      <c r="AK85" s="341">
        <v>284</v>
      </c>
      <c r="AL85" s="341">
        <v>286</v>
      </c>
      <c r="AM85" s="334">
        <v>286</v>
      </c>
      <c r="AN85" s="331">
        <v>286</v>
      </c>
      <c r="AO85" s="341">
        <v>286</v>
      </c>
      <c r="AP85" s="341">
        <v>285</v>
      </c>
      <c r="AQ85" s="341">
        <v>284</v>
      </c>
      <c r="AR85" s="341">
        <v>282</v>
      </c>
      <c r="AS85" s="341">
        <v>282</v>
      </c>
      <c r="AT85" s="341">
        <v>282</v>
      </c>
      <c r="AU85" s="341">
        <v>280</v>
      </c>
      <c r="AV85" s="341">
        <v>278</v>
      </c>
      <c r="AW85" s="341">
        <v>277</v>
      </c>
      <c r="AX85" s="341">
        <v>276</v>
      </c>
      <c r="AY85" s="334">
        <v>276</v>
      </c>
      <c r="AZ85" s="331">
        <v>276</v>
      </c>
      <c r="BA85" s="341">
        <v>275</v>
      </c>
      <c r="BB85" s="341">
        <v>275</v>
      </c>
      <c r="BC85" s="341">
        <v>274</v>
      </c>
      <c r="BD85" s="341">
        <v>272</v>
      </c>
      <c r="BE85" s="341">
        <v>271</v>
      </c>
      <c r="BF85" s="341">
        <v>263</v>
      </c>
      <c r="BG85" s="341">
        <v>261</v>
      </c>
      <c r="BH85" s="341">
        <v>261</v>
      </c>
      <c r="BI85" s="341">
        <v>260</v>
      </c>
      <c r="BJ85" s="341">
        <v>262</v>
      </c>
      <c r="BK85" s="330">
        <v>261</v>
      </c>
      <c r="BL85" s="331">
        <v>260</v>
      </c>
      <c r="BM85" s="341">
        <v>260</v>
      </c>
      <c r="BN85" s="341">
        <v>263</v>
      </c>
      <c r="BO85" s="341">
        <v>263</v>
      </c>
      <c r="BP85" s="341">
        <v>263</v>
      </c>
      <c r="BQ85" s="341">
        <v>262</v>
      </c>
      <c r="BR85" s="341">
        <v>260</v>
      </c>
      <c r="BS85" s="341">
        <v>262</v>
      </c>
      <c r="BT85" s="341">
        <v>261</v>
      </c>
      <c r="BU85" s="341">
        <v>259</v>
      </c>
      <c r="BV85" s="341">
        <v>257</v>
      </c>
      <c r="BW85" s="330">
        <v>258</v>
      </c>
      <c r="BX85" s="331">
        <v>263</v>
      </c>
      <c r="BY85" s="341">
        <v>262</v>
      </c>
      <c r="BZ85" s="341">
        <v>283</v>
      </c>
      <c r="CA85" s="341">
        <v>277</v>
      </c>
      <c r="CB85" s="341">
        <v>280</v>
      </c>
      <c r="CC85" s="341">
        <v>282</v>
      </c>
      <c r="CD85" s="341">
        <v>281</v>
      </c>
      <c r="CE85" s="341">
        <v>279</v>
      </c>
      <c r="CF85" s="341">
        <v>277</v>
      </c>
      <c r="CG85" s="341">
        <v>279</v>
      </c>
      <c r="CH85" s="341">
        <v>277</v>
      </c>
      <c r="CI85" s="330">
        <v>277</v>
      </c>
      <c r="CJ85" s="331">
        <v>280</v>
      </c>
      <c r="CK85" s="341">
        <v>278</v>
      </c>
      <c r="CL85" s="341">
        <v>276</v>
      </c>
      <c r="CM85" s="341">
        <v>277</v>
      </c>
      <c r="CN85" s="341">
        <v>277</v>
      </c>
      <c r="CO85" s="341">
        <v>280</v>
      </c>
      <c r="CP85" s="341">
        <v>281</v>
      </c>
      <c r="CQ85" s="341">
        <v>285</v>
      </c>
      <c r="CR85" s="341">
        <v>286</v>
      </c>
      <c r="CS85" s="330">
        <v>284</v>
      </c>
      <c r="CT85" s="334">
        <v>283</v>
      </c>
      <c r="CU85" s="330">
        <v>283</v>
      </c>
      <c r="CV85" s="341">
        <v>282</v>
      </c>
      <c r="CW85" s="341">
        <v>280</v>
      </c>
      <c r="CX85" s="341">
        <v>280</v>
      </c>
      <c r="CY85" s="341">
        <v>282</v>
      </c>
      <c r="CZ85" s="766">
        <v>283</v>
      </c>
      <c r="DA85" s="341"/>
      <c r="DB85" s="341"/>
      <c r="DC85" s="341"/>
      <c r="DD85" s="341"/>
      <c r="DE85" s="341"/>
      <c r="DF85" s="341"/>
      <c r="DG85" s="341"/>
      <c r="DH85" s="105">
        <v>1</v>
      </c>
      <c r="DI85" s="86">
        <v>0.35335689045936397</v>
      </c>
      <c r="DJ85" s="700">
        <v>0</v>
      </c>
      <c r="DK85" s="86">
        <v>0</v>
      </c>
    </row>
    <row r="86" spans="1:115" ht="15" outlineLevel="2">
      <c r="A86" s="353">
        <v>206</v>
      </c>
      <c r="B86" s="14" t="s">
        <v>296</v>
      </c>
      <c r="C86" s="325" t="s">
        <v>389</v>
      </c>
      <c r="D86" s="331">
        <v>52</v>
      </c>
      <c r="E86" s="341">
        <v>52</v>
      </c>
      <c r="F86" s="341">
        <v>52</v>
      </c>
      <c r="G86" s="341">
        <v>52</v>
      </c>
      <c r="H86" s="341">
        <v>52</v>
      </c>
      <c r="I86" s="341">
        <v>53</v>
      </c>
      <c r="J86" s="341">
        <v>53</v>
      </c>
      <c r="K86" s="341">
        <v>53</v>
      </c>
      <c r="L86" s="341">
        <v>53</v>
      </c>
      <c r="M86" s="341">
        <v>53</v>
      </c>
      <c r="N86" s="341">
        <v>52</v>
      </c>
      <c r="O86" s="334">
        <v>57</v>
      </c>
      <c r="P86" s="331">
        <v>57</v>
      </c>
      <c r="Q86" s="341">
        <v>55</v>
      </c>
      <c r="R86" s="341">
        <v>49</v>
      </c>
      <c r="S86" s="341">
        <v>65</v>
      </c>
      <c r="T86" s="341">
        <v>64</v>
      </c>
      <c r="U86" s="341">
        <v>69</v>
      </c>
      <c r="V86" s="341">
        <v>66</v>
      </c>
      <c r="W86" s="341">
        <v>65</v>
      </c>
      <c r="X86" s="341">
        <v>65</v>
      </c>
      <c r="Y86" s="341">
        <v>65</v>
      </c>
      <c r="Z86" s="341">
        <v>65</v>
      </c>
      <c r="AA86" s="334">
        <v>65</v>
      </c>
      <c r="AB86" s="331">
        <v>65</v>
      </c>
      <c r="AC86" s="341">
        <v>65</v>
      </c>
      <c r="AD86" s="341">
        <v>65</v>
      </c>
      <c r="AE86" s="341">
        <v>65</v>
      </c>
      <c r="AF86" s="341">
        <v>64</v>
      </c>
      <c r="AG86" s="341">
        <v>62</v>
      </c>
      <c r="AH86" s="341">
        <v>62</v>
      </c>
      <c r="AI86" s="341">
        <v>63</v>
      </c>
      <c r="AJ86" s="341">
        <v>63</v>
      </c>
      <c r="AK86" s="341">
        <v>63</v>
      </c>
      <c r="AL86" s="341">
        <v>63</v>
      </c>
      <c r="AM86" s="334">
        <v>63</v>
      </c>
      <c r="AN86" s="331">
        <v>63</v>
      </c>
      <c r="AO86" s="341">
        <v>63</v>
      </c>
      <c r="AP86" s="341">
        <v>63</v>
      </c>
      <c r="AQ86" s="341">
        <v>63</v>
      </c>
      <c r="AR86" s="341">
        <v>63</v>
      </c>
      <c r="AS86" s="341">
        <v>63</v>
      </c>
      <c r="AT86" s="341">
        <v>63</v>
      </c>
      <c r="AU86" s="341">
        <v>63</v>
      </c>
      <c r="AV86" s="341">
        <v>62</v>
      </c>
      <c r="AW86" s="341">
        <v>62</v>
      </c>
      <c r="AX86" s="341">
        <v>62</v>
      </c>
      <c r="AY86" s="334">
        <v>61</v>
      </c>
      <c r="AZ86" s="331">
        <v>61</v>
      </c>
      <c r="BA86" s="341">
        <v>60</v>
      </c>
      <c r="BB86" s="341">
        <v>60</v>
      </c>
      <c r="BC86" s="341">
        <v>60</v>
      </c>
      <c r="BD86" s="341">
        <v>60</v>
      </c>
      <c r="BE86" s="341">
        <v>60</v>
      </c>
      <c r="BF86" s="341">
        <v>59</v>
      </c>
      <c r="BG86" s="341">
        <v>59</v>
      </c>
      <c r="BH86" s="341">
        <v>59</v>
      </c>
      <c r="BI86" s="341">
        <v>59</v>
      </c>
      <c r="BJ86" s="341">
        <v>60</v>
      </c>
      <c r="BK86" s="330">
        <v>60</v>
      </c>
      <c r="BL86" s="331">
        <v>59</v>
      </c>
      <c r="BM86" s="341">
        <v>59</v>
      </c>
      <c r="BN86" s="341">
        <v>59</v>
      </c>
      <c r="BO86" s="341">
        <v>59</v>
      </c>
      <c r="BP86" s="341">
        <v>59</v>
      </c>
      <c r="BQ86" s="341">
        <v>59</v>
      </c>
      <c r="BR86" s="341">
        <v>58</v>
      </c>
      <c r="BS86" s="341">
        <v>58</v>
      </c>
      <c r="BT86" s="341">
        <v>58</v>
      </c>
      <c r="BU86" s="341">
        <v>58</v>
      </c>
      <c r="BV86" s="341">
        <v>59</v>
      </c>
      <c r="BW86" s="330">
        <v>59</v>
      </c>
      <c r="BX86" s="331">
        <v>60</v>
      </c>
      <c r="BY86" s="341">
        <v>60</v>
      </c>
      <c r="BZ86" s="341">
        <v>67</v>
      </c>
      <c r="CA86" s="341">
        <v>68</v>
      </c>
      <c r="CB86" s="341">
        <v>71</v>
      </c>
      <c r="CC86" s="341">
        <v>72</v>
      </c>
      <c r="CD86" s="341">
        <v>71</v>
      </c>
      <c r="CE86" s="341">
        <v>70</v>
      </c>
      <c r="CF86" s="341">
        <v>71</v>
      </c>
      <c r="CG86" s="341">
        <v>75</v>
      </c>
      <c r="CH86" s="341">
        <v>74</v>
      </c>
      <c r="CI86" s="330">
        <v>72</v>
      </c>
      <c r="CJ86" s="331">
        <v>69</v>
      </c>
      <c r="CK86" s="341">
        <v>69</v>
      </c>
      <c r="CL86" s="341">
        <v>69</v>
      </c>
      <c r="CM86" s="341">
        <v>69</v>
      </c>
      <c r="CN86" s="341">
        <v>70</v>
      </c>
      <c r="CO86" s="341">
        <v>70</v>
      </c>
      <c r="CP86" s="341">
        <v>69</v>
      </c>
      <c r="CQ86" s="341">
        <v>69</v>
      </c>
      <c r="CR86" s="341">
        <v>69</v>
      </c>
      <c r="CS86" s="330">
        <v>69</v>
      </c>
      <c r="CT86" s="334">
        <v>70</v>
      </c>
      <c r="CU86" s="330">
        <v>70</v>
      </c>
      <c r="CV86" s="341">
        <v>70</v>
      </c>
      <c r="CW86" s="341">
        <v>70</v>
      </c>
      <c r="CX86" s="341">
        <v>71</v>
      </c>
      <c r="CY86" s="341">
        <v>71</v>
      </c>
      <c r="CZ86" s="766">
        <v>71</v>
      </c>
      <c r="DA86" s="341"/>
      <c r="DB86" s="341"/>
      <c r="DC86" s="341"/>
      <c r="DD86" s="341"/>
      <c r="DE86" s="341"/>
      <c r="DF86" s="341"/>
      <c r="DG86" s="341"/>
      <c r="DH86" s="105">
        <v>0</v>
      </c>
      <c r="DI86" s="86">
        <v>0</v>
      </c>
      <c r="DJ86" s="700">
        <v>1</v>
      </c>
      <c r="DK86" s="86">
        <v>1.3888888888888888</v>
      </c>
    </row>
    <row r="87" spans="1:115" ht="15" outlineLevel="2">
      <c r="A87" s="353">
        <v>313</v>
      </c>
      <c r="B87" s="14" t="s">
        <v>296</v>
      </c>
      <c r="C87" s="325" t="s">
        <v>390</v>
      </c>
      <c r="D87" s="331">
        <v>173</v>
      </c>
      <c r="E87" s="341">
        <v>173</v>
      </c>
      <c r="F87" s="341">
        <v>173</v>
      </c>
      <c r="G87" s="341">
        <v>173</v>
      </c>
      <c r="H87" s="341">
        <v>173</v>
      </c>
      <c r="I87" s="341">
        <v>178</v>
      </c>
      <c r="J87" s="341">
        <v>178</v>
      </c>
      <c r="K87" s="341">
        <v>178</v>
      </c>
      <c r="L87" s="341">
        <v>178</v>
      </c>
      <c r="M87" s="341">
        <v>178</v>
      </c>
      <c r="N87" s="341">
        <v>177</v>
      </c>
      <c r="O87" s="334">
        <v>181</v>
      </c>
      <c r="P87" s="331">
        <v>181</v>
      </c>
      <c r="Q87" s="341">
        <v>147</v>
      </c>
      <c r="R87" s="341">
        <v>147</v>
      </c>
      <c r="S87" s="341">
        <v>195</v>
      </c>
      <c r="T87" s="341">
        <v>193</v>
      </c>
      <c r="U87" s="341">
        <v>194</v>
      </c>
      <c r="V87" s="341">
        <v>190</v>
      </c>
      <c r="W87" s="341">
        <v>190</v>
      </c>
      <c r="X87" s="341">
        <v>190</v>
      </c>
      <c r="Y87" s="341">
        <v>190</v>
      </c>
      <c r="Z87" s="341">
        <v>190</v>
      </c>
      <c r="AA87" s="334">
        <v>192</v>
      </c>
      <c r="AB87" s="331">
        <v>192</v>
      </c>
      <c r="AC87" s="341">
        <v>193</v>
      </c>
      <c r="AD87" s="341">
        <v>195</v>
      </c>
      <c r="AE87" s="341">
        <v>195</v>
      </c>
      <c r="AF87" s="341">
        <v>195</v>
      </c>
      <c r="AG87" s="341">
        <v>194</v>
      </c>
      <c r="AH87" s="341">
        <v>194</v>
      </c>
      <c r="AI87" s="341">
        <v>192</v>
      </c>
      <c r="AJ87" s="341">
        <v>188</v>
      </c>
      <c r="AK87" s="341">
        <v>188</v>
      </c>
      <c r="AL87" s="341">
        <v>187</v>
      </c>
      <c r="AM87" s="334">
        <v>186</v>
      </c>
      <c r="AN87" s="331">
        <v>186</v>
      </c>
      <c r="AO87" s="341">
        <v>184</v>
      </c>
      <c r="AP87" s="341">
        <v>184</v>
      </c>
      <c r="AQ87" s="341">
        <v>183</v>
      </c>
      <c r="AR87" s="341">
        <v>183</v>
      </c>
      <c r="AS87" s="341">
        <v>183</v>
      </c>
      <c r="AT87" s="341">
        <v>183</v>
      </c>
      <c r="AU87" s="341">
        <v>183</v>
      </c>
      <c r="AV87" s="341">
        <v>182</v>
      </c>
      <c r="AW87" s="341">
        <v>182</v>
      </c>
      <c r="AX87" s="341">
        <v>181</v>
      </c>
      <c r="AY87" s="334">
        <v>181</v>
      </c>
      <c r="AZ87" s="331">
        <v>179</v>
      </c>
      <c r="BA87" s="341">
        <v>178</v>
      </c>
      <c r="BB87" s="341">
        <v>178</v>
      </c>
      <c r="BC87" s="341">
        <v>178</v>
      </c>
      <c r="BD87" s="341">
        <v>178</v>
      </c>
      <c r="BE87" s="341">
        <v>178</v>
      </c>
      <c r="BF87" s="341">
        <v>174</v>
      </c>
      <c r="BG87" s="341">
        <v>175</v>
      </c>
      <c r="BH87" s="341">
        <v>175</v>
      </c>
      <c r="BI87" s="341">
        <v>175</v>
      </c>
      <c r="BJ87" s="341">
        <v>178</v>
      </c>
      <c r="BK87" s="330">
        <v>178</v>
      </c>
      <c r="BL87" s="331">
        <v>176</v>
      </c>
      <c r="BM87" s="341">
        <v>175</v>
      </c>
      <c r="BN87" s="341">
        <v>181</v>
      </c>
      <c r="BO87" s="341">
        <v>181</v>
      </c>
      <c r="BP87" s="341">
        <v>181</v>
      </c>
      <c r="BQ87" s="341">
        <v>181</v>
      </c>
      <c r="BR87" s="341">
        <v>177</v>
      </c>
      <c r="BS87" s="341">
        <v>177</v>
      </c>
      <c r="BT87" s="341">
        <v>177</v>
      </c>
      <c r="BU87" s="341">
        <v>177</v>
      </c>
      <c r="BV87" s="341">
        <v>177</v>
      </c>
      <c r="BW87" s="330">
        <v>176</v>
      </c>
      <c r="BX87" s="331">
        <v>175</v>
      </c>
      <c r="BY87" s="341">
        <v>175</v>
      </c>
      <c r="BZ87" s="341">
        <v>188</v>
      </c>
      <c r="CA87" s="341">
        <v>186</v>
      </c>
      <c r="CB87" s="341">
        <v>186</v>
      </c>
      <c r="CC87" s="341">
        <v>186</v>
      </c>
      <c r="CD87" s="341">
        <v>187</v>
      </c>
      <c r="CE87" s="341">
        <v>186</v>
      </c>
      <c r="CF87" s="341">
        <v>186</v>
      </c>
      <c r="CG87" s="341">
        <v>186</v>
      </c>
      <c r="CH87" s="341">
        <v>186</v>
      </c>
      <c r="CI87" s="330">
        <v>185</v>
      </c>
      <c r="CJ87" s="331">
        <v>183</v>
      </c>
      <c r="CK87" s="341">
        <v>182</v>
      </c>
      <c r="CL87" s="341">
        <v>180</v>
      </c>
      <c r="CM87" s="341">
        <v>180</v>
      </c>
      <c r="CN87" s="341">
        <v>179</v>
      </c>
      <c r="CO87" s="341">
        <v>181</v>
      </c>
      <c r="CP87" s="341">
        <v>181</v>
      </c>
      <c r="CQ87" s="341">
        <v>184</v>
      </c>
      <c r="CR87" s="341">
        <v>183</v>
      </c>
      <c r="CS87" s="330">
        <v>180</v>
      </c>
      <c r="CT87" s="334">
        <v>191</v>
      </c>
      <c r="CU87" s="330">
        <v>189</v>
      </c>
      <c r="CV87" s="341">
        <v>187</v>
      </c>
      <c r="CW87" s="341">
        <v>189</v>
      </c>
      <c r="CX87" s="341">
        <v>188</v>
      </c>
      <c r="CY87" s="341">
        <v>189</v>
      </c>
      <c r="CZ87" s="766">
        <v>189</v>
      </c>
      <c r="DA87" s="341"/>
      <c r="DB87" s="341"/>
      <c r="DC87" s="341"/>
      <c r="DD87" s="341"/>
      <c r="DE87" s="341"/>
      <c r="DF87" s="341"/>
      <c r="DG87" s="341"/>
      <c r="DH87" s="105">
        <v>0</v>
      </c>
      <c r="DI87" s="86">
        <v>0</v>
      </c>
      <c r="DJ87" s="700">
        <v>0</v>
      </c>
      <c r="DK87" s="86">
        <v>0</v>
      </c>
    </row>
    <row r="88" spans="1:115" ht="15" outlineLevel="2">
      <c r="A88" s="353">
        <v>318</v>
      </c>
      <c r="B88" s="14" t="s">
        <v>296</v>
      </c>
      <c r="C88" s="325" t="s">
        <v>391</v>
      </c>
      <c r="D88" s="331">
        <v>336</v>
      </c>
      <c r="E88" s="341">
        <v>336</v>
      </c>
      <c r="F88" s="341">
        <v>336</v>
      </c>
      <c r="G88" s="341">
        <v>336</v>
      </c>
      <c r="H88" s="341">
        <v>336</v>
      </c>
      <c r="I88" s="341">
        <v>343</v>
      </c>
      <c r="J88" s="341">
        <v>342</v>
      </c>
      <c r="K88" s="341">
        <v>342</v>
      </c>
      <c r="L88" s="341">
        <v>341</v>
      </c>
      <c r="M88" s="341">
        <v>341</v>
      </c>
      <c r="N88" s="341">
        <v>341</v>
      </c>
      <c r="O88" s="334">
        <v>347</v>
      </c>
      <c r="P88" s="331">
        <v>346</v>
      </c>
      <c r="Q88" s="341">
        <v>303</v>
      </c>
      <c r="R88" s="341">
        <v>298</v>
      </c>
      <c r="S88" s="341">
        <v>436</v>
      </c>
      <c r="T88" s="341">
        <v>429</v>
      </c>
      <c r="U88" s="341">
        <v>440</v>
      </c>
      <c r="V88" s="341">
        <v>442</v>
      </c>
      <c r="W88" s="341">
        <v>443</v>
      </c>
      <c r="X88" s="341">
        <v>443</v>
      </c>
      <c r="Y88" s="341">
        <v>453</v>
      </c>
      <c r="Z88" s="341">
        <v>453</v>
      </c>
      <c r="AA88" s="334">
        <v>453</v>
      </c>
      <c r="AB88" s="331">
        <v>452</v>
      </c>
      <c r="AC88" s="341">
        <v>452</v>
      </c>
      <c r="AD88" s="341">
        <v>453</v>
      </c>
      <c r="AE88" s="341">
        <v>452</v>
      </c>
      <c r="AF88" s="341">
        <v>451</v>
      </c>
      <c r="AG88" s="341">
        <v>451</v>
      </c>
      <c r="AH88" s="341">
        <v>453</v>
      </c>
      <c r="AI88" s="341">
        <v>454</v>
      </c>
      <c r="AJ88" s="341">
        <v>455</v>
      </c>
      <c r="AK88" s="341">
        <v>456</v>
      </c>
      <c r="AL88" s="341">
        <v>456</v>
      </c>
      <c r="AM88" s="334">
        <v>456</v>
      </c>
      <c r="AN88" s="331">
        <v>454</v>
      </c>
      <c r="AO88" s="341">
        <v>455</v>
      </c>
      <c r="AP88" s="341">
        <v>455</v>
      </c>
      <c r="AQ88" s="341">
        <v>453</v>
      </c>
      <c r="AR88" s="341">
        <v>452</v>
      </c>
      <c r="AS88" s="341">
        <v>452</v>
      </c>
      <c r="AT88" s="341">
        <v>451</v>
      </c>
      <c r="AU88" s="341">
        <v>450</v>
      </c>
      <c r="AV88" s="341">
        <v>448</v>
      </c>
      <c r="AW88" s="341">
        <v>446</v>
      </c>
      <c r="AX88" s="341">
        <v>444</v>
      </c>
      <c r="AY88" s="334">
        <v>445</v>
      </c>
      <c r="AZ88" s="331">
        <v>442</v>
      </c>
      <c r="BA88" s="341">
        <v>438</v>
      </c>
      <c r="BB88" s="341">
        <v>437</v>
      </c>
      <c r="BC88" s="341">
        <v>434</v>
      </c>
      <c r="BD88" s="341">
        <v>431</v>
      </c>
      <c r="BE88" s="341">
        <v>430</v>
      </c>
      <c r="BF88" s="341">
        <v>423</v>
      </c>
      <c r="BG88" s="341">
        <v>422</v>
      </c>
      <c r="BH88" s="341">
        <v>422</v>
      </c>
      <c r="BI88" s="341">
        <v>421</v>
      </c>
      <c r="BJ88" s="341">
        <v>425</v>
      </c>
      <c r="BK88" s="330">
        <v>426</v>
      </c>
      <c r="BL88" s="331">
        <v>425</v>
      </c>
      <c r="BM88" s="341">
        <v>425</v>
      </c>
      <c r="BN88" s="341">
        <v>432</v>
      </c>
      <c r="BO88" s="341">
        <v>433</v>
      </c>
      <c r="BP88" s="341">
        <v>433</v>
      </c>
      <c r="BQ88" s="341">
        <v>436</v>
      </c>
      <c r="BR88" s="341">
        <v>434</v>
      </c>
      <c r="BS88" s="341">
        <v>438</v>
      </c>
      <c r="BT88" s="341">
        <v>434</v>
      </c>
      <c r="BU88" s="341">
        <v>432</v>
      </c>
      <c r="BV88" s="341">
        <v>432</v>
      </c>
      <c r="BW88" s="330">
        <v>431</v>
      </c>
      <c r="BX88" s="331">
        <v>431</v>
      </c>
      <c r="BY88" s="341">
        <v>426</v>
      </c>
      <c r="BZ88" s="341">
        <v>457</v>
      </c>
      <c r="CA88" s="341">
        <v>459</v>
      </c>
      <c r="CB88" s="341">
        <v>458</v>
      </c>
      <c r="CC88" s="341">
        <v>455</v>
      </c>
      <c r="CD88" s="341">
        <v>455</v>
      </c>
      <c r="CE88" s="341">
        <v>453</v>
      </c>
      <c r="CF88" s="341">
        <v>449</v>
      </c>
      <c r="CG88" s="341">
        <v>449</v>
      </c>
      <c r="CH88" s="341">
        <v>448</v>
      </c>
      <c r="CI88" s="330">
        <v>441</v>
      </c>
      <c r="CJ88" s="331">
        <v>440</v>
      </c>
      <c r="CK88" s="341">
        <v>437</v>
      </c>
      <c r="CL88" s="341">
        <v>438</v>
      </c>
      <c r="CM88" s="341">
        <v>444</v>
      </c>
      <c r="CN88" s="341">
        <v>442</v>
      </c>
      <c r="CO88" s="341">
        <v>443</v>
      </c>
      <c r="CP88" s="341">
        <v>442</v>
      </c>
      <c r="CQ88" s="341">
        <v>444</v>
      </c>
      <c r="CR88" s="341">
        <v>442</v>
      </c>
      <c r="CS88" s="330">
        <v>442</v>
      </c>
      <c r="CT88" s="334">
        <v>441</v>
      </c>
      <c r="CU88" s="330">
        <v>443</v>
      </c>
      <c r="CV88" s="341">
        <v>441</v>
      </c>
      <c r="CW88" s="341">
        <v>437</v>
      </c>
      <c r="CX88" s="341">
        <v>432</v>
      </c>
      <c r="CY88" s="341">
        <v>444</v>
      </c>
      <c r="CZ88" s="766">
        <v>444</v>
      </c>
      <c r="DA88" s="341"/>
      <c r="DB88" s="341"/>
      <c r="DC88" s="341"/>
      <c r="DD88" s="341"/>
      <c r="DE88" s="341"/>
      <c r="DF88" s="341"/>
      <c r="DG88" s="341"/>
      <c r="DH88" s="105">
        <v>0</v>
      </c>
      <c r="DI88" s="86">
        <v>0</v>
      </c>
      <c r="DJ88" s="700">
        <v>1</v>
      </c>
      <c r="DK88" s="86">
        <v>0.22675736961451248</v>
      </c>
    </row>
    <row r="89" spans="1:115" ht="15" outlineLevel="2">
      <c r="A89" s="353">
        <v>321</v>
      </c>
      <c r="B89" s="14" t="s">
        <v>296</v>
      </c>
      <c r="C89" s="325" t="s">
        <v>392</v>
      </c>
      <c r="D89" s="331">
        <v>77</v>
      </c>
      <c r="E89" s="341">
        <v>77</v>
      </c>
      <c r="F89" s="341">
        <v>77</v>
      </c>
      <c r="G89" s="341">
        <v>77</v>
      </c>
      <c r="H89" s="341">
        <v>77</v>
      </c>
      <c r="I89" s="341">
        <v>77</v>
      </c>
      <c r="J89" s="341">
        <v>77</v>
      </c>
      <c r="K89" s="341">
        <v>77</v>
      </c>
      <c r="L89" s="341">
        <v>77</v>
      </c>
      <c r="M89" s="341">
        <v>77</v>
      </c>
      <c r="N89" s="341">
        <v>77</v>
      </c>
      <c r="O89" s="334">
        <v>81</v>
      </c>
      <c r="P89" s="331">
        <v>80</v>
      </c>
      <c r="Q89" s="341">
        <v>69</v>
      </c>
      <c r="R89" s="341">
        <v>69</v>
      </c>
      <c r="S89" s="341">
        <v>94</v>
      </c>
      <c r="T89" s="341">
        <v>92</v>
      </c>
      <c r="U89" s="341">
        <v>93</v>
      </c>
      <c r="V89" s="341">
        <v>94</v>
      </c>
      <c r="W89" s="341">
        <v>94</v>
      </c>
      <c r="X89" s="341">
        <v>94</v>
      </c>
      <c r="Y89" s="341">
        <v>94</v>
      </c>
      <c r="Z89" s="341">
        <v>94</v>
      </c>
      <c r="AA89" s="334">
        <v>94</v>
      </c>
      <c r="AB89" s="331">
        <v>94</v>
      </c>
      <c r="AC89" s="341">
        <v>94</v>
      </c>
      <c r="AD89" s="341">
        <v>95</v>
      </c>
      <c r="AE89" s="341">
        <v>95</v>
      </c>
      <c r="AF89" s="341">
        <v>97</v>
      </c>
      <c r="AG89" s="341">
        <v>97</v>
      </c>
      <c r="AH89" s="341">
        <v>97</v>
      </c>
      <c r="AI89" s="341">
        <v>97</v>
      </c>
      <c r="AJ89" s="341">
        <v>97</v>
      </c>
      <c r="AK89" s="341">
        <v>99</v>
      </c>
      <c r="AL89" s="341">
        <v>99</v>
      </c>
      <c r="AM89" s="334">
        <v>99</v>
      </c>
      <c r="AN89" s="331">
        <v>98</v>
      </c>
      <c r="AO89" s="341">
        <v>98</v>
      </c>
      <c r="AP89" s="341">
        <v>98</v>
      </c>
      <c r="AQ89" s="341">
        <v>98</v>
      </c>
      <c r="AR89" s="341">
        <v>97</v>
      </c>
      <c r="AS89" s="341">
        <v>97</v>
      </c>
      <c r="AT89" s="341">
        <v>97</v>
      </c>
      <c r="AU89" s="341">
        <v>96</v>
      </c>
      <c r="AV89" s="341">
        <v>96</v>
      </c>
      <c r="AW89" s="341">
        <v>96</v>
      </c>
      <c r="AX89" s="341">
        <v>96</v>
      </c>
      <c r="AY89" s="334">
        <v>96</v>
      </c>
      <c r="AZ89" s="331">
        <v>96</v>
      </c>
      <c r="BA89" s="341">
        <v>96</v>
      </c>
      <c r="BB89" s="341">
        <v>95</v>
      </c>
      <c r="BC89" s="341">
        <v>95</v>
      </c>
      <c r="BD89" s="341">
        <v>95</v>
      </c>
      <c r="BE89" s="341">
        <v>95</v>
      </c>
      <c r="BF89" s="341">
        <v>92</v>
      </c>
      <c r="BG89" s="341">
        <v>88</v>
      </c>
      <c r="BH89" s="341">
        <v>88</v>
      </c>
      <c r="BI89" s="341">
        <v>88</v>
      </c>
      <c r="BJ89" s="341">
        <v>88</v>
      </c>
      <c r="BK89" s="330">
        <v>88</v>
      </c>
      <c r="BL89" s="331">
        <v>90</v>
      </c>
      <c r="BM89" s="341">
        <v>90</v>
      </c>
      <c r="BN89" s="341">
        <v>97</v>
      </c>
      <c r="BO89" s="341">
        <v>97</v>
      </c>
      <c r="BP89" s="341">
        <v>97</v>
      </c>
      <c r="BQ89" s="341">
        <v>98</v>
      </c>
      <c r="BR89" s="341">
        <v>96</v>
      </c>
      <c r="BS89" s="341">
        <v>96</v>
      </c>
      <c r="BT89" s="341">
        <v>95</v>
      </c>
      <c r="BU89" s="341">
        <v>95</v>
      </c>
      <c r="BV89" s="341">
        <v>96</v>
      </c>
      <c r="BW89" s="330">
        <v>96</v>
      </c>
      <c r="BX89" s="331">
        <v>97</v>
      </c>
      <c r="BY89" s="341">
        <v>95</v>
      </c>
      <c r="BZ89" s="341">
        <v>105</v>
      </c>
      <c r="CA89" s="341">
        <v>103</v>
      </c>
      <c r="CB89" s="341">
        <v>104</v>
      </c>
      <c r="CC89" s="341">
        <v>104</v>
      </c>
      <c r="CD89" s="341">
        <v>102</v>
      </c>
      <c r="CE89" s="341">
        <v>101</v>
      </c>
      <c r="CF89" s="341">
        <v>102</v>
      </c>
      <c r="CG89" s="341">
        <v>101</v>
      </c>
      <c r="CH89" s="341">
        <v>100</v>
      </c>
      <c r="CI89" s="330">
        <v>97</v>
      </c>
      <c r="CJ89" s="331">
        <v>100</v>
      </c>
      <c r="CK89" s="341">
        <v>99</v>
      </c>
      <c r="CL89" s="341">
        <v>101</v>
      </c>
      <c r="CM89" s="341">
        <v>107</v>
      </c>
      <c r="CN89" s="341">
        <v>108</v>
      </c>
      <c r="CO89" s="341">
        <v>105</v>
      </c>
      <c r="CP89" s="341">
        <v>104</v>
      </c>
      <c r="CQ89" s="341">
        <v>104</v>
      </c>
      <c r="CR89" s="341">
        <v>105</v>
      </c>
      <c r="CS89" s="330">
        <v>99</v>
      </c>
      <c r="CT89" s="334">
        <v>100</v>
      </c>
      <c r="CU89" s="330">
        <v>100</v>
      </c>
      <c r="CV89" s="341">
        <v>99</v>
      </c>
      <c r="CW89" s="341">
        <v>100</v>
      </c>
      <c r="CX89" s="341">
        <v>101</v>
      </c>
      <c r="CY89" s="341">
        <v>103</v>
      </c>
      <c r="CZ89" s="766">
        <v>103</v>
      </c>
      <c r="DA89" s="341"/>
      <c r="DB89" s="341"/>
      <c r="DC89" s="341"/>
      <c r="DD89" s="341"/>
      <c r="DE89" s="341"/>
      <c r="DF89" s="341"/>
      <c r="DG89" s="341"/>
      <c r="DH89" s="105">
        <v>0</v>
      </c>
      <c r="DI89" s="86">
        <v>0</v>
      </c>
      <c r="DJ89" s="700">
        <v>3</v>
      </c>
      <c r="DK89" s="86">
        <v>3.0927835051546393</v>
      </c>
    </row>
    <row r="90" spans="1:115" ht="15" outlineLevel="2">
      <c r="A90" s="353">
        <v>376</v>
      </c>
      <c r="B90" s="14" t="s">
        <v>296</v>
      </c>
      <c r="C90" s="325" t="s">
        <v>393</v>
      </c>
      <c r="D90" s="331">
        <v>626</v>
      </c>
      <c r="E90" s="341">
        <v>626</v>
      </c>
      <c r="F90" s="341">
        <v>626</v>
      </c>
      <c r="G90" s="341">
        <v>626</v>
      </c>
      <c r="H90" s="341">
        <v>626</v>
      </c>
      <c r="I90" s="341">
        <v>637</v>
      </c>
      <c r="J90" s="341">
        <v>635</v>
      </c>
      <c r="K90" s="341">
        <v>637</v>
      </c>
      <c r="L90" s="341">
        <v>637</v>
      </c>
      <c r="M90" s="341">
        <v>637</v>
      </c>
      <c r="N90" s="341">
        <v>635</v>
      </c>
      <c r="O90" s="334">
        <v>656</v>
      </c>
      <c r="P90" s="331">
        <v>652</v>
      </c>
      <c r="Q90" s="341">
        <v>576</v>
      </c>
      <c r="R90" s="341">
        <v>570</v>
      </c>
      <c r="S90" s="341">
        <v>765</v>
      </c>
      <c r="T90" s="341">
        <v>754</v>
      </c>
      <c r="U90" s="341">
        <v>775</v>
      </c>
      <c r="V90" s="341">
        <v>756</v>
      </c>
      <c r="W90" s="341">
        <v>755</v>
      </c>
      <c r="X90" s="341">
        <v>754</v>
      </c>
      <c r="Y90" s="341">
        <v>759</v>
      </c>
      <c r="Z90" s="341">
        <v>757</v>
      </c>
      <c r="AA90" s="334">
        <v>761</v>
      </c>
      <c r="AB90" s="331">
        <v>759</v>
      </c>
      <c r="AC90" s="341">
        <v>757</v>
      </c>
      <c r="AD90" s="341">
        <v>756</v>
      </c>
      <c r="AE90" s="341">
        <v>756</v>
      </c>
      <c r="AF90" s="341">
        <v>743</v>
      </c>
      <c r="AG90" s="341">
        <v>738</v>
      </c>
      <c r="AH90" s="341">
        <v>736</v>
      </c>
      <c r="AI90" s="341">
        <v>733</v>
      </c>
      <c r="AJ90" s="341">
        <v>731</v>
      </c>
      <c r="AK90" s="341">
        <v>731</v>
      </c>
      <c r="AL90" s="341">
        <v>731</v>
      </c>
      <c r="AM90" s="334">
        <v>729</v>
      </c>
      <c r="AN90" s="331">
        <v>727</v>
      </c>
      <c r="AO90" s="341">
        <v>727</v>
      </c>
      <c r="AP90" s="341">
        <v>725</v>
      </c>
      <c r="AQ90" s="341">
        <v>725</v>
      </c>
      <c r="AR90" s="341">
        <v>724</v>
      </c>
      <c r="AS90" s="341">
        <v>724</v>
      </c>
      <c r="AT90" s="341">
        <v>723</v>
      </c>
      <c r="AU90" s="341">
        <v>721</v>
      </c>
      <c r="AV90" s="341">
        <v>716</v>
      </c>
      <c r="AW90" s="341">
        <v>713</v>
      </c>
      <c r="AX90" s="341">
        <v>711</v>
      </c>
      <c r="AY90" s="334">
        <v>708</v>
      </c>
      <c r="AZ90" s="331">
        <v>703</v>
      </c>
      <c r="BA90" s="341">
        <v>700</v>
      </c>
      <c r="BB90" s="341">
        <v>694</v>
      </c>
      <c r="BC90" s="341">
        <v>691</v>
      </c>
      <c r="BD90" s="341">
        <v>690</v>
      </c>
      <c r="BE90" s="341">
        <v>689</v>
      </c>
      <c r="BF90" s="341">
        <v>675</v>
      </c>
      <c r="BG90" s="341">
        <v>665</v>
      </c>
      <c r="BH90" s="341">
        <v>665</v>
      </c>
      <c r="BI90" s="341">
        <v>664</v>
      </c>
      <c r="BJ90" s="341">
        <v>665</v>
      </c>
      <c r="BK90" s="330">
        <v>661</v>
      </c>
      <c r="BL90" s="331">
        <v>661</v>
      </c>
      <c r="BM90" s="341">
        <v>660</v>
      </c>
      <c r="BN90" s="341">
        <v>671</v>
      </c>
      <c r="BO90" s="341">
        <v>675</v>
      </c>
      <c r="BP90" s="341">
        <v>675</v>
      </c>
      <c r="BQ90" s="341">
        <v>676</v>
      </c>
      <c r="BR90" s="341">
        <v>669</v>
      </c>
      <c r="BS90" s="341">
        <v>666</v>
      </c>
      <c r="BT90" s="341">
        <v>665</v>
      </c>
      <c r="BU90" s="341">
        <v>664</v>
      </c>
      <c r="BV90" s="341">
        <v>660</v>
      </c>
      <c r="BW90" s="330">
        <v>662</v>
      </c>
      <c r="BX90" s="331">
        <v>672</v>
      </c>
      <c r="BY90" s="341">
        <v>668</v>
      </c>
      <c r="BZ90" s="341">
        <v>727</v>
      </c>
      <c r="CA90" s="341">
        <v>725</v>
      </c>
      <c r="CB90" s="341">
        <v>724</v>
      </c>
      <c r="CC90" s="341">
        <v>721</v>
      </c>
      <c r="CD90" s="341">
        <v>716</v>
      </c>
      <c r="CE90" s="341">
        <v>711</v>
      </c>
      <c r="CF90" s="341">
        <v>709</v>
      </c>
      <c r="CG90" s="341">
        <v>710</v>
      </c>
      <c r="CH90" s="341">
        <v>706</v>
      </c>
      <c r="CI90" s="330">
        <v>693</v>
      </c>
      <c r="CJ90" s="331">
        <v>691</v>
      </c>
      <c r="CK90" s="341">
        <v>687</v>
      </c>
      <c r="CL90" s="341">
        <v>685</v>
      </c>
      <c r="CM90" s="341">
        <v>691</v>
      </c>
      <c r="CN90" s="341">
        <v>688</v>
      </c>
      <c r="CO90" s="341">
        <v>689</v>
      </c>
      <c r="CP90" s="341">
        <v>697</v>
      </c>
      <c r="CQ90" s="341">
        <v>702</v>
      </c>
      <c r="CR90" s="341">
        <v>701</v>
      </c>
      <c r="CS90" s="330">
        <v>699</v>
      </c>
      <c r="CT90" s="334">
        <v>699</v>
      </c>
      <c r="CU90" s="330">
        <v>699</v>
      </c>
      <c r="CV90" s="341">
        <v>692</v>
      </c>
      <c r="CW90" s="341">
        <v>692</v>
      </c>
      <c r="CX90" s="341">
        <v>693</v>
      </c>
      <c r="CY90" s="341">
        <v>696</v>
      </c>
      <c r="CZ90" s="766">
        <v>694</v>
      </c>
      <c r="DA90" s="341"/>
      <c r="DB90" s="341"/>
      <c r="DC90" s="341"/>
      <c r="DD90" s="341"/>
      <c r="DE90" s="341"/>
      <c r="DF90" s="341"/>
      <c r="DG90" s="341"/>
      <c r="DH90" s="105">
        <v>-2</v>
      </c>
      <c r="DI90" s="86">
        <v>-0.28818443804034583</v>
      </c>
      <c r="DJ90" s="700">
        <v>-5</v>
      </c>
      <c r="DK90" s="86">
        <v>-0.72150072150072153</v>
      </c>
    </row>
    <row r="91" spans="1:115" ht="15" outlineLevel="2">
      <c r="A91" s="353">
        <v>400</v>
      </c>
      <c r="B91" s="14" t="s">
        <v>296</v>
      </c>
      <c r="C91" s="325" t="s">
        <v>394</v>
      </c>
      <c r="D91" s="331">
        <v>189</v>
      </c>
      <c r="E91" s="341">
        <v>189</v>
      </c>
      <c r="F91" s="341">
        <v>189</v>
      </c>
      <c r="G91" s="341">
        <v>189</v>
      </c>
      <c r="H91" s="341">
        <v>189</v>
      </c>
      <c r="I91" s="341">
        <v>190</v>
      </c>
      <c r="J91" s="341">
        <v>190</v>
      </c>
      <c r="K91" s="341">
        <v>190</v>
      </c>
      <c r="L91" s="341">
        <v>190</v>
      </c>
      <c r="M91" s="341">
        <v>189</v>
      </c>
      <c r="N91" s="341">
        <v>188</v>
      </c>
      <c r="O91" s="334">
        <v>197</v>
      </c>
      <c r="P91" s="331">
        <v>196</v>
      </c>
      <c r="Q91" s="341">
        <v>176</v>
      </c>
      <c r="R91" s="341">
        <v>171</v>
      </c>
      <c r="S91" s="341">
        <v>254</v>
      </c>
      <c r="T91" s="341">
        <v>252</v>
      </c>
      <c r="U91" s="341">
        <v>255</v>
      </c>
      <c r="V91" s="341">
        <v>255</v>
      </c>
      <c r="W91" s="341">
        <v>252</v>
      </c>
      <c r="X91" s="341">
        <v>250</v>
      </c>
      <c r="Y91" s="341">
        <v>251</v>
      </c>
      <c r="Z91" s="341">
        <v>251</v>
      </c>
      <c r="AA91" s="334">
        <v>252</v>
      </c>
      <c r="AB91" s="331">
        <v>252</v>
      </c>
      <c r="AC91" s="341">
        <v>251</v>
      </c>
      <c r="AD91" s="341">
        <v>252</v>
      </c>
      <c r="AE91" s="341">
        <v>252</v>
      </c>
      <c r="AF91" s="341">
        <v>250</v>
      </c>
      <c r="AG91" s="341">
        <v>250</v>
      </c>
      <c r="AH91" s="341">
        <v>248</v>
      </c>
      <c r="AI91" s="341">
        <v>249</v>
      </c>
      <c r="AJ91" s="341">
        <v>247</v>
      </c>
      <c r="AK91" s="341">
        <v>248</v>
      </c>
      <c r="AL91" s="341">
        <v>248</v>
      </c>
      <c r="AM91" s="334">
        <v>248</v>
      </c>
      <c r="AN91" s="331">
        <v>248</v>
      </c>
      <c r="AO91" s="341">
        <v>248</v>
      </c>
      <c r="AP91" s="341">
        <v>248</v>
      </c>
      <c r="AQ91" s="341">
        <v>248</v>
      </c>
      <c r="AR91" s="341">
        <v>247</v>
      </c>
      <c r="AS91" s="341">
        <v>245</v>
      </c>
      <c r="AT91" s="341">
        <v>244</v>
      </c>
      <c r="AU91" s="341">
        <v>242</v>
      </c>
      <c r="AV91" s="341">
        <v>241</v>
      </c>
      <c r="AW91" s="341">
        <v>240</v>
      </c>
      <c r="AX91" s="341">
        <v>240</v>
      </c>
      <c r="AY91" s="334">
        <v>240</v>
      </c>
      <c r="AZ91" s="331">
        <v>239</v>
      </c>
      <c r="BA91" s="341">
        <v>239</v>
      </c>
      <c r="BB91" s="341">
        <v>238</v>
      </c>
      <c r="BC91" s="341">
        <v>238</v>
      </c>
      <c r="BD91" s="341">
        <v>236</v>
      </c>
      <c r="BE91" s="341">
        <v>236</v>
      </c>
      <c r="BF91" s="341">
        <v>227</v>
      </c>
      <c r="BG91" s="341">
        <v>226</v>
      </c>
      <c r="BH91" s="341">
        <v>226</v>
      </c>
      <c r="BI91" s="341">
        <v>226</v>
      </c>
      <c r="BJ91" s="341">
        <v>225</v>
      </c>
      <c r="BK91" s="330">
        <v>224</v>
      </c>
      <c r="BL91" s="331">
        <v>224</v>
      </c>
      <c r="BM91" s="341">
        <v>224</v>
      </c>
      <c r="BN91" s="341">
        <v>226</v>
      </c>
      <c r="BO91" s="341">
        <v>226</v>
      </c>
      <c r="BP91" s="341">
        <v>226</v>
      </c>
      <c r="BQ91" s="341">
        <v>228</v>
      </c>
      <c r="BR91" s="341">
        <v>227</v>
      </c>
      <c r="BS91" s="341">
        <v>228</v>
      </c>
      <c r="BT91" s="341">
        <v>227</v>
      </c>
      <c r="BU91" s="341">
        <v>225</v>
      </c>
      <c r="BV91" s="341">
        <v>226</v>
      </c>
      <c r="BW91" s="330">
        <v>226</v>
      </c>
      <c r="BX91" s="331">
        <v>231</v>
      </c>
      <c r="BY91" s="341">
        <v>230</v>
      </c>
      <c r="BZ91" s="341">
        <v>243</v>
      </c>
      <c r="CA91" s="341">
        <v>245</v>
      </c>
      <c r="CB91" s="341">
        <v>248</v>
      </c>
      <c r="CC91" s="341">
        <v>247</v>
      </c>
      <c r="CD91" s="341">
        <v>247</v>
      </c>
      <c r="CE91" s="341">
        <v>245</v>
      </c>
      <c r="CF91" s="341">
        <v>246</v>
      </c>
      <c r="CG91" s="341">
        <v>246</v>
      </c>
      <c r="CH91" s="341">
        <v>246</v>
      </c>
      <c r="CI91" s="330">
        <v>249</v>
      </c>
      <c r="CJ91" s="331">
        <v>250</v>
      </c>
      <c r="CK91" s="341">
        <v>248</v>
      </c>
      <c r="CL91" s="341">
        <v>244</v>
      </c>
      <c r="CM91" s="341">
        <v>249</v>
      </c>
      <c r="CN91" s="341">
        <v>249</v>
      </c>
      <c r="CO91" s="341">
        <v>248</v>
      </c>
      <c r="CP91" s="341">
        <v>248</v>
      </c>
      <c r="CQ91" s="341">
        <v>248</v>
      </c>
      <c r="CR91" s="341">
        <v>249</v>
      </c>
      <c r="CS91" s="330">
        <v>248</v>
      </c>
      <c r="CT91" s="334">
        <v>248</v>
      </c>
      <c r="CU91" s="330">
        <v>246</v>
      </c>
      <c r="CV91" s="341">
        <v>245</v>
      </c>
      <c r="CW91" s="341">
        <v>246</v>
      </c>
      <c r="CX91" s="341">
        <v>245</v>
      </c>
      <c r="CY91" s="341">
        <v>248</v>
      </c>
      <c r="CZ91" s="766">
        <v>248</v>
      </c>
      <c r="DA91" s="341"/>
      <c r="DB91" s="341"/>
      <c r="DC91" s="341"/>
      <c r="DD91" s="341"/>
      <c r="DE91" s="341"/>
      <c r="DF91" s="341"/>
      <c r="DG91" s="341"/>
      <c r="DH91" s="105">
        <v>0</v>
      </c>
      <c r="DI91" s="86">
        <v>0</v>
      </c>
      <c r="DJ91" s="700">
        <v>2</v>
      </c>
      <c r="DK91" s="86">
        <v>0.80321285140562237</v>
      </c>
    </row>
    <row r="92" spans="1:115" ht="15" outlineLevel="2">
      <c r="A92" s="353">
        <v>440</v>
      </c>
      <c r="B92" s="14" t="s">
        <v>296</v>
      </c>
      <c r="C92" s="325" t="s">
        <v>395</v>
      </c>
      <c r="D92" s="331">
        <v>756</v>
      </c>
      <c r="E92" s="341">
        <v>756</v>
      </c>
      <c r="F92" s="341">
        <v>756</v>
      </c>
      <c r="G92" s="341">
        <v>756</v>
      </c>
      <c r="H92" s="341">
        <v>756</v>
      </c>
      <c r="I92" s="341">
        <v>769</v>
      </c>
      <c r="J92" s="341">
        <v>768</v>
      </c>
      <c r="K92" s="341">
        <v>768</v>
      </c>
      <c r="L92" s="341">
        <v>768</v>
      </c>
      <c r="M92" s="341">
        <v>768</v>
      </c>
      <c r="N92" s="341">
        <v>766</v>
      </c>
      <c r="O92" s="334">
        <v>792</v>
      </c>
      <c r="P92" s="331">
        <v>790</v>
      </c>
      <c r="Q92" s="341">
        <v>690</v>
      </c>
      <c r="R92" s="341">
        <v>677</v>
      </c>
      <c r="S92" s="341">
        <v>968</v>
      </c>
      <c r="T92" s="341">
        <v>954</v>
      </c>
      <c r="U92" s="341">
        <v>970</v>
      </c>
      <c r="V92" s="341">
        <v>957</v>
      </c>
      <c r="W92" s="341">
        <v>953</v>
      </c>
      <c r="X92" s="341">
        <v>952</v>
      </c>
      <c r="Y92" s="341">
        <v>954</v>
      </c>
      <c r="Z92" s="341">
        <v>953</v>
      </c>
      <c r="AA92" s="334">
        <v>952</v>
      </c>
      <c r="AB92" s="331">
        <v>950</v>
      </c>
      <c r="AC92" s="341">
        <v>951</v>
      </c>
      <c r="AD92" s="341">
        <v>950</v>
      </c>
      <c r="AE92" s="341">
        <v>950</v>
      </c>
      <c r="AF92" s="341">
        <v>935</v>
      </c>
      <c r="AG92" s="341">
        <v>931</v>
      </c>
      <c r="AH92" s="341">
        <v>930</v>
      </c>
      <c r="AI92" s="341">
        <v>925</v>
      </c>
      <c r="AJ92" s="341">
        <v>923</v>
      </c>
      <c r="AK92" s="341">
        <v>925</v>
      </c>
      <c r="AL92" s="341">
        <v>923</v>
      </c>
      <c r="AM92" s="334">
        <v>923</v>
      </c>
      <c r="AN92" s="331">
        <v>922</v>
      </c>
      <c r="AO92" s="341">
        <v>919</v>
      </c>
      <c r="AP92" s="341">
        <v>917</v>
      </c>
      <c r="AQ92" s="341">
        <v>916</v>
      </c>
      <c r="AR92" s="341">
        <v>914</v>
      </c>
      <c r="AS92" s="341">
        <v>913</v>
      </c>
      <c r="AT92" s="341">
        <v>911</v>
      </c>
      <c r="AU92" s="341">
        <v>909</v>
      </c>
      <c r="AV92" s="341">
        <v>907</v>
      </c>
      <c r="AW92" s="341">
        <v>905</v>
      </c>
      <c r="AX92" s="341">
        <v>904</v>
      </c>
      <c r="AY92" s="334">
        <v>901</v>
      </c>
      <c r="AZ92" s="331">
        <v>901</v>
      </c>
      <c r="BA92" s="341">
        <v>896</v>
      </c>
      <c r="BB92" s="341">
        <v>893</v>
      </c>
      <c r="BC92" s="341">
        <v>887</v>
      </c>
      <c r="BD92" s="341">
        <v>885</v>
      </c>
      <c r="BE92" s="341">
        <v>884</v>
      </c>
      <c r="BF92" s="341">
        <v>869</v>
      </c>
      <c r="BG92" s="341">
        <v>866</v>
      </c>
      <c r="BH92" s="341">
        <v>864</v>
      </c>
      <c r="BI92" s="341">
        <v>859</v>
      </c>
      <c r="BJ92" s="341">
        <v>854</v>
      </c>
      <c r="BK92" s="330">
        <v>854</v>
      </c>
      <c r="BL92" s="331">
        <v>856</v>
      </c>
      <c r="BM92" s="341">
        <v>851</v>
      </c>
      <c r="BN92" s="341">
        <v>874</v>
      </c>
      <c r="BO92" s="341">
        <v>874</v>
      </c>
      <c r="BP92" s="341">
        <v>874</v>
      </c>
      <c r="BQ92" s="341">
        <v>880</v>
      </c>
      <c r="BR92" s="341">
        <v>865</v>
      </c>
      <c r="BS92" s="341">
        <v>865</v>
      </c>
      <c r="BT92" s="341">
        <v>856</v>
      </c>
      <c r="BU92" s="341">
        <v>852</v>
      </c>
      <c r="BV92" s="341">
        <v>850</v>
      </c>
      <c r="BW92" s="330">
        <v>850</v>
      </c>
      <c r="BX92" s="331">
        <v>864</v>
      </c>
      <c r="BY92" s="341">
        <v>861</v>
      </c>
      <c r="BZ92" s="341">
        <v>922</v>
      </c>
      <c r="CA92" s="341">
        <v>920</v>
      </c>
      <c r="CB92" s="341">
        <v>922</v>
      </c>
      <c r="CC92" s="341">
        <v>921</v>
      </c>
      <c r="CD92" s="341">
        <v>915</v>
      </c>
      <c r="CE92" s="341">
        <v>910</v>
      </c>
      <c r="CF92" s="341">
        <v>902</v>
      </c>
      <c r="CG92" s="341">
        <v>907</v>
      </c>
      <c r="CH92" s="341">
        <v>906</v>
      </c>
      <c r="CI92" s="330">
        <v>902</v>
      </c>
      <c r="CJ92" s="331">
        <v>903</v>
      </c>
      <c r="CK92" s="341">
        <v>897</v>
      </c>
      <c r="CL92" s="341">
        <v>896</v>
      </c>
      <c r="CM92" s="341">
        <v>909</v>
      </c>
      <c r="CN92" s="341">
        <v>905</v>
      </c>
      <c r="CO92" s="341">
        <v>901</v>
      </c>
      <c r="CP92" s="341">
        <v>900</v>
      </c>
      <c r="CQ92" s="341">
        <v>903</v>
      </c>
      <c r="CR92" s="341">
        <v>904</v>
      </c>
      <c r="CS92" s="330">
        <v>900</v>
      </c>
      <c r="CT92" s="334">
        <v>898</v>
      </c>
      <c r="CU92" s="330">
        <v>893</v>
      </c>
      <c r="CV92" s="341">
        <v>888</v>
      </c>
      <c r="CW92" s="341">
        <v>886</v>
      </c>
      <c r="CX92" s="341">
        <v>886</v>
      </c>
      <c r="CY92" s="341">
        <v>884</v>
      </c>
      <c r="CZ92" s="766">
        <v>882</v>
      </c>
      <c r="DA92" s="341"/>
      <c r="DB92" s="341"/>
      <c r="DC92" s="341"/>
      <c r="DD92" s="341"/>
      <c r="DE92" s="341"/>
      <c r="DF92" s="341"/>
      <c r="DG92" s="341"/>
      <c r="DH92" s="105">
        <v>-2</v>
      </c>
      <c r="DI92" s="86">
        <v>-0.22675736961451248</v>
      </c>
      <c r="DJ92" s="700">
        <v>-11</v>
      </c>
      <c r="DK92" s="86">
        <v>-1.2195121951219512</v>
      </c>
    </row>
    <row r="93" spans="1:115" ht="15" outlineLevel="2">
      <c r="A93" s="353">
        <v>483</v>
      </c>
      <c r="B93" s="14" t="s">
        <v>296</v>
      </c>
      <c r="C93" s="325" t="s">
        <v>396</v>
      </c>
      <c r="D93" s="331">
        <v>159</v>
      </c>
      <c r="E93" s="341">
        <v>159</v>
      </c>
      <c r="F93" s="341">
        <v>159</v>
      </c>
      <c r="G93" s="341">
        <v>159</v>
      </c>
      <c r="H93" s="341">
        <v>159</v>
      </c>
      <c r="I93" s="341">
        <v>160</v>
      </c>
      <c r="J93" s="341">
        <v>160</v>
      </c>
      <c r="K93" s="341">
        <v>160</v>
      </c>
      <c r="L93" s="341">
        <v>160</v>
      </c>
      <c r="M93" s="341">
        <v>160</v>
      </c>
      <c r="N93" s="341">
        <v>160</v>
      </c>
      <c r="O93" s="334">
        <v>195</v>
      </c>
      <c r="P93" s="331">
        <v>192</v>
      </c>
      <c r="Q93" s="341">
        <v>166</v>
      </c>
      <c r="R93" s="341">
        <v>166</v>
      </c>
      <c r="S93" s="341">
        <v>196</v>
      </c>
      <c r="T93" s="341">
        <v>192</v>
      </c>
      <c r="U93" s="341">
        <v>188</v>
      </c>
      <c r="V93" s="341">
        <v>191</v>
      </c>
      <c r="W93" s="341">
        <v>193</v>
      </c>
      <c r="X93" s="341">
        <v>193</v>
      </c>
      <c r="Y93" s="341">
        <v>194</v>
      </c>
      <c r="Z93" s="341">
        <v>194</v>
      </c>
      <c r="AA93" s="334">
        <v>195</v>
      </c>
      <c r="AB93" s="331">
        <v>195</v>
      </c>
      <c r="AC93" s="341">
        <v>193</v>
      </c>
      <c r="AD93" s="341">
        <v>193</v>
      </c>
      <c r="AE93" s="341">
        <v>193</v>
      </c>
      <c r="AF93" s="341">
        <v>197</v>
      </c>
      <c r="AG93" s="341">
        <v>197</v>
      </c>
      <c r="AH93" s="341">
        <v>199</v>
      </c>
      <c r="AI93" s="341">
        <v>202</v>
      </c>
      <c r="AJ93" s="341">
        <v>202</v>
      </c>
      <c r="AK93" s="341">
        <v>203</v>
      </c>
      <c r="AL93" s="341">
        <v>203</v>
      </c>
      <c r="AM93" s="334">
        <v>203</v>
      </c>
      <c r="AN93" s="331">
        <v>202</v>
      </c>
      <c r="AO93" s="341">
        <v>203</v>
      </c>
      <c r="AP93" s="341">
        <v>202</v>
      </c>
      <c r="AQ93" s="341">
        <v>202</v>
      </c>
      <c r="AR93" s="341">
        <v>202</v>
      </c>
      <c r="AS93" s="341">
        <v>202</v>
      </c>
      <c r="AT93" s="341">
        <v>202</v>
      </c>
      <c r="AU93" s="341">
        <v>198</v>
      </c>
      <c r="AV93" s="341">
        <v>198</v>
      </c>
      <c r="AW93" s="341">
        <v>198</v>
      </c>
      <c r="AX93" s="341">
        <v>197</v>
      </c>
      <c r="AY93" s="334">
        <v>196</v>
      </c>
      <c r="AZ93" s="331">
        <v>195</v>
      </c>
      <c r="BA93" s="341">
        <v>195</v>
      </c>
      <c r="BB93" s="341">
        <v>195</v>
      </c>
      <c r="BC93" s="341">
        <v>195</v>
      </c>
      <c r="BD93" s="341">
        <v>195</v>
      </c>
      <c r="BE93" s="341">
        <v>194</v>
      </c>
      <c r="BF93" s="341">
        <v>190</v>
      </c>
      <c r="BG93" s="341">
        <v>191</v>
      </c>
      <c r="BH93" s="341">
        <v>191</v>
      </c>
      <c r="BI93" s="341">
        <v>191</v>
      </c>
      <c r="BJ93" s="341">
        <v>193</v>
      </c>
      <c r="BK93" s="330">
        <v>192</v>
      </c>
      <c r="BL93" s="331">
        <v>190</v>
      </c>
      <c r="BM93" s="341">
        <v>189</v>
      </c>
      <c r="BN93" s="341">
        <v>190</v>
      </c>
      <c r="BO93" s="341">
        <v>190</v>
      </c>
      <c r="BP93" s="341">
        <v>190</v>
      </c>
      <c r="BQ93" s="341">
        <v>190</v>
      </c>
      <c r="BR93" s="341">
        <v>188</v>
      </c>
      <c r="BS93" s="341">
        <v>187</v>
      </c>
      <c r="BT93" s="341">
        <v>187</v>
      </c>
      <c r="BU93" s="341">
        <v>187</v>
      </c>
      <c r="BV93" s="341">
        <v>187</v>
      </c>
      <c r="BW93" s="330">
        <v>187</v>
      </c>
      <c r="BX93" s="331">
        <v>188</v>
      </c>
      <c r="BY93" s="341">
        <v>188</v>
      </c>
      <c r="BZ93" s="341">
        <v>194</v>
      </c>
      <c r="CA93" s="341">
        <v>191</v>
      </c>
      <c r="CB93" s="341">
        <v>191</v>
      </c>
      <c r="CC93" s="341">
        <v>188</v>
      </c>
      <c r="CD93" s="341">
        <v>188</v>
      </c>
      <c r="CE93" s="341">
        <v>186</v>
      </c>
      <c r="CF93" s="341">
        <v>185</v>
      </c>
      <c r="CG93" s="341">
        <v>187</v>
      </c>
      <c r="CH93" s="341">
        <v>187</v>
      </c>
      <c r="CI93" s="330">
        <v>181</v>
      </c>
      <c r="CJ93" s="331">
        <v>182</v>
      </c>
      <c r="CK93" s="341">
        <v>181</v>
      </c>
      <c r="CL93" s="341">
        <v>179</v>
      </c>
      <c r="CM93" s="341">
        <v>180</v>
      </c>
      <c r="CN93" s="341">
        <v>180</v>
      </c>
      <c r="CO93" s="341">
        <v>185</v>
      </c>
      <c r="CP93" s="341">
        <v>188</v>
      </c>
      <c r="CQ93" s="341">
        <v>189</v>
      </c>
      <c r="CR93" s="341">
        <v>189</v>
      </c>
      <c r="CS93" s="330">
        <v>188</v>
      </c>
      <c r="CT93" s="334">
        <v>189</v>
      </c>
      <c r="CU93" s="330">
        <v>188</v>
      </c>
      <c r="CV93" s="341">
        <v>186</v>
      </c>
      <c r="CW93" s="341">
        <v>186</v>
      </c>
      <c r="CX93" s="341">
        <v>187</v>
      </c>
      <c r="CY93" s="341">
        <v>187</v>
      </c>
      <c r="CZ93" s="766">
        <v>187</v>
      </c>
      <c r="DA93" s="341"/>
      <c r="DB93" s="341"/>
      <c r="DC93" s="341"/>
      <c r="DD93" s="341"/>
      <c r="DE93" s="341"/>
      <c r="DF93" s="341"/>
      <c r="DG93" s="341"/>
      <c r="DH93" s="105">
        <v>0</v>
      </c>
      <c r="DI93" s="86">
        <v>0</v>
      </c>
      <c r="DJ93" s="700">
        <v>-1</v>
      </c>
      <c r="DK93" s="86">
        <v>-0.55248618784530379</v>
      </c>
    </row>
    <row r="94" spans="1:115" ht="15" outlineLevel="2">
      <c r="A94" s="353">
        <v>541</v>
      </c>
      <c r="B94" s="14" t="s">
        <v>296</v>
      </c>
      <c r="C94" s="325" t="s">
        <v>810</v>
      </c>
      <c r="D94" s="331">
        <v>275</v>
      </c>
      <c r="E94" s="341">
        <v>275</v>
      </c>
      <c r="F94" s="341">
        <v>275</v>
      </c>
      <c r="G94" s="341">
        <v>275</v>
      </c>
      <c r="H94" s="341">
        <v>275</v>
      </c>
      <c r="I94" s="341">
        <v>276</v>
      </c>
      <c r="J94" s="341">
        <v>276</v>
      </c>
      <c r="K94" s="341">
        <v>276</v>
      </c>
      <c r="L94" s="341">
        <v>276</v>
      </c>
      <c r="M94" s="341">
        <v>276</v>
      </c>
      <c r="N94" s="341">
        <v>276</v>
      </c>
      <c r="O94" s="334">
        <v>281</v>
      </c>
      <c r="P94" s="331">
        <v>281</v>
      </c>
      <c r="Q94" s="341">
        <v>241</v>
      </c>
      <c r="R94" s="341">
        <v>237</v>
      </c>
      <c r="S94" s="341">
        <v>315</v>
      </c>
      <c r="T94" s="341">
        <v>310</v>
      </c>
      <c r="U94" s="341">
        <v>312</v>
      </c>
      <c r="V94" s="341">
        <v>307</v>
      </c>
      <c r="W94" s="341">
        <v>306</v>
      </c>
      <c r="X94" s="341">
        <v>305</v>
      </c>
      <c r="Y94" s="341">
        <v>304</v>
      </c>
      <c r="Z94" s="341">
        <v>304</v>
      </c>
      <c r="AA94" s="334">
        <v>304</v>
      </c>
      <c r="AB94" s="331">
        <v>304</v>
      </c>
      <c r="AC94" s="341">
        <v>304</v>
      </c>
      <c r="AD94" s="341">
        <v>305</v>
      </c>
      <c r="AE94" s="341">
        <v>305</v>
      </c>
      <c r="AF94" s="341">
        <v>299</v>
      </c>
      <c r="AG94" s="341">
        <v>299</v>
      </c>
      <c r="AH94" s="341">
        <v>298</v>
      </c>
      <c r="AI94" s="341">
        <v>298</v>
      </c>
      <c r="AJ94" s="341">
        <v>298</v>
      </c>
      <c r="AK94" s="341">
        <v>298</v>
      </c>
      <c r="AL94" s="341">
        <v>299</v>
      </c>
      <c r="AM94" s="334">
        <v>299</v>
      </c>
      <c r="AN94" s="331">
        <v>298</v>
      </c>
      <c r="AO94" s="341">
        <v>296</v>
      </c>
      <c r="AP94" s="341">
        <v>294</v>
      </c>
      <c r="AQ94" s="341">
        <v>294</v>
      </c>
      <c r="AR94" s="341">
        <v>294</v>
      </c>
      <c r="AS94" s="341">
        <v>294</v>
      </c>
      <c r="AT94" s="341">
        <v>292</v>
      </c>
      <c r="AU94" s="341">
        <v>291</v>
      </c>
      <c r="AV94" s="341">
        <v>290</v>
      </c>
      <c r="AW94" s="341">
        <v>289</v>
      </c>
      <c r="AX94" s="341">
        <v>289</v>
      </c>
      <c r="AY94" s="334">
        <v>289</v>
      </c>
      <c r="AZ94" s="331">
        <v>288</v>
      </c>
      <c r="BA94" s="341">
        <v>288</v>
      </c>
      <c r="BB94" s="341">
        <v>284</v>
      </c>
      <c r="BC94" s="341">
        <v>284</v>
      </c>
      <c r="BD94" s="341">
        <v>284</v>
      </c>
      <c r="BE94" s="341">
        <v>284</v>
      </c>
      <c r="BF94" s="341">
        <v>279</v>
      </c>
      <c r="BG94" s="341">
        <v>278</v>
      </c>
      <c r="BH94" s="341">
        <v>278</v>
      </c>
      <c r="BI94" s="341">
        <v>278</v>
      </c>
      <c r="BJ94" s="341">
        <v>279</v>
      </c>
      <c r="BK94" s="330">
        <v>278</v>
      </c>
      <c r="BL94" s="331">
        <v>278</v>
      </c>
      <c r="BM94" s="341">
        <v>278</v>
      </c>
      <c r="BN94" s="341">
        <v>287</v>
      </c>
      <c r="BO94" s="341">
        <v>287</v>
      </c>
      <c r="BP94" s="341">
        <v>287</v>
      </c>
      <c r="BQ94" s="341">
        <v>287</v>
      </c>
      <c r="BR94" s="341">
        <v>282</v>
      </c>
      <c r="BS94" s="341">
        <v>282</v>
      </c>
      <c r="BT94" s="341">
        <v>282</v>
      </c>
      <c r="BU94" s="341">
        <v>280</v>
      </c>
      <c r="BV94" s="341">
        <v>277</v>
      </c>
      <c r="BW94" s="330">
        <v>277</v>
      </c>
      <c r="BX94" s="331">
        <v>279</v>
      </c>
      <c r="BY94" s="341">
        <v>278</v>
      </c>
      <c r="BZ94" s="341">
        <v>309</v>
      </c>
      <c r="CA94" s="341">
        <v>310</v>
      </c>
      <c r="CB94" s="341">
        <v>309</v>
      </c>
      <c r="CC94" s="341">
        <v>307</v>
      </c>
      <c r="CD94" s="341">
        <v>306</v>
      </c>
      <c r="CE94" s="341">
        <v>305</v>
      </c>
      <c r="CF94" s="341">
        <v>303</v>
      </c>
      <c r="CG94" s="341">
        <v>303</v>
      </c>
      <c r="CH94" s="341">
        <v>302</v>
      </c>
      <c r="CI94" s="330">
        <v>292</v>
      </c>
      <c r="CJ94" s="331">
        <v>294</v>
      </c>
      <c r="CK94" s="341">
        <v>293</v>
      </c>
      <c r="CL94" s="341">
        <v>294</v>
      </c>
      <c r="CM94" s="341">
        <v>301</v>
      </c>
      <c r="CN94" s="341">
        <v>298</v>
      </c>
      <c r="CO94" s="341">
        <v>290</v>
      </c>
      <c r="CP94" s="341">
        <v>292</v>
      </c>
      <c r="CQ94" s="341">
        <v>291</v>
      </c>
      <c r="CR94" s="341">
        <v>291</v>
      </c>
      <c r="CS94" s="330">
        <v>288</v>
      </c>
      <c r="CT94" s="334">
        <v>292</v>
      </c>
      <c r="CU94" s="330">
        <v>290</v>
      </c>
      <c r="CV94" s="341">
        <v>289</v>
      </c>
      <c r="CW94" s="341">
        <v>289</v>
      </c>
      <c r="CX94" s="341">
        <v>290</v>
      </c>
      <c r="CY94" s="341">
        <v>292</v>
      </c>
      <c r="CZ94" s="766">
        <v>292</v>
      </c>
      <c r="DA94" s="341"/>
      <c r="DB94" s="341"/>
      <c r="DC94" s="341"/>
      <c r="DD94" s="341"/>
      <c r="DE94" s="341"/>
      <c r="DF94" s="341"/>
      <c r="DG94" s="341"/>
      <c r="DH94" s="105">
        <v>0</v>
      </c>
      <c r="DI94" s="86">
        <v>0</v>
      </c>
      <c r="DJ94" s="700">
        <v>2</v>
      </c>
      <c r="DK94" s="86">
        <v>0.68493150684931503</v>
      </c>
    </row>
    <row r="95" spans="1:115" ht="15" outlineLevel="2">
      <c r="A95" s="353">
        <v>607</v>
      </c>
      <c r="B95" s="14" t="s">
        <v>296</v>
      </c>
      <c r="C95" s="325" t="s">
        <v>811</v>
      </c>
      <c r="D95" s="331">
        <v>137</v>
      </c>
      <c r="E95" s="341">
        <v>137</v>
      </c>
      <c r="F95" s="341">
        <v>136</v>
      </c>
      <c r="G95" s="341">
        <v>136</v>
      </c>
      <c r="H95" s="341">
        <v>136</v>
      </c>
      <c r="I95" s="341">
        <v>149</v>
      </c>
      <c r="J95" s="341">
        <v>146</v>
      </c>
      <c r="K95" s="341">
        <v>147</v>
      </c>
      <c r="L95" s="341">
        <v>147</v>
      </c>
      <c r="M95" s="341">
        <v>147</v>
      </c>
      <c r="N95" s="341">
        <v>146</v>
      </c>
      <c r="O95" s="334">
        <v>148</v>
      </c>
      <c r="P95" s="331">
        <v>147</v>
      </c>
      <c r="Q95" s="341">
        <v>123</v>
      </c>
      <c r="R95" s="341">
        <v>122</v>
      </c>
      <c r="S95" s="341">
        <v>170</v>
      </c>
      <c r="T95" s="341">
        <v>169</v>
      </c>
      <c r="U95" s="341">
        <v>171</v>
      </c>
      <c r="V95" s="341">
        <v>171</v>
      </c>
      <c r="W95" s="341">
        <v>171</v>
      </c>
      <c r="X95" s="341">
        <v>171</v>
      </c>
      <c r="Y95" s="341">
        <v>170</v>
      </c>
      <c r="Z95" s="341">
        <v>170</v>
      </c>
      <c r="AA95" s="334">
        <v>170</v>
      </c>
      <c r="AB95" s="331">
        <v>170</v>
      </c>
      <c r="AC95" s="341">
        <v>169</v>
      </c>
      <c r="AD95" s="341">
        <v>170</v>
      </c>
      <c r="AE95" s="341">
        <v>170</v>
      </c>
      <c r="AF95" s="341">
        <v>171</v>
      </c>
      <c r="AG95" s="341">
        <v>171</v>
      </c>
      <c r="AH95" s="341">
        <v>173</v>
      </c>
      <c r="AI95" s="341">
        <v>173</v>
      </c>
      <c r="AJ95" s="341">
        <v>174</v>
      </c>
      <c r="AK95" s="341">
        <v>175</v>
      </c>
      <c r="AL95" s="341">
        <v>176</v>
      </c>
      <c r="AM95" s="334">
        <v>175</v>
      </c>
      <c r="AN95" s="331">
        <v>174</v>
      </c>
      <c r="AO95" s="341">
        <v>174</v>
      </c>
      <c r="AP95" s="341">
        <v>174</v>
      </c>
      <c r="AQ95" s="341">
        <v>173</v>
      </c>
      <c r="AR95" s="341">
        <v>172</v>
      </c>
      <c r="AS95" s="341">
        <v>172</v>
      </c>
      <c r="AT95" s="341">
        <v>171</v>
      </c>
      <c r="AU95" s="341">
        <v>171</v>
      </c>
      <c r="AV95" s="341">
        <v>171</v>
      </c>
      <c r="AW95" s="341">
        <v>171</v>
      </c>
      <c r="AX95" s="341">
        <v>171</v>
      </c>
      <c r="AY95" s="334">
        <v>171</v>
      </c>
      <c r="AZ95" s="331">
        <v>171</v>
      </c>
      <c r="BA95" s="341">
        <v>169</v>
      </c>
      <c r="BB95" s="341">
        <v>167</v>
      </c>
      <c r="BC95" s="341">
        <v>165</v>
      </c>
      <c r="BD95" s="341">
        <v>165</v>
      </c>
      <c r="BE95" s="341">
        <v>165</v>
      </c>
      <c r="BF95" s="341">
        <v>160</v>
      </c>
      <c r="BG95" s="341">
        <v>158</v>
      </c>
      <c r="BH95" s="341">
        <v>159</v>
      </c>
      <c r="BI95" s="341">
        <v>161</v>
      </c>
      <c r="BJ95" s="341">
        <v>164</v>
      </c>
      <c r="BK95" s="330">
        <v>164</v>
      </c>
      <c r="BL95" s="331">
        <v>167</v>
      </c>
      <c r="BM95" s="341">
        <v>167</v>
      </c>
      <c r="BN95" s="341">
        <v>168</v>
      </c>
      <c r="BO95" s="341">
        <v>168</v>
      </c>
      <c r="BP95" s="341">
        <v>168</v>
      </c>
      <c r="BQ95" s="341">
        <v>168</v>
      </c>
      <c r="BR95" s="341">
        <v>168</v>
      </c>
      <c r="BS95" s="341">
        <v>169</v>
      </c>
      <c r="BT95" s="341">
        <v>168</v>
      </c>
      <c r="BU95" s="341">
        <v>165</v>
      </c>
      <c r="BV95" s="341">
        <v>163</v>
      </c>
      <c r="BW95" s="330">
        <v>163</v>
      </c>
      <c r="BX95" s="331">
        <v>163</v>
      </c>
      <c r="BY95" s="341">
        <v>161</v>
      </c>
      <c r="BZ95" s="341">
        <v>171</v>
      </c>
      <c r="CA95" s="341">
        <v>169</v>
      </c>
      <c r="CB95" s="341">
        <v>172</v>
      </c>
      <c r="CC95" s="341">
        <v>172</v>
      </c>
      <c r="CD95" s="341">
        <v>173</v>
      </c>
      <c r="CE95" s="341">
        <v>173</v>
      </c>
      <c r="CF95" s="341">
        <v>174</v>
      </c>
      <c r="CG95" s="341">
        <v>177</v>
      </c>
      <c r="CH95" s="341">
        <v>175</v>
      </c>
      <c r="CI95" s="330">
        <v>177</v>
      </c>
      <c r="CJ95" s="331">
        <v>176</v>
      </c>
      <c r="CK95" s="341">
        <v>173</v>
      </c>
      <c r="CL95" s="341">
        <v>176</v>
      </c>
      <c r="CM95" s="341">
        <v>178</v>
      </c>
      <c r="CN95" s="341">
        <v>177</v>
      </c>
      <c r="CO95" s="341">
        <v>179</v>
      </c>
      <c r="CP95" s="341">
        <v>179</v>
      </c>
      <c r="CQ95" s="341">
        <v>181</v>
      </c>
      <c r="CR95" s="341">
        <v>179</v>
      </c>
      <c r="CS95" s="330">
        <v>181</v>
      </c>
      <c r="CT95" s="334">
        <v>181</v>
      </c>
      <c r="CU95" s="330">
        <v>181</v>
      </c>
      <c r="CV95" s="341">
        <v>181</v>
      </c>
      <c r="CW95" s="341">
        <v>179</v>
      </c>
      <c r="CX95" s="341">
        <v>180</v>
      </c>
      <c r="CY95" s="341">
        <v>178</v>
      </c>
      <c r="CZ95" s="766">
        <v>177</v>
      </c>
      <c r="DA95" s="341"/>
      <c r="DB95" s="341"/>
      <c r="DC95" s="341"/>
      <c r="DD95" s="341"/>
      <c r="DE95" s="341"/>
      <c r="DF95" s="341"/>
      <c r="DG95" s="341"/>
      <c r="DH95" s="105">
        <v>-1</v>
      </c>
      <c r="DI95" s="86">
        <v>-0.56497175141242939</v>
      </c>
      <c r="DJ95" s="700">
        <v>-4</v>
      </c>
      <c r="DK95" s="86">
        <v>-2.2598870056497176</v>
      </c>
    </row>
    <row r="96" spans="1:115" ht="15" outlineLevel="2">
      <c r="A96" s="353">
        <v>615</v>
      </c>
      <c r="B96" s="14" t="s">
        <v>296</v>
      </c>
      <c r="C96" s="325" t="s">
        <v>399</v>
      </c>
      <c r="D96" s="331">
        <v>1436</v>
      </c>
      <c r="E96" s="341">
        <v>1436</v>
      </c>
      <c r="F96" s="341">
        <v>1435</v>
      </c>
      <c r="G96" s="341">
        <v>1435</v>
      </c>
      <c r="H96" s="341">
        <v>1435</v>
      </c>
      <c r="I96" s="341">
        <v>1480</v>
      </c>
      <c r="J96" s="341">
        <v>1480</v>
      </c>
      <c r="K96" s="341">
        <v>1481</v>
      </c>
      <c r="L96" s="341">
        <v>1481</v>
      </c>
      <c r="M96" s="341">
        <v>1480</v>
      </c>
      <c r="N96" s="341">
        <v>1474</v>
      </c>
      <c r="O96" s="334">
        <v>1526</v>
      </c>
      <c r="P96" s="331">
        <v>1517</v>
      </c>
      <c r="Q96" s="341">
        <v>1318</v>
      </c>
      <c r="R96" s="341">
        <v>1287</v>
      </c>
      <c r="S96" s="341">
        <v>1880</v>
      </c>
      <c r="T96" s="341">
        <v>1847</v>
      </c>
      <c r="U96" s="341">
        <v>1904</v>
      </c>
      <c r="V96" s="341">
        <v>1875</v>
      </c>
      <c r="W96" s="341">
        <v>1871</v>
      </c>
      <c r="X96" s="341">
        <v>1868</v>
      </c>
      <c r="Y96" s="341">
        <v>1881</v>
      </c>
      <c r="Z96" s="341">
        <v>1879</v>
      </c>
      <c r="AA96" s="334">
        <v>1874</v>
      </c>
      <c r="AB96" s="331">
        <v>1871</v>
      </c>
      <c r="AC96" s="341">
        <v>1866</v>
      </c>
      <c r="AD96" s="341">
        <v>1876</v>
      </c>
      <c r="AE96" s="341">
        <v>1876</v>
      </c>
      <c r="AF96" s="341">
        <v>1868</v>
      </c>
      <c r="AG96" s="341">
        <v>1857</v>
      </c>
      <c r="AH96" s="341">
        <v>1862</v>
      </c>
      <c r="AI96" s="341">
        <v>1873</v>
      </c>
      <c r="AJ96" s="341">
        <v>1872</v>
      </c>
      <c r="AK96" s="341">
        <v>1869</v>
      </c>
      <c r="AL96" s="341">
        <v>1866</v>
      </c>
      <c r="AM96" s="334">
        <v>1863</v>
      </c>
      <c r="AN96" s="331">
        <v>1856</v>
      </c>
      <c r="AO96" s="341">
        <v>1855</v>
      </c>
      <c r="AP96" s="341">
        <v>1852</v>
      </c>
      <c r="AQ96" s="341">
        <v>1844</v>
      </c>
      <c r="AR96" s="341">
        <v>1841</v>
      </c>
      <c r="AS96" s="341">
        <v>1835</v>
      </c>
      <c r="AT96" s="341">
        <v>1827</v>
      </c>
      <c r="AU96" s="341">
        <v>1808</v>
      </c>
      <c r="AV96" s="341">
        <v>1798</v>
      </c>
      <c r="AW96" s="341">
        <v>1792</v>
      </c>
      <c r="AX96" s="341">
        <v>1783</v>
      </c>
      <c r="AY96" s="334">
        <v>1778</v>
      </c>
      <c r="AZ96" s="331">
        <v>1771</v>
      </c>
      <c r="BA96" s="341">
        <v>1763</v>
      </c>
      <c r="BB96" s="341">
        <v>1748</v>
      </c>
      <c r="BC96" s="341">
        <v>1745</v>
      </c>
      <c r="BD96" s="341">
        <v>1739</v>
      </c>
      <c r="BE96" s="341">
        <v>1734</v>
      </c>
      <c r="BF96" s="341">
        <v>1683</v>
      </c>
      <c r="BG96" s="341">
        <v>1686</v>
      </c>
      <c r="BH96" s="341">
        <v>1680</v>
      </c>
      <c r="BI96" s="341">
        <v>1678</v>
      </c>
      <c r="BJ96" s="341">
        <v>1687</v>
      </c>
      <c r="BK96" s="330">
        <v>1684</v>
      </c>
      <c r="BL96" s="331">
        <v>1701</v>
      </c>
      <c r="BM96" s="341">
        <v>1698</v>
      </c>
      <c r="BN96" s="341">
        <v>1760</v>
      </c>
      <c r="BO96" s="341">
        <v>1762</v>
      </c>
      <c r="BP96" s="341">
        <v>1762</v>
      </c>
      <c r="BQ96" s="341">
        <v>1769</v>
      </c>
      <c r="BR96" s="341">
        <v>1739</v>
      </c>
      <c r="BS96" s="341">
        <v>1747</v>
      </c>
      <c r="BT96" s="341">
        <v>1742</v>
      </c>
      <c r="BU96" s="341">
        <v>1734</v>
      </c>
      <c r="BV96" s="341">
        <v>1732</v>
      </c>
      <c r="BW96" s="330">
        <v>1732</v>
      </c>
      <c r="BX96" s="331">
        <v>1762</v>
      </c>
      <c r="BY96" s="341">
        <v>1760</v>
      </c>
      <c r="BZ96" s="341">
        <v>1924</v>
      </c>
      <c r="CA96" s="341">
        <v>1929</v>
      </c>
      <c r="CB96" s="341">
        <v>1929</v>
      </c>
      <c r="CC96" s="341">
        <v>1919</v>
      </c>
      <c r="CD96" s="341">
        <v>1912</v>
      </c>
      <c r="CE96" s="341">
        <v>1904</v>
      </c>
      <c r="CF96" s="341">
        <v>1899</v>
      </c>
      <c r="CG96" s="341">
        <v>1907</v>
      </c>
      <c r="CH96" s="341">
        <v>1894</v>
      </c>
      <c r="CI96" s="330">
        <v>1856</v>
      </c>
      <c r="CJ96" s="331">
        <v>1850</v>
      </c>
      <c r="CK96" s="341">
        <v>1853</v>
      </c>
      <c r="CL96" s="341">
        <v>1843</v>
      </c>
      <c r="CM96" s="341">
        <v>1873</v>
      </c>
      <c r="CN96" s="341">
        <v>1870</v>
      </c>
      <c r="CO96" s="341">
        <v>1868</v>
      </c>
      <c r="CP96" s="341">
        <v>1866</v>
      </c>
      <c r="CQ96" s="341">
        <v>1877</v>
      </c>
      <c r="CR96" s="341">
        <v>1874</v>
      </c>
      <c r="CS96" s="330">
        <v>1864</v>
      </c>
      <c r="CT96" s="334">
        <v>1864</v>
      </c>
      <c r="CU96" s="330">
        <v>1861</v>
      </c>
      <c r="CV96" s="341">
        <v>1857</v>
      </c>
      <c r="CW96" s="341">
        <v>1853</v>
      </c>
      <c r="CX96" s="341">
        <v>1871</v>
      </c>
      <c r="CY96" s="341">
        <v>1878</v>
      </c>
      <c r="CZ96" s="766">
        <v>1880</v>
      </c>
      <c r="DA96" s="341"/>
      <c r="DB96" s="341"/>
      <c r="DC96" s="341"/>
      <c r="DD96" s="341"/>
      <c r="DE96" s="341"/>
      <c r="DF96" s="341"/>
      <c r="DG96" s="341"/>
      <c r="DH96" s="105">
        <v>2</v>
      </c>
      <c r="DI96" s="86">
        <v>0.10638297872340426</v>
      </c>
      <c r="DJ96" s="700">
        <v>19</v>
      </c>
      <c r="DK96" s="86">
        <v>1.0237068965517242</v>
      </c>
    </row>
    <row r="97" spans="1:115" ht="15" outlineLevel="2">
      <c r="A97" s="353">
        <v>649</v>
      </c>
      <c r="B97" s="14" t="s">
        <v>296</v>
      </c>
      <c r="C97" s="325" t="s">
        <v>400</v>
      </c>
      <c r="D97" s="331">
        <v>245</v>
      </c>
      <c r="E97" s="341">
        <v>245</v>
      </c>
      <c r="F97" s="341">
        <v>245</v>
      </c>
      <c r="G97" s="341">
        <v>245</v>
      </c>
      <c r="H97" s="341">
        <v>245</v>
      </c>
      <c r="I97" s="341">
        <v>249</v>
      </c>
      <c r="J97" s="341">
        <v>249</v>
      </c>
      <c r="K97" s="341">
        <v>249</v>
      </c>
      <c r="L97" s="341">
        <v>249</v>
      </c>
      <c r="M97" s="341">
        <v>249</v>
      </c>
      <c r="N97" s="341">
        <v>248</v>
      </c>
      <c r="O97" s="334">
        <v>278</v>
      </c>
      <c r="P97" s="331">
        <v>276</v>
      </c>
      <c r="Q97" s="341">
        <v>221</v>
      </c>
      <c r="R97" s="341">
        <v>221</v>
      </c>
      <c r="S97" s="341">
        <v>269</v>
      </c>
      <c r="T97" s="341">
        <v>266</v>
      </c>
      <c r="U97" s="341">
        <v>271</v>
      </c>
      <c r="V97" s="341">
        <v>262</v>
      </c>
      <c r="W97" s="341">
        <v>263</v>
      </c>
      <c r="X97" s="341">
        <v>263</v>
      </c>
      <c r="Y97" s="341">
        <v>263</v>
      </c>
      <c r="Z97" s="341">
        <v>262</v>
      </c>
      <c r="AA97" s="334">
        <v>262</v>
      </c>
      <c r="AB97" s="331">
        <v>262</v>
      </c>
      <c r="AC97" s="341">
        <v>262</v>
      </c>
      <c r="AD97" s="341">
        <v>263</v>
      </c>
      <c r="AE97" s="341">
        <v>263</v>
      </c>
      <c r="AF97" s="341">
        <v>264</v>
      </c>
      <c r="AG97" s="341">
        <v>264</v>
      </c>
      <c r="AH97" s="341">
        <v>265</v>
      </c>
      <c r="AI97" s="341">
        <v>265</v>
      </c>
      <c r="AJ97" s="341">
        <v>263</v>
      </c>
      <c r="AK97" s="341">
        <v>262</v>
      </c>
      <c r="AL97" s="341">
        <v>261</v>
      </c>
      <c r="AM97" s="334">
        <v>261</v>
      </c>
      <c r="AN97" s="331">
        <v>261</v>
      </c>
      <c r="AO97" s="341">
        <v>263</v>
      </c>
      <c r="AP97" s="341">
        <v>263</v>
      </c>
      <c r="AQ97" s="341">
        <v>262</v>
      </c>
      <c r="AR97" s="341">
        <v>262</v>
      </c>
      <c r="AS97" s="341">
        <v>262</v>
      </c>
      <c r="AT97" s="341">
        <v>261</v>
      </c>
      <c r="AU97" s="341">
        <v>260</v>
      </c>
      <c r="AV97" s="341">
        <v>260</v>
      </c>
      <c r="AW97" s="341">
        <v>259</v>
      </c>
      <c r="AX97" s="341">
        <v>259</v>
      </c>
      <c r="AY97" s="334">
        <v>259</v>
      </c>
      <c r="AZ97" s="331">
        <v>257</v>
      </c>
      <c r="BA97" s="341">
        <v>256</v>
      </c>
      <c r="BB97" s="341">
        <v>255</v>
      </c>
      <c r="BC97" s="341">
        <v>254</v>
      </c>
      <c r="BD97" s="341">
        <v>254</v>
      </c>
      <c r="BE97" s="341">
        <v>254</v>
      </c>
      <c r="BF97" s="341">
        <v>251</v>
      </c>
      <c r="BG97" s="341">
        <v>253</v>
      </c>
      <c r="BH97" s="341">
        <v>253</v>
      </c>
      <c r="BI97" s="341">
        <v>253</v>
      </c>
      <c r="BJ97" s="341">
        <v>252</v>
      </c>
      <c r="BK97" s="330">
        <v>252</v>
      </c>
      <c r="BL97" s="331">
        <v>251</v>
      </c>
      <c r="BM97" s="341">
        <v>251</v>
      </c>
      <c r="BN97" s="341">
        <v>257</v>
      </c>
      <c r="BO97" s="341">
        <v>258</v>
      </c>
      <c r="BP97" s="341">
        <v>258</v>
      </c>
      <c r="BQ97" s="341">
        <v>259</v>
      </c>
      <c r="BR97" s="341">
        <v>256</v>
      </c>
      <c r="BS97" s="341">
        <v>255</v>
      </c>
      <c r="BT97" s="341">
        <v>255</v>
      </c>
      <c r="BU97" s="341">
        <v>253</v>
      </c>
      <c r="BV97" s="341">
        <v>253</v>
      </c>
      <c r="BW97" s="330">
        <v>254</v>
      </c>
      <c r="BX97" s="331">
        <v>255</v>
      </c>
      <c r="BY97" s="341">
        <v>256</v>
      </c>
      <c r="BZ97" s="341">
        <v>274</v>
      </c>
      <c r="CA97" s="341">
        <v>275</v>
      </c>
      <c r="CB97" s="341">
        <v>274</v>
      </c>
      <c r="CC97" s="341">
        <v>273</v>
      </c>
      <c r="CD97" s="341">
        <v>274</v>
      </c>
      <c r="CE97" s="341">
        <v>274</v>
      </c>
      <c r="CF97" s="341">
        <v>272</v>
      </c>
      <c r="CG97" s="341">
        <v>274</v>
      </c>
      <c r="CH97" s="341">
        <v>272</v>
      </c>
      <c r="CI97" s="330">
        <v>263</v>
      </c>
      <c r="CJ97" s="331">
        <v>262</v>
      </c>
      <c r="CK97" s="341">
        <v>261</v>
      </c>
      <c r="CL97" s="341">
        <v>263</v>
      </c>
      <c r="CM97" s="341">
        <v>269</v>
      </c>
      <c r="CN97" s="341">
        <v>268</v>
      </c>
      <c r="CO97" s="341">
        <v>270</v>
      </c>
      <c r="CP97" s="341">
        <v>267</v>
      </c>
      <c r="CQ97" s="341">
        <v>270</v>
      </c>
      <c r="CR97" s="341">
        <v>272</v>
      </c>
      <c r="CS97" s="330">
        <v>272</v>
      </c>
      <c r="CT97" s="334">
        <v>271</v>
      </c>
      <c r="CU97" s="330">
        <v>269</v>
      </c>
      <c r="CV97" s="341">
        <v>267</v>
      </c>
      <c r="CW97" s="341">
        <v>263</v>
      </c>
      <c r="CX97" s="341">
        <v>263</v>
      </c>
      <c r="CY97" s="341">
        <v>266</v>
      </c>
      <c r="CZ97" s="766">
        <v>265</v>
      </c>
      <c r="DA97" s="341"/>
      <c r="DB97" s="341"/>
      <c r="DC97" s="341"/>
      <c r="DD97" s="341"/>
      <c r="DE97" s="341"/>
      <c r="DF97" s="341"/>
      <c r="DG97" s="341"/>
      <c r="DH97" s="105">
        <v>-1</v>
      </c>
      <c r="DI97" s="86">
        <v>-0.37735849056603776</v>
      </c>
      <c r="DJ97" s="700">
        <v>-4</v>
      </c>
      <c r="DK97" s="86">
        <v>-1.520912547528517</v>
      </c>
    </row>
    <row r="98" spans="1:115" ht="15" outlineLevel="2">
      <c r="A98" s="353">
        <v>652</v>
      </c>
      <c r="B98" s="14" t="s">
        <v>296</v>
      </c>
      <c r="C98" s="325" t="s">
        <v>401</v>
      </c>
      <c r="D98" s="331">
        <v>84</v>
      </c>
      <c r="E98" s="341">
        <v>84</v>
      </c>
      <c r="F98" s="341">
        <v>84</v>
      </c>
      <c r="G98" s="341">
        <v>84</v>
      </c>
      <c r="H98" s="341">
        <v>84</v>
      </c>
      <c r="I98" s="341">
        <v>84</v>
      </c>
      <c r="J98" s="341">
        <v>84</v>
      </c>
      <c r="K98" s="341">
        <v>84</v>
      </c>
      <c r="L98" s="341">
        <v>84</v>
      </c>
      <c r="M98" s="341">
        <v>84</v>
      </c>
      <c r="N98" s="341">
        <v>84</v>
      </c>
      <c r="O98" s="334">
        <v>101</v>
      </c>
      <c r="P98" s="331">
        <v>99</v>
      </c>
      <c r="Q98" s="341">
        <v>85</v>
      </c>
      <c r="R98" s="341">
        <v>85</v>
      </c>
      <c r="S98" s="341">
        <v>100</v>
      </c>
      <c r="T98" s="341">
        <v>100</v>
      </c>
      <c r="U98" s="341">
        <v>100</v>
      </c>
      <c r="V98" s="341">
        <v>99</v>
      </c>
      <c r="W98" s="341">
        <v>99</v>
      </c>
      <c r="X98" s="341">
        <v>99</v>
      </c>
      <c r="Y98" s="341">
        <v>100</v>
      </c>
      <c r="Z98" s="341">
        <v>100</v>
      </c>
      <c r="AA98" s="334">
        <v>101</v>
      </c>
      <c r="AB98" s="331">
        <v>101</v>
      </c>
      <c r="AC98" s="341">
        <v>101</v>
      </c>
      <c r="AD98" s="341">
        <v>101</v>
      </c>
      <c r="AE98" s="341">
        <v>101</v>
      </c>
      <c r="AF98" s="341">
        <v>101</v>
      </c>
      <c r="AG98" s="341">
        <v>101</v>
      </c>
      <c r="AH98" s="341">
        <v>101</v>
      </c>
      <c r="AI98" s="341">
        <v>101</v>
      </c>
      <c r="AJ98" s="341">
        <v>101</v>
      </c>
      <c r="AK98" s="341">
        <v>101</v>
      </c>
      <c r="AL98" s="341">
        <v>101</v>
      </c>
      <c r="AM98" s="334">
        <v>101</v>
      </c>
      <c r="AN98" s="331">
        <v>101</v>
      </c>
      <c r="AO98" s="341">
        <v>103</v>
      </c>
      <c r="AP98" s="341">
        <v>103</v>
      </c>
      <c r="AQ98" s="341">
        <v>103</v>
      </c>
      <c r="AR98" s="341">
        <v>103</v>
      </c>
      <c r="AS98" s="341">
        <v>102</v>
      </c>
      <c r="AT98" s="341">
        <v>101</v>
      </c>
      <c r="AU98" s="341">
        <v>100</v>
      </c>
      <c r="AV98" s="341">
        <v>99</v>
      </c>
      <c r="AW98" s="341">
        <v>99</v>
      </c>
      <c r="AX98" s="341">
        <v>99</v>
      </c>
      <c r="AY98" s="334">
        <v>98</v>
      </c>
      <c r="AZ98" s="331">
        <v>98</v>
      </c>
      <c r="BA98" s="341">
        <v>97</v>
      </c>
      <c r="BB98" s="341">
        <v>97</v>
      </c>
      <c r="BC98" s="341">
        <v>97</v>
      </c>
      <c r="BD98" s="341">
        <v>97</v>
      </c>
      <c r="BE98" s="341">
        <v>97</v>
      </c>
      <c r="BF98" s="341">
        <v>94</v>
      </c>
      <c r="BG98" s="341">
        <v>93</v>
      </c>
      <c r="BH98" s="341">
        <v>93</v>
      </c>
      <c r="BI98" s="341">
        <v>93</v>
      </c>
      <c r="BJ98" s="341">
        <v>95</v>
      </c>
      <c r="BK98" s="330">
        <v>95</v>
      </c>
      <c r="BL98" s="331">
        <v>95</v>
      </c>
      <c r="BM98" s="341">
        <v>95</v>
      </c>
      <c r="BN98" s="341">
        <v>96</v>
      </c>
      <c r="BO98" s="341">
        <v>96</v>
      </c>
      <c r="BP98" s="341">
        <v>96</v>
      </c>
      <c r="BQ98" s="341">
        <v>98</v>
      </c>
      <c r="BR98" s="341">
        <v>98</v>
      </c>
      <c r="BS98" s="341">
        <v>99</v>
      </c>
      <c r="BT98" s="341">
        <v>98</v>
      </c>
      <c r="BU98" s="341">
        <v>98</v>
      </c>
      <c r="BV98" s="341">
        <v>99</v>
      </c>
      <c r="BW98" s="330">
        <v>99</v>
      </c>
      <c r="BX98" s="331">
        <v>101</v>
      </c>
      <c r="BY98" s="341">
        <v>100</v>
      </c>
      <c r="BZ98" s="341">
        <v>108</v>
      </c>
      <c r="CA98" s="341">
        <v>108</v>
      </c>
      <c r="CB98" s="341">
        <v>110</v>
      </c>
      <c r="CC98" s="341">
        <v>109</v>
      </c>
      <c r="CD98" s="341">
        <v>108</v>
      </c>
      <c r="CE98" s="341">
        <v>108</v>
      </c>
      <c r="CF98" s="341">
        <v>108</v>
      </c>
      <c r="CG98" s="341">
        <v>109</v>
      </c>
      <c r="CH98" s="341">
        <v>108</v>
      </c>
      <c r="CI98" s="330">
        <v>109</v>
      </c>
      <c r="CJ98" s="331">
        <v>107</v>
      </c>
      <c r="CK98" s="341">
        <v>106</v>
      </c>
      <c r="CL98" s="341">
        <v>105</v>
      </c>
      <c r="CM98" s="341">
        <v>104</v>
      </c>
      <c r="CN98" s="341">
        <v>104</v>
      </c>
      <c r="CO98" s="341">
        <v>106</v>
      </c>
      <c r="CP98" s="341">
        <v>106</v>
      </c>
      <c r="CQ98" s="341">
        <v>106</v>
      </c>
      <c r="CR98" s="341">
        <v>106</v>
      </c>
      <c r="CS98" s="330">
        <v>105</v>
      </c>
      <c r="CT98" s="334">
        <v>107</v>
      </c>
      <c r="CU98" s="330">
        <v>107</v>
      </c>
      <c r="CV98" s="341">
        <v>106</v>
      </c>
      <c r="CW98" s="341">
        <v>106</v>
      </c>
      <c r="CX98" s="341">
        <v>105</v>
      </c>
      <c r="CY98" s="341">
        <v>106</v>
      </c>
      <c r="CZ98" s="766">
        <v>105</v>
      </c>
      <c r="DA98" s="341"/>
      <c r="DB98" s="341"/>
      <c r="DC98" s="341"/>
      <c r="DD98" s="341"/>
      <c r="DE98" s="341"/>
      <c r="DF98" s="341"/>
      <c r="DG98" s="341"/>
      <c r="DH98" s="105">
        <v>-1</v>
      </c>
      <c r="DI98" s="86">
        <v>-0.95238095238095244</v>
      </c>
      <c r="DJ98" s="700">
        <v>-2</v>
      </c>
      <c r="DK98" s="86">
        <v>-1.834862385321101</v>
      </c>
    </row>
    <row r="99" spans="1:115" ht="15" outlineLevel="2">
      <c r="A99" s="353">
        <v>660</v>
      </c>
      <c r="B99" s="14" t="s">
        <v>296</v>
      </c>
      <c r="C99" s="325" t="s">
        <v>402</v>
      </c>
      <c r="D99" s="331">
        <v>188</v>
      </c>
      <c r="E99" s="341">
        <v>188</v>
      </c>
      <c r="F99" s="341">
        <v>188</v>
      </c>
      <c r="G99" s="341">
        <v>188</v>
      </c>
      <c r="H99" s="341">
        <v>188</v>
      </c>
      <c r="I99" s="341">
        <v>192</v>
      </c>
      <c r="J99" s="341">
        <v>192</v>
      </c>
      <c r="K99" s="341">
        <v>192</v>
      </c>
      <c r="L99" s="341">
        <v>192</v>
      </c>
      <c r="M99" s="341">
        <v>192</v>
      </c>
      <c r="N99" s="341">
        <v>191</v>
      </c>
      <c r="O99" s="334">
        <v>208</v>
      </c>
      <c r="P99" s="331">
        <v>208</v>
      </c>
      <c r="Q99" s="341">
        <v>187</v>
      </c>
      <c r="R99" s="341">
        <v>185</v>
      </c>
      <c r="S99" s="341">
        <v>243</v>
      </c>
      <c r="T99" s="341">
        <v>238</v>
      </c>
      <c r="U99" s="341">
        <v>243</v>
      </c>
      <c r="V99" s="341">
        <v>244</v>
      </c>
      <c r="W99" s="341">
        <v>244</v>
      </c>
      <c r="X99" s="341">
        <v>244</v>
      </c>
      <c r="Y99" s="341">
        <v>249</v>
      </c>
      <c r="Z99" s="341">
        <v>249</v>
      </c>
      <c r="AA99" s="334">
        <v>251</v>
      </c>
      <c r="AB99" s="331">
        <v>252</v>
      </c>
      <c r="AC99" s="341">
        <v>251</v>
      </c>
      <c r="AD99" s="341">
        <v>252</v>
      </c>
      <c r="AE99" s="341">
        <v>252</v>
      </c>
      <c r="AF99" s="341">
        <v>251</v>
      </c>
      <c r="AG99" s="341">
        <v>250</v>
      </c>
      <c r="AH99" s="341">
        <v>251</v>
      </c>
      <c r="AI99" s="341">
        <v>252</v>
      </c>
      <c r="AJ99" s="341">
        <v>251</v>
      </c>
      <c r="AK99" s="341">
        <v>252</v>
      </c>
      <c r="AL99" s="341">
        <v>251</v>
      </c>
      <c r="AM99" s="334">
        <v>251</v>
      </c>
      <c r="AN99" s="331">
        <v>251</v>
      </c>
      <c r="AO99" s="341">
        <v>251</v>
      </c>
      <c r="AP99" s="341">
        <v>251</v>
      </c>
      <c r="AQ99" s="341">
        <v>251</v>
      </c>
      <c r="AR99" s="341">
        <v>249</v>
      </c>
      <c r="AS99" s="341">
        <v>249</v>
      </c>
      <c r="AT99" s="341">
        <v>247</v>
      </c>
      <c r="AU99" s="341">
        <v>245</v>
      </c>
      <c r="AV99" s="341">
        <v>241</v>
      </c>
      <c r="AW99" s="341">
        <v>241</v>
      </c>
      <c r="AX99" s="341">
        <v>237</v>
      </c>
      <c r="AY99" s="334">
        <v>237</v>
      </c>
      <c r="AZ99" s="331">
        <v>237</v>
      </c>
      <c r="BA99" s="341">
        <v>237</v>
      </c>
      <c r="BB99" s="341">
        <v>236</v>
      </c>
      <c r="BC99" s="341">
        <v>236</v>
      </c>
      <c r="BD99" s="341">
        <v>236</v>
      </c>
      <c r="BE99" s="341">
        <v>236</v>
      </c>
      <c r="BF99" s="341">
        <v>227</v>
      </c>
      <c r="BG99" s="341">
        <v>222</v>
      </c>
      <c r="BH99" s="341">
        <v>222</v>
      </c>
      <c r="BI99" s="341">
        <v>222</v>
      </c>
      <c r="BJ99" s="341">
        <v>222</v>
      </c>
      <c r="BK99" s="330">
        <v>222</v>
      </c>
      <c r="BL99" s="331">
        <v>221</v>
      </c>
      <c r="BM99" s="341">
        <v>221</v>
      </c>
      <c r="BN99" s="341">
        <v>224</v>
      </c>
      <c r="BO99" s="341">
        <v>225</v>
      </c>
      <c r="BP99" s="341">
        <v>225</v>
      </c>
      <c r="BQ99" s="341">
        <v>228</v>
      </c>
      <c r="BR99" s="341">
        <v>222</v>
      </c>
      <c r="BS99" s="341">
        <v>222</v>
      </c>
      <c r="BT99" s="341">
        <v>222</v>
      </c>
      <c r="BU99" s="341">
        <v>221</v>
      </c>
      <c r="BV99" s="341">
        <v>223</v>
      </c>
      <c r="BW99" s="330">
        <v>221</v>
      </c>
      <c r="BX99" s="331">
        <v>223</v>
      </c>
      <c r="BY99" s="341">
        <v>222</v>
      </c>
      <c r="BZ99" s="341">
        <v>234</v>
      </c>
      <c r="CA99" s="341">
        <v>224</v>
      </c>
      <c r="CB99" s="341">
        <v>228</v>
      </c>
      <c r="CC99" s="341">
        <v>225</v>
      </c>
      <c r="CD99" s="341">
        <v>224</v>
      </c>
      <c r="CE99" s="341">
        <v>223</v>
      </c>
      <c r="CF99" s="341">
        <v>222</v>
      </c>
      <c r="CG99" s="341">
        <v>222</v>
      </c>
      <c r="CH99" s="341">
        <v>221</v>
      </c>
      <c r="CI99" s="330">
        <v>217</v>
      </c>
      <c r="CJ99" s="331">
        <v>218</v>
      </c>
      <c r="CK99" s="341">
        <v>217</v>
      </c>
      <c r="CL99" s="341">
        <v>215</v>
      </c>
      <c r="CM99" s="341">
        <v>222</v>
      </c>
      <c r="CN99" s="341">
        <v>221</v>
      </c>
      <c r="CO99" s="341">
        <v>223</v>
      </c>
      <c r="CP99" s="341">
        <v>220</v>
      </c>
      <c r="CQ99" s="341">
        <v>222</v>
      </c>
      <c r="CR99" s="341">
        <v>223</v>
      </c>
      <c r="CS99" s="330">
        <v>221</v>
      </c>
      <c r="CT99" s="334">
        <v>222</v>
      </c>
      <c r="CU99" s="330">
        <v>223</v>
      </c>
      <c r="CV99" s="341">
        <v>222</v>
      </c>
      <c r="CW99" s="341">
        <v>220</v>
      </c>
      <c r="CX99" s="341">
        <v>220</v>
      </c>
      <c r="CY99" s="341">
        <v>225</v>
      </c>
      <c r="CZ99" s="766">
        <v>224</v>
      </c>
      <c r="DA99" s="341"/>
      <c r="DB99" s="341"/>
      <c r="DC99" s="341"/>
      <c r="DD99" s="341"/>
      <c r="DE99" s="341"/>
      <c r="DF99" s="341"/>
      <c r="DG99" s="341"/>
      <c r="DH99" s="105">
        <v>-1</v>
      </c>
      <c r="DI99" s="86">
        <v>-0.4464285714285714</v>
      </c>
      <c r="DJ99" s="700">
        <v>1</v>
      </c>
      <c r="DK99" s="86">
        <v>0.46082949308755761</v>
      </c>
    </row>
    <row r="100" spans="1:115" ht="15" outlineLevel="2">
      <c r="A100" s="353">
        <v>667</v>
      </c>
      <c r="B100" s="14" t="s">
        <v>296</v>
      </c>
      <c r="C100" s="325" t="s">
        <v>403</v>
      </c>
      <c r="D100" s="331">
        <v>230</v>
      </c>
      <c r="E100" s="341">
        <v>230</v>
      </c>
      <c r="F100" s="341">
        <v>230</v>
      </c>
      <c r="G100" s="341">
        <v>230</v>
      </c>
      <c r="H100" s="341">
        <v>230</v>
      </c>
      <c r="I100" s="341">
        <v>234</v>
      </c>
      <c r="J100" s="341">
        <v>232</v>
      </c>
      <c r="K100" s="341">
        <v>233</v>
      </c>
      <c r="L100" s="341">
        <v>233</v>
      </c>
      <c r="M100" s="341">
        <v>233</v>
      </c>
      <c r="N100" s="341">
        <v>232</v>
      </c>
      <c r="O100" s="334">
        <v>252</v>
      </c>
      <c r="P100" s="331">
        <v>247</v>
      </c>
      <c r="Q100" s="341">
        <v>201</v>
      </c>
      <c r="R100" s="341">
        <v>197</v>
      </c>
      <c r="S100" s="341">
        <v>247</v>
      </c>
      <c r="T100" s="341">
        <v>246</v>
      </c>
      <c r="U100" s="341">
        <v>248</v>
      </c>
      <c r="V100" s="341">
        <v>246</v>
      </c>
      <c r="W100" s="341">
        <v>242</v>
      </c>
      <c r="X100" s="341">
        <v>241</v>
      </c>
      <c r="Y100" s="341">
        <v>244</v>
      </c>
      <c r="Z100" s="341">
        <v>244</v>
      </c>
      <c r="AA100" s="334">
        <v>244</v>
      </c>
      <c r="AB100" s="331">
        <v>244</v>
      </c>
      <c r="AC100" s="341">
        <v>244</v>
      </c>
      <c r="AD100" s="341">
        <v>243</v>
      </c>
      <c r="AE100" s="341">
        <v>243</v>
      </c>
      <c r="AF100" s="341">
        <v>244</v>
      </c>
      <c r="AG100" s="341">
        <v>241</v>
      </c>
      <c r="AH100" s="341">
        <v>241</v>
      </c>
      <c r="AI100" s="341">
        <v>242</v>
      </c>
      <c r="AJ100" s="341">
        <v>240</v>
      </c>
      <c r="AK100" s="341">
        <v>239</v>
      </c>
      <c r="AL100" s="341">
        <v>239</v>
      </c>
      <c r="AM100" s="334">
        <v>238</v>
      </c>
      <c r="AN100" s="331">
        <v>238</v>
      </c>
      <c r="AO100" s="341">
        <v>238</v>
      </c>
      <c r="AP100" s="341">
        <v>237</v>
      </c>
      <c r="AQ100" s="341">
        <v>233</v>
      </c>
      <c r="AR100" s="341">
        <v>233</v>
      </c>
      <c r="AS100" s="341">
        <v>232</v>
      </c>
      <c r="AT100" s="341">
        <v>231</v>
      </c>
      <c r="AU100" s="341">
        <v>231</v>
      </c>
      <c r="AV100" s="341">
        <v>231</v>
      </c>
      <c r="AW100" s="341">
        <v>231</v>
      </c>
      <c r="AX100" s="341">
        <v>231</v>
      </c>
      <c r="AY100" s="334">
        <v>230</v>
      </c>
      <c r="AZ100" s="331">
        <v>230</v>
      </c>
      <c r="BA100" s="341">
        <v>228</v>
      </c>
      <c r="BB100" s="341">
        <v>229</v>
      </c>
      <c r="BC100" s="341">
        <v>229</v>
      </c>
      <c r="BD100" s="341">
        <v>229</v>
      </c>
      <c r="BE100" s="341">
        <v>227</v>
      </c>
      <c r="BF100" s="341">
        <v>225</v>
      </c>
      <c r="BG100" s="341">
        <v>227</v>
      </c>
      <c r="BH100" s="341">
        <v>226</v>
      </c>
      <c r="BI100" s="341">
        <v>226</v>
      </c>
      <c r="BJ100" s="341">
        <v>224</v>
      </c>
      <c r="BK100" s="330">
        <v>224</v>
      </c>
      <c r="BL100" s="331">
        <v>224</v>
      </c>
      <c r="BM100" s="341">
        <v>223</v>
      </c>
      <c r="BN100" s="341">
        <v>224</v>
      </c>
      <c r="BO100" s="341">
        <v>224</v>
      </c>
      <c r="BP100" s="341">
        <v>224</v>
      </c>
      <c r="BQ100" s="341">
        <v>225</v>
      </c>
      <c r="BR100" s="341">
        <v>224</v>
      </c>
      <c r="BS100" s="341">
        <v>224</v>
      </c>
      <c r="BT100" s="341">
        <v>224</v>
      </c>
      <c r="BU100" s="341">
        <v>224</v>
      </c>
      <c r="BV100" s="341">
        <v>222</v>
      </c>
      <c r="BW100" s="330">
        <v>222</v>
      </c>
      <c r="BX100" s="331">
        <v>225</v>
      </c>
      <c r="BY100" s="341">
        <v>224</v>
      </c>
      <c r="BZ100" s="341">
        <v>249</v>
      </c>
      <c r="CA100" s="341">
        <v>249</v>
      </c>
      <c r="CB100" s="341">
        <v>251</v>
      </c>
      <c r="CC100" s="341">
        <v>249</v>
      </c>
      <c r="CD100" s="341">
        <v>249</v>
      </c>
      <c r="CE100" s="341">
        <v>249</v>
      </c>
      <c r="CF100" s="341">
        <v>247</v>
      </c>
      <c r="CG100" s="341">
        <v>247</v>
      </c>
      <c r="CH100" s="341">
        <v>246</v>
      </c>
      <c r="CI100" s="330">
        <v>240</v>
      </c>
      <c r="CJ100" s="331">
        <v>237</v>
      </c>
      <c r="CK100" s="341">
        <v>237</v>
      </c>
      <c r="CL100" s="341">
        <v>236</v>
      </c>
      <c r="CM100" s="341">
        <v>239</v>
      </c>
      <c r="CN100" s="341">
        <v>238</v>
      </c>
      <c r="CO100" s="341">
        <v>239</v>
      </c>
      <c r="CP100" s="341">
        <v>236</v>
      </c>
      <c r="CQ100" s="341">
        <v>242</v>
      </c>
      <c r="CR100" s="341">
        <v>243</v>
      </c>
      <c r="CS100" s="330">
        <v>243</v>
      </c>
      <c r="CT100" s="334">
        <v>243</v>
      </c>
      <c r="CU100" s="330">
        <v>241</v>
      </c>
      <c r="CV100" s="341">
        <v>241</v>
      </c>
      <c r="CW100" s="341">
        <v>241</v>
      </c>
      <c r="CX100" s="341">
        <v>239</v>
      </c>
      <c r="CY100" s="341">
        <v>239</v>
      </c>
      <c r="CZ100" s="766">
        <v>239</v>
      </c>
      <c r="DA100" s="341"/>
      <c r="DB100" s="341"/>
      <c r="DC100" s="341"/>
      <c r="DD100" s="341"/>
      <c r="DE100" s="341"/>
      <c r="DF100" s="341"/>
      <c r="DG100" s="341"/>
      <c r="DH100" s="105">
        <v>0</v>
      </c>
      <c r="DI100" s="86">
        <v>0</v>
      </c>
      <c r="DJ100" s="700">
        <v>-2</v>
      </c>
      <c r="DK100" s="86">
        <v>-0.83333333333333337</v>
      </c>
    </row>
    <row r="101" spans="1:115" ht="15" outlineLevel="2">
      <c r="A101" s="353">
        <v>674</v>
      </c>
      <c r="B101" s="14" t="s">
        <v>296</v>
      </c>
      <c r="C101" s="325" t="s">
        <v>404</v>
      </c>
      <c r="D101" s="331">
        <v>257</v>
      </c>
      <c r="E101" s="341">
        <v>257</v>
      </c>
      <c r="F101" s="341">
        <v>257</v>
      </c>
      <c r="G101" s="341">
        <v>257</v>
      </c>
      <c r="H101" s="341">
        <v>257</v>
      </c>
      <c r="I101" s="341">
        <v>258</v>
      </c>
      <c r="J101" s="341">
        <v>258</v>
      </c>
      <c r="K101" s="341">
        <v>258</v>
      </c>
      <c r="L101" s="341">
        <v>258</v>
      </c>
      <c r="M101" s="341">
        <v>258</v>
      </c>
      <c r="N101" s="341">
        <v>257</v>
      </c>
      <c r="O101" s="334">
        <v>263</v>
      </c>
      <c r="P101" s="331">
        <v>261</v>
      </c>
      <c r="Q101" s="341">
        <v>238</v>
      </c>
      <c r="R101" s="341">
        <v>234</v>
      </c>
      <c r="S101" s="341">
        <v>310</v>
      </c>
      <c r="T101" s="341">
        <v>304</v>
      </c>
      <c r="U101" s="341">
        <v>303</v>
      </c>
      <c r="V101" s="341">
        <v>300</v>
      </c>
      <c r="W101" s="341">
        <v>297</v>
      </c>
      <c r="X101" s="341">
        <v>294</v>
      </c>
      <c r="Y101" s="341">
        <v>294</v>
      </c>
      <c r="Z101" s="341">
        <v>293</v>
      </c>
      <c r="AA101" s="334">
        <v>296</v>
      </c>
      <c r="AB101" s="331">
        <v>295</v>
      </c>
      <c r="AC101" s="341">
        <v>295</v>
      </c>
      <c r="AD101" s="341">
        <v>296</v>
      </c>
      <c r="AE101" s="341">
        <v>296</v>
      </c>
      <c r="AF101" s="341">
        <v>294</v>
      </c>
      <c r="AG101" s="341">
        <v>292</v>
      </c>
      <c r="AH101" s="341">
        <v>291</v>
      </c>
      <c r="AI101" s="341">
        <v>291</v>
      </c>
      <c r="AJ101" s="341">
        <v>291</v>
      </c>
      <c r="AK101" s="341">
        <v>293</v>
      </c>
      <c r="AL101" s="341">
        <v>292</v>
      </c>
      <c r="AM101" s="334">
        <v>292</v>
      </c>
      <c r="AN101" s="331">
        <v>292</v>
      </c>
      <c r="AO101" s="341">
        <v>288</v>
      </c>
      <c r="AP101" s="341">
        <v>288</v>
      </c>
      <c r="AQ101" s="341">
        <v>287</v>
      </c>
      <c r="AR101" s="341">
        <v>286</v>
      </c>
      <c r="AS101" s="341">
        <v>286</v>
      </c>
      <c r="AT101" s="341">
        <v>286</v>
      </c>
      <c r="AU101" s="341">
        <v>285</v>
      </c>
      <c r="AV101" s="341">
        <v>284</v>
      </c>
      <c r="AW101" s="341">
        <v>284</v>
      </c>
      <c r="AX101" s="341">
        <v>282</v>
      </c>
      <c r="AY101" s="334">
        <v>281</v>
      </c>
      <c r="AZ101" s="331">
        <v>281</v>
      </c>
      <c r="BA101" s="341">
        <v>281</v>
      </c>
      <c r="BB101" s="341">
        <v>278</v>
      </c>
      <c r="BC101" s="341">
        <v>278</v>
      </c>
      <c r="BD101" s="341">
        <v>276</v>
      </c>
      <c r="BE101" s="341">
        <v>274</v>
      </c>
      <c r="BF101" s="341">
        <v>271</v>
      </c>
      <c r="BG101" s="341">
        <v>267</v>
      </c>
      <c r="BH101" s="341">
        <v>267</v>
      </c>
      <c r="BI101" s="341">
        <v>266</v>
      </c>
      <c r="BJ101" s="341">
        <v>269</v>
      </c>
      <c r="BK101" s="330">
        <v>269</v>
      </c>
      <c r="BL101" s="331">
        <v>268</v>
      </c>
      <c r="BM101" s="341">
        <v>265</v>
      </c>
      <c r="BN101" s="341">
        <v>270</v>
      </c>
      <c r="BO101" s="341">
        <v>270</v>
      </c>
      <c r="BP101" s="341">
        <v>270</v>
      </c>
      <c r="BQ101" s="341">
        <v>272</v>
      </c>
      <c r="BR101" s="341">
        <v>272</v>
      </c>
      <c r="BS101" s="341">
        <v>272</v>
      </c>
      <c r="BT101" s="341">
        <v>271</v>
      </c>
      <c r="BU101" s="341">
        <v>271</v>
      </c>
      <c r="BV101" s="341">
        <v>270</v>
      </c>
      <c r="BW101" s="330">
        <v>269</v>
      </c>
      <c r="BX101" s="331">
        <v>270</v>
      </c>
      <c r="BY101" s="341">
        <v>265</v>
      </c>
      <c r="BZ101" s="341">
        <v>280</v>
      </c>
      <c r="CA101" s="341">
        <v>279</v>
      </c>
      <c r="CB101" s="341">
        <v>279</v>
      </c>
      <c r="CC101" s="341">
        <v>276</v>
      </c>
      <c r="CD101" s="341">
        <v>276</v>
      </c>
      <c r="CE101" s="341">
        <v>275</v>
      </c>
      <c r="CF101" s="341">
        <v>273</v>
      </c>
      <c r="CG101" s="341">
        <v>274</v>
      </c>
      <c r="CH101" s="341">
        <v>273</v>
      </c>
      <c r="CI101" s="330">
        <v>271</v>
      </c>
      <c r="CJ101" s="331">
        <v>266</v>
      </c>
      <c r="CK101" s="341">
        <v>262</v>
      </c>
      <c r="CL101" s="341">
        <v>258</v>
      </c>
      <c r="CM101" s="341">
        <v>260</v>
      </c>
      <c r="CN101" s="341">
        <v>259</v>
      </c>
      <c r="CO101" s="341">
        <v>264</v>
      </c>
      <c r="CP101" s="341">
        <v>259</v>
      </c>
      <c r="CQ101" s="341">
        <v>262</v>
      </c>
      <c r="CR101" s="341">
        <v>260</v>
      </c>
      <c r="CS101" s="330">
        <v>260</v>
      </c>
      <c r="CT101" s="334">
        <v>261</v>
      </c>
      <c r="CU101" s="330">
        <v>257</v>
      </c>
      <c r="CV101" s="341">
        <v>257</v>
      </c>
      <c r="CW101" s="341">
        <v>254</v>
      </c>
      <c r="CX101" s="341">
        <v>252</v>
      </c>
      <c r="CY101" s="341">
        <v>254</v>
      </c>
      <c r="CZ101" s="766">
        <v>255</v>
      </c>
      <c r="DA101" s="341"/>
      <c r="DB101" s="341"/>
      <c r="DC101" s="341"/>
      <c r="DD101" s="341"/>
      <c r="DE101" s="341"/>
      <c r="DF101" s="341"/>
      <c r="DG101" s="341"/>
      <c r="DH101" s="105">
        <v>1</v>
      </c>
      <c r="DI101" s="86">
        <v>0.39215686274509803</v>
      </c>
      <c r="DJ101" s="700">
        <v>-2</v>
      </c>
      <c r="DK101" s="86">
        <v>-0.73800738007380073</v>
      </c>
    </row>
    <row r="102" spans="1:115" ht="15" outlineLevel="2">
      <c r="A102" s="353">
        <v>697</v>
      </c>
      <c r="B102" s="14" t="s">
        <v>296</v>
      </c>
      <c r="C102" s="325" t="s">
        <v>405</v>
      </c>
      <c r="D102" s="331">
        <v>350</v>
      </c>
      <c r="E102" s="341">
        <v>350</v>
      </c>
      <c r="F102" s="341">
        <v>350</v>
      </c>
      <c r="G102" s="341">
        <v>350</v>
      </c>
      <c r="H102" s="341">
        <v>350</v>
      </c>
      <c r="I102" s="341">
        <v>355</v>
      </c>
      <c r="J102" s="341">
        <v>355</v>
      </c>
      <c r="K102" s="341">
        <v>355</v>
      </c>
      <c r="L102" s="341">
        <v>355</v>
      </c>
      <c r="M102" s="341">
        <v>355</v>
      </c>
      <c r="N102" s="341">
        <v>354</v>
      </c>
      <c r="O102" s="334">
        <v>361</v>
      </c>
      <c r="P102" s="331">
        <v>357</v>
      </c>
      <c r="Q102" s="341">
        <v>315</v>
      </c>
      <c r="R102" s="341">
        <v>311</v>
      </c>
      <c r="S102" s="341">
        <v>444</v>
      </c>
      <c r="T102" s="341">
        <v>439</v>
      </c>
      <c r="U102" s="341">
        <v>444</v>
      </c>
      <c r="V102" s="341">
        <v>441</v>
      </c>
      <c r="W102" s="341">
        <v>439</v>
      </c>
      <c r="X102" s="341">
        <v>438</v>
      </c>
      <c r="Y102" s="341">
        <v>436</v>
      </c>
      <c r="Z102" s="341">
        <v>436</v>
      </c>
      <c r="AA102" s="334">
        <v>435</v>
      </c>
      <c r="AB102" s="331">
        <v>435</v>
      </c>
      <c r="AC102" s="341">
        <v>432</v>
      </c>
      <c r="AD102" s="341">
        <v>432</v>
      </c>
      <c r="AE102" s="341">
        <v>432</v>
      </c>
      <c r="AF102" s="341">
        <v>421</v>
      </c>
      <c r="AG102" s="341">
        <v>421</v>
      </c>
      <c r="AH102" s="341">
        <v>421</v>
      </c>
      <c r="AI102" s="341">
        <v>423</v>
      </c>
      <c r="AJ102" s="341">
        <v>423</v>
      </c>
      <c r="AK102" s="341">
        <v>423</v>
      </c>
      <c r="AL102" s="341">
        <v>421</v>
      </c>
      <c r="AM102" s="334">
        <v>421</v>
      </c>
      <c r="AN102" s="331">
        <v>421</v>
      </c>
      <c r="AO102" s="341">
        <v>420</v>
      </c>
      <c r="AP102" s="341">
        <v>420</v>
      </c>
      <c r="AQ102" s="341">
        <v>420</v>
      </c>
      <c r="AR102" s="341">
        <v>420</v>
      </c>
      <c r="AS102" s="341">
        <v>419</v>
      </c>
      <c r="AT102" s="341">
        <v>419</v>
      </c>
      <c r="AU102" s="341">
        <v>418</v>
      </c>
      <c r="AV102" s="341">
        <v>418</v>
      </c>
      <c r="AW102" s="341">
        <v>417</v>
      </c>
      <c r="AX102" s="341">
        <v>417</v>
      </c>
      <c r="AY102" s="334">
        <v>415</v>
      </c>
      <c r="AZ102" s="331">
        <v>414</v>
      </c>
      <c r="BA102" s="341">
        <v>411</v>
      </c>
      <c r="BB102" s="341">
        <v>409</v>
      </c>
      <c r="BC102" s="341">
        <v>408</v>
      </c>
      <c r="BD102" s="341">
        <v>405</v>
      </c>
      <c r="BE102" s="341">
        <v>405</v>
      </c>
      <c r="BF102" s="341">
        <v>398</v>
      </c>
      <c r="BG102" s="341">
        <v>397</v>
      </c>
      <c r="BH102" s="341">
        <v>396</v>
      </c>
      <c r="BI102" s="341">
        <v>395</v>
      </c>
      <c r="BJ102" s="341">
        <v>395</v>
      </c>
      <c r="BK102" s="330">
        <v>394</v>
      </c>
      <c r="BL102" s="331">
        <v>393</v>
      </c>
      <c r="BM102" s="341">
        <v>393</v>
      </c>
      <c r="BN102" s="341">
        <v>395</v>
      </c>
      <c r="BO102" s="341">
        <v>394</v>
      </c>
      <c r="BP102" s="341">
        <v>394</v>
      </c>
      <c r="BQ102" s="341">
        <v>394</v>
      </c>
      <c r="BR102" s="341">
        <v>386</v>
      </c>
      <c r="BS102" s="341">
        <v>386</v>
      </c>
      <c r="BT102" s="341">
        <v>386</v>
      </c>
      <c r="BU102" s="341">
        <v>385</v>
      </c>
      <c r="BV102" s="341">
        <v>384</v>
      </c>
      <c r="BW102" s="330">
        <v>384</v>
      </c>
      <c r="BX102" s="331">
        <v>390</v>
      </c>
      <c r="BY102" s="341">
        <v>386</v>
      </c>
      <c r="BZ102" s="341">
        <v>405</v>
      </c>
      <c r="CA102" s="341">
        <v>408</v>
      </c>
      <c r="CB102" s="341">
        <v>412</v>
      </c>
      <c r="CC102" s="341">
        <v>413</v>
      </c>
      <c r="CD102" s="341">
        <v>412</v>
      </c>
      <c r="CE102" s="341">
        <v>411</v>
      </c>
      <c r="CF102" s="341">
        <v>407</v>
      </c>
      <c r="CG102" s="341">
        <v>406</v>
      </c>
      <c r="CH102" s="341">
        <v>405</v>
      </c>
      <c r="CI102" s="330">
        <v>399</v>
      </c>
      <c r="CJ102" s="331">
        <v>398</v>
      </c>
      <c r="CK102" s="341">
        <v>395</v>
      </c>
      <c r="CL102" s="341">
        <v>398</v>
      </c>
      <c r="CM102" s="341">
        <v>403</v>
      </c>
      <c r="CN102" s="341">
        <v>401</v>
      </c>
      <c r="CO102" s="341">
        <v>401</v>
      </c>
      <c r="CP102" s="341">
        <v>401</v>
      </c>
      <c r="CQ102" s="341">
        <v>403</v>
      </c>
      <c r="CR102" s="341">
        <v>403</v>
      </c>
      <c r="CS102" s="330">
        <v>403</v>
      </c>
      <c r="CT102" s="334">
        <v>405</v>
      </c>
      <c r="CU102" s="330">
        <v>406</v>
      </c>
      <c r="CV102" s="341">
        <v>403</v>
      </c>
      <c r="CW102" s="341">
        <v>395</v>
      </c>
      <c r="CX102" s="341">
        <v>394</v>
      </c>
      <c r="CY102" s="341">
        <v>397</v>
      </c>
      <c r="CZ102" s="766">
        <v>399</v>
      </c>
      <c r="DA102" s="341"/>
      <c r="DB102" s="341"/>
      <c r="DC102" s="341"/>
      <c r="DD102" s="341"/>
      <c r="DE102" s="341"/>
      <c r="DF102" s="341"/>
      <c r="DG102" s="341"/>
      <c r="DH102" s="105">
        <v>2</v>
      </c>
      <c r="DI102" s="86">
        <v>0.50125313283208017</v>
      </c>
      <c r="DJ102" s="700">
        <v>-7</v>
      </c>
      <c r="DK102" s="86">
        <v>-1.7543859649122806</v>
      </c>
    </row>
    <row r="103" spans="1:115" ht="15" outlineLevel="2">
      <c r="A103" s="353">
        <v>756</v>
      </c>
      <c r="B103" s="14" t="s">
        <v>296</v>
      </c>
      <c r="C103" s="325" t="s">
        <v>406</v>
      </c>
      <c r="D103" s="331">
        <v>646</v>
      </c>
      <c r="E103" s="341">
        <v>646</v>
      </c>
      <c r="F103" s="341">
        <v>646</v>
      </c>
      <c r="G103" s="341">
        <v>646</v>
      </c>
      <c r="H103" s="341">
        <v>646</v>
      </c>
      <c r="I103" s="341">
        <v>653</v>
      </c>
      <c r="J103" s="341">
        <v>653</v>
      </c>
      <c r="K103" s="341">
        <v>653</v>
      </c>
      <c r="L103" s="341">
        <v>652</v>
      </c>
      <c r="M103" s="341">
        <v>652</v>
      </c>
      <c r="N103" s="341">
        <v>652</v>
      </c>
      <c r="O103" s="334">
        <v>689</v>
      </c>
      <c r="P103" s="331">
        <v>688</v>
      </c>
      <c r="Q103" s="341">
        <v>607</v>
      </c>
      <c r="R103" s="341">
        <v>597</v>
      </c>
      <c r="S103" s="341">
        <v>797</v>
      </c>
      <c r="T103" s="341">
        <v>785</v>
      </c>
      <c r="U103" s="341">
        <v>790</v>
      </c>
      <c r="V103" s="341">
        <v>782</v>
      </c>
      <c r="W103" s="341">
        <v>782</v>
      </c>
      <c r="X103" s="341">
        <v>781</v>
      </c>
      <c r="Y103" s="341">
        <v>786</v>
      </c>
      <c r="Z103" s="341">
        <v>785</v>
      </c>
      <c r="AA103" s="334">
        <v>787</v>
      </c>
      <c r="AB103" s="331">
        <v>789</v>
      </c>
      <c r="AC103" s="341">
        <v>788</v>
      </c>
      <c r="AD103" s="341">
        <v>789</v>
      </c>
      <c r="AE103" s="341">
        <v>789</v>
      </c>
      <c r="AF103" s="341">
        <v>783</v>
      </c>
      <c r="AG103" s="341">
        <v>780</v>
      </c>
      <c r="AH103" s="341">
        <v>783</v>
      </c>
      <c r="AI103" s="341">
        <v>788</v>
      </c>
      <c r="AJ103" s="341">
        <v>788</v>
      </c>
      <c r="AK103" s="341">
        <v>789</v>
      </c>
      <c r="AL103" s="341">
        <v>789</v>
      </c>
      <c r="AM103" s="334">
        <v>788</v>
      </c>
      <c r="AN103" s="331">
        <v>786</v>
      </c>
      <c r="AO103" s="341">
        <v>785</v>
      </c>
      <c r="AP103" s="341">
        <v>783</v>
      </c>
      <c r="AQ103" s="341">
        <v>781</v>
      </c>
      <c r="AR103" s="341">
        <v>780</v>
      </c>
      <c r="AS103" s="341">
        <v>777</v>
      </c>
      <c r="AT103" s="341">
        <v>774</v>
      </c>
      <c r="AU103" s="341">
        <v>763</v>
      </c>
      <c r="AV103" s="341">
        <v>762</v>
      </c>
      <c r="AW103" s="341">
        <v>762</v>
      </c>
      <c r="AX103" s="341">
        <v>762</v>
      </c>
      <c r="AY103" s="334">
        <v>760</v>
      </c>
      <c r="AZ103" s="331">
        <v>758</v>
      </c>
      <c r="BA103" s="341">
        <v>751</v>
      </c>
      <c r="BB103" s="341">
        <v>748</v>
      </c>
      <c r="BC103" s="341">
        <v>746</v>
      </c>
      <c r="BD103" s="341">
        <v>748</v>
      </c>
      <c r="BE103" s="341">
        <v>747</v>
      </c>
      <c r="BF103" s="341">
        <v>732</v>
      </c>
      <c r="BG103" s="341">
        <v>726</v>
      </c>
      <c r="BH103" s="341">
        <v>726</v>
      </c>
      <c r="BI103" s="341">
        <v>723</v>
      </c>
      <c r="BJ103" s="341">
        <v>720</v>
      </c>
      <c r="BK103" s="330">
        <v>720</v>
      </c>
      <c r="BL103" s="331">
        <v>714</v>
      </c>
      <c r="BM103" s="341">
        <v>712</v>
      </c>
      <c r="BN103" s="341">
        <v>722</v>
      </c>
      <c r="BO103" s="341">
        <v>723</v>
      </c>
      <c r="BP103" s="341">
        <v>723</v>
      </c>
      <c r="BQ103" s="341">
        <v>732</v>
      </c>
      <c r="BR103" s="341">
        <v>725</v>
      </c>
      <c r="BS103" s="341">
        <v>725</v>
      </c>
      <c r="BT103" s="341">
        <v>722</v>
      </c>
      <c r="BU103" s="341">
        <v>719</v>
      </c>
      <c r="BV103" s="341">
        <v>715</v>
      </c>
      <c r="BW103" s="330">
        <v>717</v>
      </c>
      <c r="BX103" s="331">
        <v>729</v>
      </c>
      <c r="BY103" s="341">
        <v>724</v>
      </c>
      <c r="BZ103" s="341">
        <v>781</v>
      </c>
      <c r="CA103" s="341">
        <v>775</v>
      </c>
      <c r="CB103" s="341">
        <v>779</v>
      </c>
      <c r="CC103" s="341">
        <v>775</v>
      </c>
      <c r="CD103" s="341">
        <v>773</v>
      </c>
      <c r="CE103" s="341">
        <v>771</v>
      </c>
      <c r="CF103" s="341">
        <v>773</v>
      </c>
      <c r="CG103" s="341">
        <v>775</v>
      </c>
      <c r="CH103" s="341">
        <v>772</v>
      </c>
      <c r="CI103" s="330">
        <v>766</v>
      </c>
      <c r="CJ103" s="331">
        <v>768</v>
      </c>
      <c r="CK103" s="341">
        <v>766</v>
      </c>
      <c r="CL103" s="341">
        <v>759</v>
      </c>
      <c r="CM103" s="341">
        <v>770</v>
      </c>
      <c r="CN103" s="341">
        <v>769</v>
      </c>
      <c r="CO103" s="341">
        <v>772</v>
      </c>
      <c r="CP103" s="341">
        <v>767</v>
      </c>
      <c r="CQ103" s="341">
        <v>772</v>
      </c>
      <c r="CR103" s="341">
        <v>776</v>
      </c>
      <c r="CS103" s="330">
        <v>772</v>
      </c>
      <c r="CT103" s="334">
        <v>772</v>
      </c>
      <c r="CU103" s="330">
        <v>769</v>
      </c>
      <c r="CV103" s="341">
        <v>767</v>
      </c>
      <c r="CW103" s="341">
        <v>764</v>
      </c>
      <c r="CX103" s="341">
        <v>766</v>
      </c>
      <c r="CY103" s="341">
        <v>767</v>
      </c>
      <c r="CZ103" s="766">
        <v>767</v>
      </c>
      <c r="DA103" s="341"/>
      <c r="DB103" s="341"/>
      <c r="DC103" s="341"/>
      <c r="DD103" s="341"/>
      <c r="DE103" s="341"/>
      <c r="DF103" s="341"/>
      <c r="DG103" s="341"/>
      <c r="DH103" s="105">
        <v>0</v>
      </c>
      <c r="DI103" s="86">
        <v>0</v>
      </c>
      <c r="DJ103" s="700">
        <v>-2</v>
      </c>
      <c r="DK103" s="86">
        <v>-0.26109660574412535</v>
      </c>
    </row>
    <row r="104" spans="1:115" ht="15" outlineLevel="1">
      <c r="A104" s="125" t="s">
        <v>297</v>
      </c>
      <c r="B104" s="24"/>
      <c r="C104" s="25"/>
      <c r="D104" s="42">
        <v>5135</v>
      </c>
      <c r="E104" s="43">
        <v>5135</v>
      </c>
      <c r="F104" s="43">
        <v>5134</v>
      </c>
      <c r="G104" s="43">
        <v>5134</v>
      </c>
      <c r="H104" s="43">
        <v>5134</v>
      </c>
      <c r="I104" s="43">
        <v>5223</v>
      </c>
      <c r="J104" s="43">
        <v>5221</v>
      </c>
      <c r="K104" s="43">
        <v>5223</v>
      </c>
      <c r="L104" s="43">
        <v>5222</v>
      </c>
      <c r="M104" s="43">
        <v>5220</v>
      </c>
      <c r="N104" s="43">
        <v>5210</v>
      </c>
      <c r="O104" s="233">
        <v>5446</v>
      </c>
      <c r="P104" s="42">
        <v>5421</v>
      </c>
      <c r="Q104" s="43">
        <v>4782</v>
      </c>
      <c r="R104" s="43">
        <v>4735</v>
      </c>
      <c r="S104" s="43">
        <v>6392</v>
      </c>
      <c r="T104" s="43">
        <v>6304</v>
      </c>
      <c r="U104" s="43">
        <v>6406</v>
      </c>
      <c r="V104" s="43">
        <v>6356</v>
      </c>
      <c r="W104" s="43">
        <v>6343</v>
      </c>
      <c r="X104" s="43">
        <v>6333</v>
      </c>
      <c r="Y104" s="43">
        <v>6361</v>
      </c>
      <c r="Z104" s="43">
        <v>6350</v>
      </c>
      <c r="AA104" s="233">
        <v>6369</v>
      </c>
      <c r="AB104" s="42">
        <v>6366</v>
      </c>
      <c r="AC104" s="43">
        <v>6365</v>
      </c>
      <c r="AD104" s="43">
        <v>6373</v>
      </c>
      <c r="AE104" s="43">
        <v>6371</v>
      </c>
      <c r="AF104" s="43">
        <v>6368</v>
      </c>
      <c r="AG104" s="43">
        <v>6345</v>
      </c>
      <c r="AH104" s="43">
        <v>6362</v>
      </c>
      <c r="AI104" s="43">
        <v>6376</v>
      </c>
      <c r="AJ104" s="43">
        <v>6382</v>
      </c>
      <c r="AK104" s="43">
        <v>6393</v>
      </c>
      <c r="AL104" s="43">
        <v>6387</v>
      </c>
      <c r="AM104" s="233">
        <v>6384</v>
      </c>
      <c r="AN104" s="42">
        <v>6369</v>
      </c>
      <c r="AO104" s="43">
        <v>6377</v>
      </c>
      <c r="AP104" s="43">
        <v>6372</v>
      </c>
      <c r="AQ104" s="43">
        <v>6357</v>
      </c>
      <c r="AR104" s="43">
        <v>6340</v>
      </c>
      <c r="AS104" s="43">
        <v>6330</v>
      </c>
      <c r="AT104" s="43">
        <v>6314</v>
      </c>
      <c r="AU104" s="43">
        <v>6278</v>
      </c>
      <c r="AV104" s="43">
        <v>6261</v>
      </c>
      <c r="AW104" s="43">
        <v>6248</v>
      </c>
      <c r="AX104" s="43">
        <v>6219</v>
      </c>
      <c r="AY104" s="233">
        <v>6213</v>
      </c>
      <c r="AZ104" s="42">
        <v>6202</v>
      </c>
      <c r="BA104" s="43">
        <v>6179</v>
      </c>
      <c r="BB104" s="43">
        <v>6157</v>
      </c>
      <c r="BC104" s="43">
        <v>6141</v>
      </c>
      <c r="BD104" s="43">
        <v>6119</v>
      </c>
      <c r="BE104" s="43">
        <v>6102</v>
      </c>
      <c r="BF104" s="43">
        <v>5989</v>
      </c>
      <c r="BG104" s="43">
        <v>5983</v>
      </c>
      <c r="BH104" s="43">
        <v>5976</v>
      </c>
      <c r="BI104" s="43">
        <v>5964</v>
      </c>
      <c r="BJ104" s="43">
        <v>5976</v>
      </c>
      <c r="BK104" s="55">
        <v>5971</v>
      </c>
      <c r="BL104" s="42">
        <v>5944</v>
      </c>
      <c r="BM104" s="43">
        <v>5939</v>
      </c>
      <c r="BN104" s="43">
        <v>6041</v>
      </c>
      <c r="BO104" s="43">
        <v>6045</v>
      </c>
      <c r="BP104" s="43">
        <v>6045</v>
      </c>
      <c r="BQ104" s="43">
        <v>6083</v>
      </c>
      <c r="BR104" s="43">
        <v>6021</v>
      </c>
      <c r="BS104" s="43">
        <v>6029</v>
      </c>
      <c r="BT104" s="43">
        <v>6013</v>
      </c>
      <c r="BU104" s="43">
        <v>5992</v>
      </c>
      <c r="BV104" s="43">
        <v>5985</v>
      </c>
      <c r="BW104" s="55">
        <v>5992</v>
      </c>
      <c r="BX104" s="42">
        <v>6030</v>
      </c>
      <c r="BY104" s="43">
        <v>6001</v>
      </c>
      <c r="BZ104" s="43">
        <v>6367</v>
      </c>
      <c r="CA104" s="43">
        <v>6322</v>
      </c>
      <c r="CB104" s="43">
        <v>6351</v>
      </c>
      <c r="CC104" s="43">
        <v>6331</v>
      </c>
      <c r="CD104" s="43">
        <v>6306</v>
      </c>
      <c r="CE104" s="43">
        <v>6290</v>
      </c>
      <c r="CF104" s="43">
        <v>6265</v>
      </c>
      <c r="CG104" s="43">
        <v>6286</v>
      </c>
      <c r="CH104" s="43">
        <v>6254</v>
      </c>
      <c r="CI104" s="55">
        <v>6155</v>
      </c>
      <c r="CJ104" s="42">
        <v>6146</v>
      </c>
      <c r="CK104" s="43">
        <v>6099</v>
      </c>
      <c r="CL104" s="43">
        <v>6098</v>
      </c>
      <c r="CM104" s="43">
        <v>6169</v>
      </c>
      <c r="CN104" s="43">
        <v>6171</v>
      </c>
      <c r="CO104" s="43">
        <v>6184</v>
      </c>
      <c r="CP104" s="43">
        <v>6163</v>
      </c>
      <c r="CQ104" s="43">
        <v>6192</v>
      </c>
      <c r="CR104" s="43">
        <v>6207</v>
      </c>
      <c r="CS104" s="55">
        <v>6183</v>
      </c>
      <c r="CT104" s="233">
        <v>6195</v>
      </c>
      <c r="CU104" s="43">
        <v>6176</v>
      </c>
      <c r="CV104" s="43">
        <v>6153</v>
      </c>
      <c r="CW104" s="43">
        <v>6122</v>
      </c>
      <c r="CX104" s="43">
        <v>6104</v>
      </c>
      <c r="CY104" s="43">
        <v>6158</v>
      </c>
      <c r="CZ104" s="765">
        <v>6146</v>
      </c>
      <c r="DA104" s="43"/>
      <c r="DB104" s="43"/>
      <c r="DC104" s="43"/>
      <c r="DD104" s="43"/>
      <c r="DE104" s="43"/>
      <c r="DF104" s="43"/>
      <c r="DG104" s="43"/>
      <c r="DH104" s="105">
        <v>-12</v>
      </c>
      <c r="DI104" s="86">
        <v>-0.19524894240156199</v>
      </c>
      <c r="DJ104" s="700">
        <v>-30</v>
      </c>
      <c r="DK104" s="86">
        <v>-0.487408610885459</v>
      </c>
    </row>
    <row r="105" spans="1:115" ht="15" outlineLevel="2">
      <c r="A105" s="353">
        <v>30</v>
      </c>
      <c r="B105" s="14" t="s">
        <v>297</v>
      </c>
      <c r="C105" s="325" t="s">
        <v>407</v>
      </c>
      <c r="D105" s="331">
        <v>391</v>
      </c>
      <c r="E105" s="341">
        <v>391</v>
      </c>
      <c r="F105" s="341">
        <v>391</v>
      </c>
      <c r="G105" s="341">
        <v>391</v>
      </c>
      <c r="H105" s="341">
        <v>391</v>
      </c>
      <c r="I105" s="341">
        <v>401</v>
      </c>
      <c r="J105" s="341">
        <v>401</v>
      </c>
      <c r="K105" s="341">
        <v>401</v>
      </c>
      <c r="L105" s="341">
        <v>401</v>
      </c>
      <c r="M105" s="341">
        <v>400</v>
      </c>
      <c r="N105" s="341">
        <v>400</v>
      </c>
      <c r="O105" s="334">
        <v>412</v>
      </c>
      <c r="P105" s="331">
        <v>410</v>
      </c>
      <c r="Q105" s="341">
        <v>355</v>
      </c>
      <c r="R105" s="341">
        <v>352</v>
      </c>
      <c r="S105" s="341">
        <v>508</v>
      </c>
      <c r="T105" s="341">
        <v>504</v>
      </c>
      <c r="U105" s="341">
        <v>504</v>
      </c>
      <c r="V105" s="341">
        <v>497</v>
      </c>
      <c r="W105" s="341">
        <v>495</v>
      </c>
      <c r="X105" s="341">
        <v>495</v>
      </c>
      <c r="Y105" s="341">
        <v>496</v>
      </c>
      <c r="Z105" s="341">
        <v>496</v>
      </c>
      <c r="AA105" s="334">
        <v>498</v>
      </c>
      <c r="AB105" s="331">
        <v>498</v>
      </c>
      <c r="AC105" s="341">
        <v>497</v>
      </c>
      <c r="AD105" s="341">
        <v>495</v>
      </c>
      <c r="AE105" s="341">
        <v>495</v>
      </c>
      <c r="AF105" s="341">
        <v>490</v>
      </c>
      <c r="AG105" s="341">
        <v>490</v>
      </c>
      <c r="AH105" s="341">
        <v>492</v>
      </c>
      <c r="AI105" s="341">
        <v>492</v>
      </c>
      <c r="AJ105" s="341">
        <v>492</v>
      </c>
      <c r="AK105" s="341">
        <v>492</v>
      </c>
      <c r="AL105" s="341">
        <v>490</v>
      </c>
      <c r="AM105" s="334">
        <v>490</v>
      </c>
      <c r="AN105" s="331">
        <v>487</v>
      </c>
      <c r="AO105" s="341">
        <v>486</v>
      </c>
      <c r="AP105" s="341">
        <v>486</v>
      </c>
      <c r="AQ105" s="341">
        <v>484</v>
      </c>
      <c r="AR105" s="341">
        <v>483</v>
      </c>
      <c r="AS105" s="341">
        <v>483</v>
      </c>
      <c r="AT105" s="341">
        <v>483</v>
      </c>
      <c r="AU105" s="341">
        <v>483</v>
      </c>
      <c r="AV105" s="341">
        <v>482</v>
      </c>
      <c r="AW105" s="341">
        <v>482</v>
      </c>
      <c r="AX105" s="341">
        <v>481</v>
      </c>
      <c r="AY105" s="334">
        <v>481</v>
      </c>
      <c r="AZ105" s="331">
        <v>480</v>
      </c>
      <c r="BA105" s="341">
        <v>478</v>
      </c>
      <c r="BB105" s="341">
        <v>475</v>
      </c>
      <c r="BC105" s="341">
        <v>475</v>
      </c>
      <c r="BD105" s="341">
        <v>472</v>
      </c>
      <c r="BE105" s="341">
        <v>472</v>
      </c>
      <c r="BF105" s="341">
        <v>464</v>
      </c>
      <c r="BG105" s="341">
        <v>459</v>
      </c>
      <c r="BH105" s="341">
        <v>456</v>
      </c>
      <c r="BI105" s="341">
        <v>455</v>
      </c>
      <c r="BJ105" s="341">
        <v>455</v>
      </c>
      <c r="BK105" s="330">
        <v>453</v>
      </c>
      <c r="BL105" s="331">
        <v>449</v>
      </c>
      <c r="BM105" s="341">
        <v>448</v>
      </c>
      <c r="BN105" s="341">
        <v>452</v>
      </c>
      <c r="BO105" s="341">
        <v>452</v>
      </c>
      <c r="BP105" s="341">
        <v>452</v>
      </c>
      <c r="BQ105" s="341">
        <v>452</v>
      </c>
      <c r="BR105" s="341">
        <v>448</v>
      </c>
      <c r="BS105" s="341">
        <v>448</v>
      </c>
      <c r="BT105" s="341">
        <v>448</v>
      </c>
      <c r="BU105" s="341">
        <v>447</v>
      </c>
      <c r="BV105" s="341">
        <v>447</v>
      </c>
      <c r="BW105" s="330">
        <v>448</v>
      </c>
      <c r="BX105" s="331">
        <v>443</v>
      </c>
      <c r="BY105" s="341">
        <v>441</v>
      </c>
      <c r="BZ105" s="341">
        <v>474</v>
      </c>
      <c r="CA105" s="341">
        <v>471</v>
      </c>
      <c r="CB105" s="341">
        <v>472</v>
      </c>
      <c r="CC105" s="341">
        <v>474</v>
      </c>
      <c r="CD105" s="341">
        <v>472</v>
      </c>
      <c r="CE105" s="341">
        <v>471</v>
      </c>
      <c r="CF105" s="341">
        <v>469</v>
      </c>
      <c r="CG105" s="341">
        <v>468</v>
      </c>
      <c r="CH105" s="341">
        <v>466</v>
      </c>
      <c r="CI105" s="330">
        <v>453</v>
      </c>
      <c r="CJ105" s="331">
        <v>453</v>
      </c>
      <c r="CK105" s="341">
        <v>450</v>
      </c>
      <c r="CL105" s="341">
        <v>450</v>
      </c>
      <c r="CM105" s="341">
        <v>458</v>
      </c>
      <c r="CN105" s="341">
        <v>455</v>
      </c>
      <c r="CO105" s="341">
        <v>455</v>
      </c>
      <c r="CP105" s="341">
        <v>459</v>
      </c>
      <c r="CQ105" s="341">
        <v>459</v>
      </c>
      <c r="CR105" s="341">
        <v>459</v>
      </c>
      <c r="CS105" s="330">
        <v>456</v>
      </c>
      <c r="CT105" s="334">
        <v>456</v>
      </c>
      <c r="CU105" s="330">
        <v>453</v>
      </c>
      <c r="CV105" s="341">
        <v>452</v>
      </c>
      <c r="CW105" s="341">
        <v>449</v>
      </c>
      <c r="CX105" s="341">
        <v>443</v>
      </c>
      <c r="CY105" s="341">
        <v>447</v>
      </c>
      <c r="CZ105" s="766">
        <v>445</v>
      </c>
      <c r="DA105" s="341"/>
      <c r="DB105" s="341"/>
      <c r="DC105" s="341"/>
      <c r="DD105" s="341"/>
      <c r="DE105" s="341"/>
      <c r="DF105" s="341"/>
      <c r="DG105" s="341"/>
      <c r="DH105" s="105">
        <v>-2</v>
      </c>
      <c r="DI105" s="86">
        <v>-0.44943820224719105</v>
      </c>
      <c r="DJ105" s="700">
        <v>-8</v>
      </c>
      <c r="DK105" s="86">
        <v>-1.7660044150110374</v>
      </c>
    </row>
    <row r="106" spans="1:115" ht="15" outlineLevel="2">
      <c r="A106" s="353">
        <v>34</v>
      </c>
      <c r="B106" s="14" t="s">
        <v>297</v>
      </c>
      <c r="C106" s="325" t="s">
        <v>408</v>
      </c>
      <c r="D106" s="331">
        <v>627</v>
      </c>
      <c r="E106" s="341">
        <v>627</v>
      </c>
      <c r="F106" s="341">
        <v>627</v>
      </c>
      <c r="G106" s="341">
        <v>627</v>
      </c>
      <c r="H106" s="341">
        <v>627</v>
      </c>
      <c r="I106" s="341">
        <v>636</v>
      </c>
      <c r="J106" s="341">
        <v>636</v>
      </c>
      <c r="K106" s="341">
        <v>636</v>
      </c>
      <c r="L106" s="341">
        <v>635</v>
      </c>
      <c r="M106" s="341">
        <v>635</v>
      </c>
      <c r="N106" s="341">
        <v>634</v>
      </c>
      <c r="O106" s="334">
        <v>658</v>
      </c>
      <c r="P106" s="331">
        <v>656</v>
      </c>
      <c r="Q106" s="341">
        <v>580</v>
      </c>
      <c r="R106" s="341">
        <v>572</v>
      </c>
      <c r="S106" s="341">
        <v>736</v>
      </c>
      <c r="T106" s="341">
        <v>726</v>
      </c>
      <c r="U106" s="341">
        <v>738</v>
      </c>
      <c r="V106" s="341">
        <v>725</v>
      </c>
      <c r="W106" s="341">
        <v>725</v>
      </c>
      <c r="X106" s="341">
        <v>723</v>
      </c>
      <c r="Y106" s="341">
        <v>729</v>
      </c>
      <c r="Z106" s="341">
        <v>728</v>
      </c>
      <c r="AA106" s="334">
        <v>730</v>
      </c>
      <c r="AB106" s="331">
        <v>730</v>
      </c>
      <c r="AC106" s="341">
        <v>730</v>
      </c>
      <c r="AD106" s="341">
        <v>732</v>
      </c>
      <c r="AE106" s="341">
        <v>731</v>
      </c>
      <c r="AF106" s="341">
        <v>729</v>
      </c>
      <c r="AG106" s="341">
        <v>729</v>
      </c>
      <c r="AH106" s="341">
        <v>726</v>
      </c>
      <c r="AI106" s="341">
        <v>724</v>
      </c>
      <c r="AJ106" s="341">
        <v>723</v>
      </c>
      <c r="AK106" s="341">
        <v>724</v>
      </c>
      <c r="AL106" s="341">
        <v>724</v>
      </c>
      <c r="AM106" s="334">
        <v>724</v>
      </c>
      <c r="AN106" s="331">
        <v>723</v>
      </c>
      <c r="AO106" s="341">
        <v>721</v>
      </c>
      <c r="AP106" s="341">
        <v>721</v>
      </c>
      <c r="AQ106" s="341">
        <v>719</v>
      </c>
      <c r="AR106" s="341">
        <v>718</v>
      </c>
      <c r="AS106" s="341">
        <v>718</v>
      </c>
      <c r="AT106" s="341">
        <v>718</v>
      </c>
      <c r="AU106" s="341">
        <v>714</v>
      </c>
      <c r="AV106" s="341">
        <v>712</v>
      </c>
      <c r="AW106" s="341">
        <v>712</v>
      </c>
      <c r="AX106" s="341">
        <v>711</v>
      </c>
      <c r="AY106" s="334">
        <v>711</v>
      </c>
      <c r="AZ106" s="331">
        <v>711</v>
      </c>
      <c r="BA106" s="341">
        <v>709</v>
      </c>
      <c r="BB106" s="341">
        <v>707</v>
      </c>
      <c r="BC106" s="341">
        <v>706</v>
      </c>
      <c r="BD106" s="341">
        <v>702</v>
      </c>
      <c r="BE106" s="341">
        <v>701</v>
      </c>
      <c r="BF106" s="341">
        <v>688</v>
      </c>
      <c r="BG106" s="341">
        <v>684</v>
      </c>
      <c r="BH106" s="341">
        <v>684</v>
      </c>
      <c r="BI106" s="341">
        <v>683</v>
      </c>
      <c r="BJ106" s="341">
        <v>682</v>
      </c>
      <c r="BK106" s="330">
        <v>682</v>
      </c>
      <c r="BL106" s="331">
        <v>676</v>
      </c>
      <c r="BM106" s="341">
        <v>676</v>
      </c>
      <c r="BN106" s="341">
        <v>692</v>
      </c>
      <c r="BO106" s="341">
        <v>692</v>
      </c>
      <c r="BP106" s="341">
        <v>692</v>
      </c>
      <c r="BQ106" s="341">
        <v>692</v>
      </c>
      <c r="BR106" s="341">
        <v>683</v>
      </c>
      <c r="BS106" s="341">
        <v>684</v>
      </c>
      <c r="BT106" s="341">
        <v>683</v>
      </c>
      <c r="BU106" s="341">
        <v>681</v>
      </c>
      <c r="BV106" s="341">
        <v>683</v>
      </c>
      <c r="BW106" s="330">
        <v>684</v>
      </c>
      <c r="BX106" s="331">
        <v>692</v>
      </c>
      <c r="BY106" s="341">
        <v>688</v>
      </c>
      <c r="BZ106" s="341">
        <v>720</v>
      </c>
      <c r="CA106" s="341">
        <v>712</v>
      </c>
      <c r="CB106" s="341">
        <v>724</v>
      </c>
      <c r="CC106" s="341">
        <v>726</v>
      </c>
      <c r="CD106" s="341">
        <v>722</v>
      </c>
      <c r="CE106" s="341">
        <v>723</v>
      </c>
      <c r="CF106" s="341">
        <v>720</v>
      </c>
      <c r="CG106" s="341">
        <v>720</v>
      </c>
      <c r="CH106" s="341">
        <v>714</v>
      </c>
      <c r="CI106" s="330">
        <v>703</v>
      </c>
      <c r="CJ106" s="331">
        <v>702</v>
      </c>
      <c r="CK106" s="341">
        <v>695</v>
      </c>
      <c r="CL106" s="341">
        <v>699</v>
      </c>
      <c r="CM106" s="341">
        <v>707</v>
      </c>
      <c r="CN106" s="341">
        <v>707</v>
      </c>
      <c r="CO106" s="341">
        <v>704</v>
      </c>
      <c r="CP106" s="341">
        <v>701</v>
      </c>
      <c r="CQ106" s="341">
        <v>704</v>
      </c>
      <c r="CR106" s="341">
        <v>707</v>
      </c>
      <c r="CS106" s="330">
        <v>705</v>
      </c>
      <c r="CT106" s="334">
        <v>710</v>
      </c>
      <c r="CU106" s="330">
        <v>709</v>
      </c>
      <c r="CV106" s="341">
        <v>705</v>
      </c>
      <c r="CW106" s="341">
        <v>706</v>
      </c>
      <c r="CX106" s="341">
        <v>699</v>
      </c>
      <c r="CY106" s="341">
        <v>703</v>
      </c>
      <c r="CZ106" s="766">
        <v>703</v>
      </c>
      <c r="DA106" s="341"/>
      <c r="DB106" s="341"/>
      <c r="DC106" s="341"/>
      <c r="DD106" s="341"/>
      <c r="DE106" s="341"/>
      <c r="DF106" s="341"/>
      <c r="DG106" s="341"/>
      <c r="DH106" s="105">
        <v>0</v>
      </c>
      <c r="DI106" s="86">
        <v>0</v>
      </c>
      <c r="DJ106" s="700">
        <v>-6</v>
      </c>
      <c r="DK106" s="86">
        <v>-0.85348506401137991</v>
      </c>
    </row>
    <row r="107" spans="1:115" ht="15" outlineLevel="2">
      <c r="A107" s="353">
        <v>36</v>
      </c>
      <c r="B107" s="14" t="s">
        <v>297</v>
      </c>
      <c r="C107" s="325" t="s">
        <v>409</v>
      </c>
      <c r="D107" s="331">
        <v>66</v>
      </c>
      <c r="E107" s="341">
        <v>66</v>
      </c>
      <c r="F107" s="341">
        <v>66</v>
      </c>
      <c r="G107" s="341">
        <v>66</v>
      </c>
      <c r="H107" s="341">
        <v>66</v>
      </c>
      <c r="I107" s="341">
        <v>66</v>
      </c>
      <c r="J107" s="341">
        <v>66</v>
      </c>
      <c r="K107" s="341">
        <v>66</v>
      </c>
      <c r="L107" s="341">
        <v>66</v>
      </c>
      <c r="M107" s="341">
        <v>66</v>
      </c>
      <c r="N107" s="341">
        <v>66</v>
      </c>
      <c r="O107" s="334">
        <v>75</v>
      </c>
      <c r="P107" s="331">
        <v>75</v>
      </c>
      <c r="Q107" s="341">
        <v>67</v>
      </c>
      <c r="R107" s="341">
        <v>66</v>
      </c>
      <c r="S107" s="341">
        <v>99</v>
      </c>
      <c r="T107" s="341">
        <v>99</v>
      </c>
      <c r="U107" s="341">
        <v>102</v>
      </c>
      <c r="V107" s="341">
        <v>101</v>
      </c>
      <c r="W107" s="341">
        <v>101</v>
      </c>
      <c r="X107" s="341">
        <v>101</v>
      </c>
      <c r="Y107" s="341">
        <v>103</v>
      </c>
      <c r="Z107" s="341">
        <v>103</v>
      </c>
      <c r="AA107" s="334">
        <v>103</v>
      </c>
      <c r="AB107" s="331">
        <v>103</v>
      </c>
      <c r="AC107" s="341">
        <v>103</v>
      </c>
      <c r="AD107" s="341">
        <v>103</v>
      </c>
      <c r="AE107" s="341">
        <v>103</v>
      </c>
      <c r="AF107" s="341">
        <v>103</v>
      </c>
      <c r="AG107" s="341">
        <v>103</v>
      </c>
      <c r="AH107" s="341">
        <v>103</v>
      </c>
      <c r="AI107" s="341">
        <v>103</v>
      </c>
      <c r="AJ107" s="341">
        <v>103</v>
      </c>
      <c r="AK107" s="341">
        <v>105</v>
      </c>
      <c r="AL107" s="341">
        <v>105</v>
      </c>
      <c r="AM107" s="334">
        <v>105</v>
      </c>
      <c r="AN107" s="331">
        <v>105</v>
      </c>
      <c r="AO107" s="341">
        <v>105</v>
      </c>
      <c r="AP107" s="341">
        <v>105</v>
      </c>
      <c r="AQ107" s="341">
        <v>105</v>
      </c>
      <c r="AR107" s="341">
        <v>105</v>
      </c>
      <c r="AS107" s="341">
        <v>105</v>
      </c>
      <c r="AT107" s="341">
        <v>104</v>
      </c>
      <c r="AU107" s="341">
        <v>104</v>
      </c>
      <c r="AV107" s="341">
        <v>103</v>
      </c>
      <c r="AW107" s="341">
        <v>103</v>
      </c>
      <c r="AX107" s="341">
        <v>102</v>
      </c>
      <c r="AY107" s="334">
        <v>102</v>
      </c>
      <c r="AZ107" s="331">
        <v>102</v>
      </c>
      <c r="BA107" s="341">
        <v>100</v>
      </c>
      <c r="BB107" s="341">
        <v>100</v>
      </c>
      <c r="BC107" s="341">
        <v>100</v>
      </c>
      <c r="BD107" s="341">
        <v>100</v>
      </c>
      <c r="BE107" s="341">
        <v>100</v>
      </c>
      <c r="BF107" s="341">
        <v>98</v>
      </c>
      <c r="BG107" s="341">
        <v>101</v>
      </c>
      <c r="BH107" s="341">
        <v>101</v>
      </c>
      <c r="BI107" s="341">
        <v>101</v>
      </c>
      <c r="BJ107" s="341">
        <v>101</v>
      </c>
      <c r="BK107" s="330">
        <v>101</v>
      </c>
      <c r="BL107" s="331">
        <v>99</v>
      </c>
      <c r="BM107" s="341">
        <v>99</v>
      </c>
      <c r="BN107" s="341">
        <v>98</v>
      </c>
      <c r="BO107" s="341">
        <v>98</v>
      </c>
      <c r="BP107" s="341">
        <v>98</v>
      </c>
      <c r="BQ107" s="341">
        <v>98</v>
      </c>
      <c r="BR107" s="341">
        <v>97</v>
      </c>
      <c r="BS107" s="341">
        <v>97</v>
      </c>
      <c r="BT107" s="341">
        <v>97</v>
      </c>
      <c r="BU107" s="341">
        <v>97</v>
      </c>
      <c r="BV107" s="341">
        <v>96</v>
      </c>
      <c r="BW107" s="330">
        <v>96</v>
      </c>
      <c r="BX107" s="331">
        <v>96</v>
      </c>
      <c r="BY107" s="341">
        <v>95</v>
      </c>
      <c r="BZ107" s="341">
        <v>99</v>
      </c>
      <c r="CA107" s="341">
        <v>98</v>
      </c>
      <c r="CB107" s="341">
        <v>99</v>
      </c>
      <c r="CC107" s="341">
        <v>98</v>
      </c>
      <c r="CD107" s="341">
        <v>98</v>
      </c>
      <c r="CE107" s="341">
        <v>98</v>
      </c>
      <c r="CF107" s="341">
        <v>98</v>
      </c>
      <c r="CG107" s="341">
        <v>97</v>
      </c>
      <c r="CH107" s="341">
        <v>97</v>
      </c>
      <c r="CI107" s="330">
        <v>94</v>
      </c>
      <c r="CJ107" s="331">
        <v>94</v>
      </c>
      <c r="CK107" s="341">
        <v>95</v>
      </c>
      <c r="CL107" s="341">
        <v>95</v>
      </c>
      <c r="CM107" s="341">
        <v>99</v>
      </c>
      <c r="CN107" s="341">
        <v>98</v>
      </c>
      <c r="CO107" s="341">
        <v>98</v>
      </c>
      <c r="CP107" s="341">
        <v>95</v>
      </c>
      <c r="CQ107" s="341">
        <v>96</v>
      </c>
      <c r="CR107" s="341">
        <v>97</v>
      </c>
      <c r="CS107" s="330">
        <v>96</v>
      </c>
      <c r="CT107" s="334">
        <v>97</v>
      </c>
      <c r="CU107" s="330">
        <v>97</v>
      </c>
      <c r="CV107" s="341">
        <v>97</v>
      </c>
      <c r="CW107" s="341">
        <v>94</v>
      </c>
      <c r="CX107" s="341">
        <v>92</v>
      </c>
      <c r="CY107" s="341">
        <v>94</v>
      </c>
      <c r="CZ107" s="766">
        <v>94</v>
      </c>
      <c r="DA107" s="341"/>
      <c r="DB107" s="341"/>
      <c r="DC107" s="341"/>
      <c r="DD107" s="341"/>
      <c r="DE107" s="341"/>
      <c r="DF107" s="341"/>
      <c r="DG107" s="341"/>
      <c r="DH107" s="105">
        <v>0</v>
      </c>
      <c r="DI107" s="86">
        <v>0</v>
      </c>
      <c r="DJ107" s="700">
        <v>-3</v>
      </c>
      <c r="DK107" s="86">
        <v>-3.1914893617021276</v>
      </c>
    </row>
    <row r="108" spans="1:115" ht="15" outlineLevel="2">
      <c r="A108" s="353">
        <v>91</v>
      </c>
      <c r="B108" s="14" t="s">
        <v>297</v>
      </c>
      <c r="C108" s="325" t="s">
        <v>410</v>
      </c>
      <c r="D108" s="331">
        <v>121</v>
      </c>
      <c r="E108" s="341">
        <v>121</v>
      </c>
      <c r="F108" s="341">
        <v>121</v>
      </c>
      <c r="G108" s="341">
        <v>121</v>
      </c>
      <c r="H108" s="341">
        <v>121</v>
      </c>
      <c r="I108" s="341">
        <v>122</v>
      </c>
      <c r="J108" s="341">
        <v>122</v>
      </c>
      <c r="K108" s="341">
        <v>122</v>
      </c>
      <c r="L108" s="341">
        <v>122</v>
      </c>
      <c r="M108" s="341">
        <v>122</v>
      </c>
      <c r="N108" s="341">
        <v>122</v>
      </c>
      <c r="O108" s="334">
        <v>127</v>
      </c>
      <c r="P108" s="331">
        <v>127</v>
      </c>
      <c r="Q108" s="341">
        <v>117</v>
      </c>
      <c r="R108" s="341">
        <v>117</v>
      </c>
      <c r="S108" s="341">
        <v>144</v>
      </c>
      <c r="T108" s="341">
        <v>142</v>
      </c>
      <c r="U108" s="341">
        <v>146</v>
      </c>
      <c r="V108" s="341">
        <v>144</v>
      </c>
      <c r="W108" s="341">
        <v>144</v>
      </c>
      <c r="X108" s="341">
        <v>144</v>
      </c>
      <c r="Y108" s="341">
        <v>144</v>
      </c>
      <c r="Z108" s="341">
        <v>144</v>
      </c>
      <c r="AA108" s="334">
        <v>144</v>
      </c>
      <c r="AB108" s="331">
        <v>143</v>
      </c>
      <c r="AC108" s="341">
        <v>143</v>
      </c>
      <c r="AD108" s="341">
        <v>144</v>
      </c>
      <c r="AE108" s="341">
        <v>144</v>
      </c>
      <c r="AF108" s="341">
        <v>146</v>
      </c>
      <c r="AG108" s="341">
        <v>146</v>
      </c>
      <c r="AH108" s="341">
        <v>147</v>
      </c>
      <c r="AI108" s="341">
        <v>147</v>
      </c>
      <c r="AJ108" s="341">
        <v>147</v>
      </c>
      <c r="AK108" s="341">
        <v>147</v>
      </c>
      <c r="AL108" s="341">
        <v>147</v>
      </c>
      <c r="AM108" s="334">
        <v>147</v>
      </c>
      <c r="AN108" s="331">
        <v>147</v>
      </c>
      <c r="AO108" s="341">
        <v>150</v>
      </c>
      <c r="AP108" s="341">
        <v>150</v>
      </c>
      <c r="AQ108" s="341">
        <v>150</v>
      </c>
      <c r="AR108" s="341">
        <v>150</v>
      </c>
      <c r="AS108" s="341">
        <v>149</v>
      </c>
      <c r="AT108" s="341">
        <v>147</v>
      </c>
      <c r="AU108" s="341">
        <v>147</v>
      </c>
      <c r="AV108" s="341">
        <v>147</v>
      </c>
      <c r="AW108" s="341">
        <v>147</v>
      </c>
      <c r="AX108" s="341">
        <v>147</v>
      </c>
      <c r="AY108" s="334">
        <v>147</v>
      </c>
      <c r="AZ108" s="331">
        <v>147</v>
      </c>
      <c r="BA108" s="341">
        <v>147</v>
      </c>
      <c r="BB108" s="341">
        <v>147</v>
      </c>
      <c r="BC108" s="341">
        <v>146</v>
      </c>
      <c r="BD108" s="341">
        <v>146</v>
      </c>
      <c r="BE108" s="341">
        <v>145</v>
      </c>
      <c r="BF108" s="341">
        <v>144</v>
      </c>
      <c r="BG108" s="341">
        <v>140</v>
      </c>
      <c r="BH108" s="341">
        <v>140</v>
      </c>
      <c r="BI108" s="341">
        <v>139</v>
      </c>
      <c r="BJ108" s="341">
        <v>141</v>
      </c>
      <c r="BK108" s="330">
        <v>141</v>
      </c>
      <c r="BL108" s="331">
        <v>141</v>
      </c>
      <c r="BM108" s="341">
        <v>141</v>
      </c>
      <c r="BN108" s="341">
        <v>148</v>
      </c>
      <c r="BO108" s="341">
        <v>148</v>
      </c>
      <c r="BP108" s="341">
        <v>148</v>
      </c>
      <c r="BQ108" s="341">
        <v>149</v>
      </c>
      <c r="BR108" s="341">
        <v>148</v>
      </c>
      <c r="BS108" s="341">
        <v>149</v>
      </c>
      <c r="BT108" s="341">
        <v>148</v>
      </c>
      <c r="BU108" s="341">
        <v>148</v>
      </c>
      <c r="BV108" s="341">
        <v>147</v>
      </c>
      <c r="BW108" s="330">
        <v>147</v>
      </c>
      <c r="BX108" s="331">
        <v>149</v>
      </c>
      <c r="BY108" s="341">
        <v>147</v>
      </c>
      <c r="BZ108" s="341">
        <v>155</v>
      </c>
      <c r="CA108" s="341">
        <v>155</v>
      </c>
      <c r="CB108" s="341">
        <v>155</v>
      </c>
      <c r="CC108" s="341">
        <v>155</v>
      </c>
      <c r="CD108" s="341">
        <v>154</v>
      </c>
      <c r="CE108" s="341">
        <v>154</v>
      </c>
      <c r="CF108" s="341">
        <v>155</v>
      </c>
      <c r="CG108" s="341">
        <v>156</v>
      </c>
      <c r="CH108" s="341">
        <v>156</v>
      </c>
      <c r="CI108" s="330">
        <v>156</v>
      </c>
      <c r="CJ108" s="331">
        <v>156</v>
      </c>
      <c r="CK108" s="341">
        <v>156</v>
      </c>
      <c r="CL108" s="341">
        <v>157</v>
      </c>
      <c r="CM108" s="341">
        <v>159</v>
      </c>
      <c r="CN108" s="341">
        <v>160</v>
      </c>
      <c r="CO108" s="341">
        <v>161</v>
      </c>
      <c r="CP108" s="341">
        <v>162</v>
      </c>
      <c r="CQ108" s="341">
        <v>162</v>
      </c>
      <c r="CR108" s="341">
        <v>162</v>
      </c>
      <c r="CS108" s="330">
        <v>162</v>
      </c>
      <c r="CT108" s="334">
        <v>163</v>
      </c>
      <c r="CU108" s="330">
        <v>163</v>
      </c>
      <c r="CV108" s="341">
        <v>161</v>
      </c>
      <c r="CW108" s="341">
        <v>161</v>
      </c>
      <c r="CX108" s="341">
        <v>154</v>
      </c>
      <c r="CY108" s="341">
        <v>154</v>
      </c>
      <c r="CZ108" s="766">
        <v>153</v>
      </c>
      <c r="DA108" s="341"/>
      <c r="DB108" s="341"/>
      <c r="DC108" s="341"/>
      <c r="DD108" s="341"/>
      <c r="DE108" s="341"/>
      <c r="DF108" s="341"/>
      <c r="DG108" s="341"/>
      <c r="DH108" s="105">
        <v>-1</v>
      </c>
      <c r="DI108" s="86">
        <v>-0.65359477124183007</v>
      </c>
      <c r="DJ108" s="700">
        <v>-10</v>
      </c>
      <c r="DK108" s="86">
        <v>-6.4102564102564097</v>
      </c>
    </row>
    <row r="109" spans="1:115" ht="15" outlineLevel="2">
      <c r="A109" s="353">
        <v>93</v>
      </c>
      <c r="B109" s="14" t="s">
        <v>297</v>
      </c>
      <c r="C109" s="325" t="s">
        <v>411</v>
      </c>
      <c r="D109" s="331">
        <v>214</v>
      </c>
      <c r="E109" s="341">
        <v>214</v>
      </c>
      <c r="F109" s="341">
        <v>214</v>
      </c>
      <c r="G109" s="341">
        <v>214</v>
      </c>
      <c r="H109" s="341">
        <v>214</v>
      </c>
      <c r="I109" s="341">
        <v>216</v>
      </c>
      <c r="J109" s="341">
        <v>216</v>
      </c>
      <c r="K109" s="341">
        <v>216</v>
      </c>
      <c r="L109" s="341">
        <v>216</v>
      </c>
      <c r="M109" s="341">
        <v>216</v>
      </c>
      <c r="N109" s="341">
        <v>216</v>
      </c>
      <c r="O109" s="334">
        <v>226</v>
      </c>
      <c r="P109" s="331">
        <v>226</v>
      </c>
      <c r="Q109" s="341">
        <v>208</v>
      </c>
      <c r="R109" s="341">
        <v>205</v>
      </c>
      <c r="S109" s="341">
        <v>291</v>
      </c>
      <c r="T109" s="341">
        <v>290</v>
      </c>
      <c r="U109" s="341">
        <v>297</v>
      </c>
      <c r="V109" s="341">
        <v>299</v>
      </c>
      <c r="W109" s="341">
        <v>298</v>
      </c>
      <c r="X109" s="341">
        <v>298</v>
      </c>
      <c r="Y109" s="341">
        <v>297</v>
      </c>
      <c r="Z109" s="341">
        <v>296</v>
      </c>
      <c r="AA109" s="334">
        <v>295</v>
      </c>
      <c r="AB109" s="331">
        <v>293</v>
      </c>
      <c r="AC109" s="341">
        <v>292</v>
      </c>
      <c r="AD109" s="341">
        <v>295</v>
      </c>
      <c r="AE109" s="341">
        <v>295</v>
      </c>
      <c r="AF109" s="341">
        <v>294</v>
      </c>
      <c r="AG109" s="341">
        <v>293</v>
      </c>
      <c r="AH109" s="341">
        <v>296</v>
      </c>
      <c r="AI109" s="341">
        <v>296</v>
      </c>
      <c r="AJ109" s="341">
        <v>294</v>
      </c>
      <c r="AK109" s="341">
        <v>295</v>
      </c>
      <c r="AL109" s="341">
        <v>294</v>
      </c>
      <c r="AM109" s="334">
        <v>294</v>
      </c>
      <c r="AN109" s="331">
        <v>294</v>
      </c>
      <c r="AO109" s="341">
        <v>296</v>
      </c>
      <c r="AP109" s="341">
        <v>296</v>
      </c>
      <c r="AQ109" s="341">
        <v>296</v>
      </c>
      <c r="AR109" s="341">
        <v>295</v>
      </c>
      <c r="AS109" s="341">
        <v>295</v>
      </c>
      <c r="AT109" s="341">
        <v>295</v>
      </c>
      <c r="AU109" s="341">
        <v>294</v>
      </c>
      <c r="AV109" s="341">
        <v>294</v>
      </c>
      <c r="AW109" s="341">
        <v>294</v>
      </c>
      <c r="AX109" s="341">
        <v>293</v>
      </c>
      <c r="AY109" s="334">
        <v>293</v>
      </c>
      <c r="AZ109" s="331">
        <v>293</v>
      </c>
      <c r="BA109" s="341">
        <v>291</v>
      </c>
      <c r="BB109" s="341">
        <v>291</v>
      </c>
      <c r="BC109" s="341">
        <v>291</v>
      </c>
      <c r="BD109" s="341">
        <v>291</v>
      </c>
      <c r="BE109" s="341">
        <v>290</v>
      </c>
      <c r="BF109" s="341">
        <v>286</v>
      </c>
      <c r="BG109" s="341">
        <v>289</v>
      </c>
      <c r="BH109" s="341">
        <v>289</v>
      </c>
      <c r="BI109" s="341">
        <v>289</v>
      </c>
      <c r="BJ109" s="341">
        <v>288</v>
      </c>
      <c r="BK109" s="330">
        <v>288</v>
      </c>
      <c r="BL109" s="331">
        <v>286</v>
      </c>
      <c r="BM109" s="341">
        <v>286</v>
      </c>
      <c r="BN109" s="341">
        <v>289</v>
      </c>
      <c r="BO109" s="341">
        <v>291</v>
      </c>
      <c r="BP109" s="341">
        <v>291</v>
      </c>
      <c r="BQ109" s="341">
        <v>292</v>
      </c>
      <c r="BR109" s="341">
        <v>291</v>
      </c>
      <c r="BS109" s="341">
        <v>291</v>
      </c>
      <c r="BT109" s="341">
        <v>291</v>
      </c>
      <c r="BU109" s="341">
        <v>291</v>
      </c>
      <c r="BV109" s="341">
        <v>292</v>
      </c>
      <c r="BW109" s="330">
        <v>292</v>
      </c>
      <c r="BX109" s="331">
        <v>295</v>
      </c>
      <c r="BY109" s="341">
        <v>292</v>
      </c>
      <c r="BZ109" s="341">
        <v>303</v>
      </c>
      <c r="CA109" s="341">
        <v>299</v>
      </c>
      <c r="CB109" s="341">
        <v>301</v>
      </c>
      <c r="CC109" s="341">
        <v>302</v>
      </c>
      <c r="CD109" s="341">
        <v>302</v>
      </c>
      <c r="CE109" s="341">
        <v>301</v>
      </c>
      <c r="CF109" s="341">
        <v>298</v>
      </c>
      <c r="CG109" s="341">
        <v>300</v>
      </c>
      <c r="CH109" s="341">
        <v>300</v>
      </c>
      <c r="CI109" s="330">
        <v>295</v>
      </c>
      <c r="CJ109" s="331">
        <v>296</v>
      </c>
      <c r="CK109" s="341">
        <v>294</v>
      </c>
      <c r="CL109" s="341">
        <v>293</v>
      </c>
      <c r="CM109" s="341">
        <v>294</v>
      </c>
      <c r="CN109" s="341">
        <v>295</v>
      </c>
      <c r="CO109" s="341">
        <v>296</v>
      </c>
      <c r="CP109" s="341">
        <v>292</v>
      </c>
      <c r="CQ109" s="341">
        <v>293</v>
      </c>
      <c r="CR109" s="341">
        <v>294</v>
      </c>
      <c r="CS109" s="330">
        <v>293</v>
      </c>
      <c r="CT109" s="334">
        <v>293</v>
      </c>
      <c r="CU109" s="330">
        <v>291</v>
      </c>
      <c r="CV109" s="341">
        <v>291</v>
      </c>
      <c r="CW109" s="341">
        <v>289</v>
      </c>
      <c r="CX109" s="341">
        <v>283</v>
      </c>
      <c r="CY109" s="341">
        <v>292</v>
      </c>
      <c r="CZ109" s="766">
        <v>293</v>
      </c>
      <c r="DA109" s="341"/>
      <c r="DB109" s="341"/>
      <c r="DC109" s="341"/>
      <c r="DD109" s="341"/>
      <c r="DE109" s="341"/>
      <c r="DF109" s="341"/>
      <c r="DG109" s="341"/>
      <c r="DH109" s="105">
        <v>1</v>
      </c>
      <c r="DI109" s="86">
        <v>0.34129692832764508</v>
      </c>
      <c r="DJ109" s="700">
        <v>2</v>
      </c>
      <c r="DK109" s="86">
        <v>0.67796610169491522</v>
      </c>
    </row>
    <row r="110" spans="1:115" ht="15" outlineLevel="2">
      <c r="A110" s="353">
        <v>101</v>
      </c>
      <c r="B110" s="14" t="s">
        <v>297</v>
      </c>
      <c r="C110" s="325" t="s">
        <v>412</v>
      </c>
      <c r="D110" s="331">
        <v>339</v>
      </c>
      <c r="E110" s="341">
        <v>339</v>
      </c>
      <c r="F110" s="341">
        <v>339</v>
      </c>
      <c r="G110" s="341">
        <v>339</v>
      </c>
      <c r="H110" s="341">
        <v>339</v>
      </c>
      <c r="I110" s="341">
        <v>345</v>
      </c>
      <c r="J110" s="341">
        <v>345</v>
      </c>
      <c r="K110" s="341">
        <v>345</v>
      </c>
      <c r="L110" s="341">
        <v>345</v>
      </c>
      <c r="M110" s="341">
        <v>345</v>
      </c>
      <c r="N110" s="341">
        <v>343</v>
      </c>
      <c r="O110" s="334">
        <v>363</v>
      </c>
      <c r="P110" s="331">
        <v>364</v>
      </c>
      <c r="Q110" s="341">
        <v>320</v>
      </c>
      <c r="R110" s="341">
        <v>314</v>
      </c>
      <c r="S110" s="341">
        <v>439</v>
      </c>
      <c r="T110" s="341">
        <v>430</v>
      </c>
      <c r="U110" s="341">
        <v>444</v>
      </c>
      <c r="V110" s="341">
        <v>440</v>
      </c>
      <c r="W110" s="341">
        <v>440</v>
      </c>
      <c r="X110" s="341">
        <v>440</v>
      </c>
      <c r="Y110" s="341">
        <v>442</v>
      </c>
      <c r="Z110" s="341">
        <v>441</v>
      </c>
      <c r="AA110" s="334">
        <v>442</v>
      </c>
      <c r="AB110" s="331">
        <v>442</v>
      </c>
      <c r="AC110" s="341">
        <v>443</v>
      </c>
      <c r="AD110" s="341">
        <v>442</v>
      </c>
      <c r="AE110" s="341">
        <v>442</v>
      </c>
      <c r="AF110" s="341">
        <v>449</v>
      </c>
      <c r="AG110" s="341">
        <v>447</v>
      </c>
      <c r="AH110" s="341">
        <v>454</v>
      </c>
      <c r="AI110" s="341">
        <v>456</v>
      </c>
      <c r="AJ110" s="341">
        <v>459</v>
      </c>
      <c r="AK110" s="341">
        <v>460</v>
      </c>
      <c r="AL110" s="341">
        <v>458</v>
      </c>
      <c r="AM110" s="334">
        <v>458</v>
      </c>
      <c r="AN110" s="331">
        <v>455</v>
      </c>
      <c r="AO110" s="341">
        <v>455</v>
      </c>
      <c r="AP110" s="341">
        <v>453</v>
      </c>
      <c r="AQ110" s="341">
        <v>452</v>
      </c>
      <c r="AR110" s="341">
        <v>450</v>
      </c>
      <c r="AS110" s="341">
        <v>449</v>
      </c>
      <c r="AT110" s="341">
        <v>448</v>
      </c>
      <c r="AU110" s="341">
        <v>447</v>
      </c>
      <c r="AV110" s="341">
        <v>447</v>
      </c>
      <c r="AW110" s="341">
        <v>447</v>
      </c>
      <c r="AX110" s="341">
        <v>444</v>
      </c>
      <c r="AY110" s="334">
        <v>444</v>
      </c>
      <c r="AZ110" s="331">
        <v>443</v>
      </c>
      <c r="BA110" s="341">
        <v>441</v>
      </c>
      <c r="BB110" s="341">
        <v>440</v>
      </c>
      <c r="BC110" s="341">
        <v>440</v>
      </c>
      <c r="BD110" s="341">
        <v>437</v>
      </c>
      <c r="BE110" s="341">
        <v>437</v>
      </c>
      <c r="BF110" s="341">
        <v>431</v>
      </c>
      <c r="BG110" s="341">
        <v>429</v>
      </c>
      <c r="BH110" s="341">
        <v>429</v>
      </c>
      <c r="BI110" s="341">
        <v>428</v>
      </c>
      <c r="BJ110" s="341">
        <v>432</v>
      </c>
      <c r="BK110" s="330">
        <v>432</v>
      </c>
      <c r="BL110" s="331">
        <v>429</v>
      </c>
      <c r="BM110" s="341">
        <v>427</v>
      </c>
      <c r="BN110" s="341">
        <v>435</v>
      </c>
      <c r="BO110" s="341">
        <v>435</v>
      </c>
      <c r="BP110" s="341">
        <v>435</v>
      </c>
      <c r="BQ110" s="341">
        <v>441</v>
      </c>
      <c r="BR110" s="341">
        <v>435</v>
      </c>
      <c r="BS110" s="341">
        <v>434</v>
      </c>
      <c r="BT110" s="341">
        <v>433</v>
      </c>
      <c r="BU110" s="341">
        <v>428</v>
      </c>
      <c r="BV110" s="341">
        <v>431</v>
      </c>
      <c r="BW110" s="330">
        <v>430</v>
      </c>
      <c r="BX110" s="331">
        <v>432</v>
      </c>
      <c r="BY110" s="341">
        <v>428</v>
      </c>
      <c r="BZ110" s="341">
        <v>461</v>
      </c>
      <c r="CA110" s="341">
        <v>455</v>
      </c>
      <c r="CB110" s="341">
        <v>458</v>
      </c>
      <c r="CC110" s="341">
        <v>453</v>
      </c>
      <c r="CD110" s="341">
        <v>454</v>
      </c>
      <c r="CE110" s="341">
        <v>452</v>
      </c>
      <c r="CF110" s="341">
        <v>449</v>
      </c>
      <c r="CG110" s="341">
        <v>450</v>
      </c>
      <c r="CH110" s="341">
        <v>445</v>
      </c>
      <c r="CI110" s="330">
        <v>446</v>
      </c>
      <c r="CJ110" s="331">
        <v>444</v>
      </c>
      <c r="CK110" s="341">
        <v>436</v>
      </c>
      <c r="CL110" s="341">
        <v>436</v>
      </c>
      <c r="CM110" s="341">
        <v>441</v>
      </c>
      <c r="CN110" s="341">
        <v>441</v>
      </c>
      <c r="CO110" s="341">
        <v>445</v>
      </c>
      <c r="CP110" s="341">
        <v>443</v>
      </c>
      <c r="CQ110" s="341">
        <v>446</v>
      </c>
      <c r="CR110" s="341">
        <v>445</v>
      </c>
      <c r="CS110" s="330">
        <v>444</v>
      </c>
      <c r="CT110" s="334">
        <v>444</v>
      </c>
      <c r="CU110" s="330">
        <v>443</v>
      </c>
      <c r="CV110" s="341">
        <v>443</v>
      </c>
      <c r="CW110" s="341">
        <v>439</v>
      </c>
      <c r="CX110" s="341">
        <v>440</v>
      </c>
      <c r="CY110" s="341">
        <v>444</v>
      </c>
      <c r="CZ110" s="766">
        <v>441</v>
      </c>
      <c r="DA110" s="341"/>
      <c r="DB110" s="341"/>
      <c r="DC110" s="341"/>
      <c r="DD110" s="341"/>
      <c r="DE110" s="341"/>
      <c r="DF110" s="341"/>
      <c r="DG110" s="341"/>
      <c r="DH110" s="105">
        <v>-3</v>
      </c>
      <c r="DI110" s="86">
        <v>-0.68027210884353739</v>
      </c>
      <c r="DJ110" s="700">
        <v>-2</v>
      </c>
      <c r="DK110" s="86">
        <v>-0.44843049327354262</v>
      </c>
    </row>
    <row r="111" spans="1:115" ht="15" outlineLevel="2">
      <c r="A111" s="353">
        <v>145</v>
      </c>
      <c r="B111" s="14" t="s">
        <v>297</v>
      </c>
      <c r="C111" s="325" t="s">
        <v>413</v>
      </c>
      <c r="D111" s="331">
        <v>127</v>
      </c>
      <c r="E111" s="341">
        <v>127</v>
      </c>
      <c r="F111" s="341">
        <v>127</v>
      </c>
      <c r="G111" s="341">
        <v>127</v>
      </c>
      <c r="H111" s="341">
        <v>127</v>
      </c>
      <c r="I111" s="341">
        <v>127</v>
      </c>
      <c r="J111" s="341">
        <v>127</v>
      </c>
      <c r="K111" s="341">
        <v>127</v>
      </c>
      <c r="L111" s="341">
        <v>127</v>
      </c>
      <c r="M111" s="341">
        <v>127</v>
      </c>
      <c r="N111" s="341">
        <v>127</v>
      </c>
      <c r="O111" s="334">
        <v>134</v>
      </c>
      <c r="P111" s="331">
        <v>134</v>
      </c>
      <c r="Q111" s="341">
        <v>117</v>
      </c>
      <c r="R111" s="341">
        <v>116</v>
      </c>
      <c r="S111" s="341">
        <v>147</v>
      </c>
      <c r="T111" s="341">
        <v>145</v>
      </c>
      <c r="U111" s="341">
        <v>148</v>
      </c>
      <c r="V111" s="341">
        <v>146</v>
      </c>
      <c r="W111" s="341">
        <v>142</v>
      </c>
      <c r="X111" s="341">
        <v>142</v>
      </c>
      <c r="Y111" s="341">
        <v>142</v>
      </c>
      <c r="Z111" s="341">
        <v>141</v>
      </c>
      <c r="AA111" s="334">
        <v>141</v>
      </c>
      <c r="AB111" s="331">
        <v>141</v>
      </c>
      <c r="AC111" s="341">
        <v>141</v>
      </c>
      <c r="AD111" s="341">
        <v>141</v>
      </c>
      <c r="AE111" s="341">
        <v>141</v>
      </c>
      <c r="AF111" s="341">
        <v>141</v>
      </c>
      <c r="AG111" s="341">
        <v>141</v>
      </c>
      <c r="AH111" s="341">
        <v>141</v>
      </c>
      <c r="AI111" s="341">
        <v>139</v>
      </c>
      <c r="AJ111" s="341">
        <v>139</v>
      </c>
      <c r="AK111" s="341">
        <v>139</v>
      </c>
      <c r="AL111" s="341">
        <v>139</v>
      </c>
      <c r="AM111" s="334">
        <v>139</v>
      </c>
      <c r="AN111" s="331">
        <v>139</v>
      </c>
      <c r="AO111" s="341">
        <v>140</v>
      </c>
      <c r="AP111" s="341">
        <v>140</v>
      </c>
      <c r="AQ111" s="341">
        <v>140</v>
      </c>
      <c r="AR111" s="341">
        <v>140</v>
      </c>
      <c r="AS111" s="341">
        <v>140</v>
      </c>
      <c r="AT111" s="341">
        <v>140</v>
      </c>
      <c r="AU111" s="341">
        <v>140</v>
      </c>
      <c r="AV111" s="341">
        <v>140</v>
      </c>
      <c r="AW111" s="341">
        <v>137</v>
      </c>
      <c r="AX111" s="341">
        <v>136</v>
      </c>
      <c r="AY111" s="334">
        <v>136</v>
      </c>
      <c r="AZ111" s="331">
        <v>136</v>
      </c>
      <c r="BA111" s="341">
        <v>136</v>
      </c>
      <c r="BB111" s="341">
        <v>136</v>
      </c>
      <c r="BC111" s="341">
        <v>136</v>
      </c>
      <c r="BD111" s="341">
        <v>136</v>
      </c>
      <c r="BE111" s="341">
        <v>136</v>
      </c>
      <c r="BF111" s="341">
        <v>131</v>
      </c>
      <c r="BG111" s="341">
        <v>128</v>
      </c>
      <c r="BH111" s="341">
        <v>128</v>
      </c>
      <c r="BI111" s="341">
        <v>128</v>
      </c>
      <c r="BJ111" s="341">
        <v>127</v>
      </c>
      <c r="BK111" s="330">
        <v>127</v>
      </c>
      <c r="BL111" s="331">
        <v>127</v>
      </c>
      <c r="BM111" s="341">
        <v>126</v>
      </c>
      <c r="BN111" s="341">
        <v>128</v>
      </c>
      <c r="BO111" s="341">
        <v>128</v>
      </c>
      <c r="BP111" s="341">
        <v>128</v>
      </c>
      <c r="BQ111" s="341">
        <v>128</v>
      </c>
      <c r="BR111" s="341">
        <v>127</v>
      </c>
      <c r="BS111" s="341">
        <v>127</v>
      </c>
      <c r="BT111" s="341">
        <v>124</v>
      </c>
      <c r="BU111" s="341">
        <v>124</v>
      </c>
      <c r="BV111" s="341">
        <v>124</v>
      </c>
      <c r="BW111" s="330">
        <v>125</v>
      </c>
      <c r="BX111" s="331">
        <v>126</v>
      </c>
      <c r="BY111" s="341">
        <v>126</v>
      </c>
      <c r="BZ111" s="341">
        <v>135</v>
      </c>
      <c r="CA111" s="341">
        <v>132</v>
      </c>
      <c r="CB111" s="341">
        <v>133</v>
      </c>
      <c r="CC111" s="341">
        <v>134</v>
      </c>
      <c r="CD111" s="341">
        <v>134</v>
      </c>
      <c r="CE111" s="341">
        <v>134</v>
      </c>
      <c r="CF111" s="341">
        <v>133</v>
      </c>
      <c r="CG111" s="341">
        <v>135</v>
      </c>
      <c r="CH111" s="341">
        <v>132</v>
      </c>
      <c r="CI111" s="330">
        <v>129</v>
      </c>
      <c r="CJ111" s="331">
        <v>128</v>
      </c>
      <c r="CK111" s="341">
        <v>127</v>
      </c>
      <c r="CL111" s="341">
        <v>126</v>
      </c>
      <c r="CM111" s="341">
        <v>127</v>
      </c>
      <c r="CN111" s="341">
        <v>127</v>
      </c>
      <c r="CO111" s="341">
        <v>129</v>
      </c>
      <c r="CP111" s="341">
        <v>129</v>
      </c>
      <c r="CQ111" s="341">
        <v>131</v>
      </c>
      <c r="CR111" s="341">
        <v>131</v>
      </c>
      <c r="CS111" s="330">
        <v>131</v>
      </c>
      <c r="CT111" s="334">
        <v>130</v>
      </c>
      <c r="CU111" s="330">
        <v>130</v>
      </c>
      <c r="CV111" s="341">
        <v>129</v>
      </c>
      <c r="CW111" s="341">
        <v>130</v>
      </c>
      <c r="CX111" s="341">
        <v>130</v>
      </c>
      <c r="CY111" s="341">
        <v>129</v>
      </c>
      <c r="CZ111" s="766">
        <v>131</v>
      </c>
      <c r="DA111" s="341"/>
      <c r="DB111" s="341"/>
      <c r="DC111" s="341"/>
      <c r="DD111" s="341"/>
      <c r="DE111" s="341"/>
      <c r="DF111" s="341"/>
      <c r="DG111" s="341"/>
      <c r="DH111" s="105">
        <v>2</v>
      </c>
      <c r="DI111" s="86">
        <v>1.5267175572519083</v>
      </c>
      <c r="DJ111" s="700">
        <v>1</v>
      </c>
      <c r="DK111" s="86">
        <v>0.77519379844961245</v>
      </c>
    </row>
    <row r="112" spans="1:115" ht="15" outlineLevel="2">
      <c r="A112" s="353">
        <v>209</v>
      </c>
      <c r="B112" s="14" t="s">
        <v>297</v>
      </c>
      <c r="C112" s="325" t="s">
        <v>414</v>
      </c>
      <c r="D112" s="331">
        <v>218</v>
      </c>
      <c r="E112" s="341">
        <v>218</v>
      </c>
      <c r="F112" s="341">
        <v>218</v>
      </c>
      <c r="G112" s="341">
        <v>218</v>
      </c>
      <c r="H112" s="341">
        <v>218</v>
      </c>
      <c r="I112" s="341">
        <v>226</v>
      </c>
      <c r="J112" s="341">
        <v>226</v>
      </c>
      <c r="K112" s="341">
        <v>226</v>
      </c>
      <c r="L112" s="341">
        <v>226</v>
      </c>
      <c r="M112" s="341">
        <v>226</v>
      </c>
      <c r="N112" s="341">
        <v>226</v>
      </c>
      <c r="O112" s="334">
        <v>247</v>
      </c>
      <c r="P112" s="331">
        <v>244</v>
      </c>
      <c r="Q112" s="341">
        <v>217</v>
      </c>
      <c r="R112" s="341">
        <v>215</v>
      </c>
      <c r="S112" s="341">
        <v>284</v>
      </c>
      <c r="T112" s="341">
        <v>280</v>
      </c>
      <c r="U112" s="341">
        <v>283</v>
      </c>
      <c r="V112" s="341">
        <v>284</v>
      </c>
      <c r="W112" s="341">
        <v>280</v>
      </c>
      <c r="X112" s="341">
        <v>279</v>
      </c>
      <c r="Y112" s="341">
        <v>281</v>
      </c>
      <c r="Z112" s="341">
        <v>281</v>
      </c>
      <c r="AA112" s="334">
        <v>284</v>
      </c>
      <c r="AB112" s="331">
        <v>284</v>
      </c>
      <c r="AC112" s="341">
        <v>284</v>
      </c>
      <c r="AD112" s="341">
        <v>283</v>
      </c>
      <c r="AE112" s="341">
        <v>283</v>
      </c>
      <c r="AF112" s="341">
        <v>288</v>
      </c>
      <c r="AG112" s="341">
        <v>287</v>
      </c>
      <c r="AH112" s="341">
        <v>287</v>
      </c>
      <c r="AI112" s="341">
        <v>290</v>
      </c>
      <c r="AJ112" s="341">
        <v>293</v>
      </c>
      <c r="AK112" s="341">
        <v>292</v>
      </c>
      <c r="AL112" s="341">
        <v>291</v>
      </c>
      <c r="AM112" s="334">
        <v>291</v>
      </c>
      <c r="AN112" s="331">
        <v>291</v>
      </c>
      <c r="AO112" s="341">
        <v>289</v>
      </c>
      <c r="AP112" s="341">
        <v>289</v>
      </c>
      <c r="AQ112" s="341">
        <v>289</v>
      </c>
      <c r="AR112" s="341">
        <v>288</v>
      </c>
      <c r="AS112" s="341">
        <v>288</v>
      </c>
      <c r="AT112" s="341">
        <v>288</v>
      </c>
      <c r="AU112" s="341">
        <v>287</v>
      </c>
      <c r="AV112" s="341">
        <v>286</v>
      </c>
      <c r="AW112" s="341">
        <v>286</v>
      </c>
      <c r="AX112" s="341">
        <v>285</v>
      </c>
      <c r="AY112" s="334">
        <v>285</v>
      </c>
      <c r="AZ112" s="331">
        <v>284</v>
      </c>
      <c r="BA112" s="341">
        <v>284</v>
      </c>
      <c r="BB112" s="341">
        <v>284</v>
      </c>
      <c r="BC112" s="341">
        <v>283</v>
      </c>
      <c r="BD112" s="341">
        <v>283</v>
      </c>
      <c r="BE112" s="341">
        <v>283</v>
      </c>
      <c r="BF112" s="341">
        <v>281</v>
      </c>
      <c r="BG112" s="341">
        <v>282</v>
      </c>
      <c r="BH112" s="341">
        <v>281</v>
      </c>
      <c r="BI112" s="341">
        <v>280</v>
      </c>
      <c r="BJ112" s="341">
        <v>282</v>
      </c>
      <c r="BK112" s="330">
        <v>281</v>
      </c>
      <c r="BL112" s="331">
        <v>280</v>
      </c>
      <c r="BM112" s="341">
        <v>280</v>
      </c>
      <c r="BN112" s="341">
        <v>285</v>
      </c>
      <c r="BO112" s="341">
        <v>286</v>
      </c>
      <c r="BP112" s="341">
        <v>286</v>
      </c>
      <c r="BQ112" s="341">
        <v>287</v>
      </c>
      <c r="BR112" s="341">
        <v>284</v>
      </c>
      <c r="BS112" s="341">
        <v>285</v>
      </c>
      <c r="BT112" s="341">
        <v>285</v>
      </c>
      <c r="BU112" s="341">
        <v>285</v>
      </c>
      <c r="BV112" s="341">
        <v>285</v>
      </c>
      <c r="BW112" s="330">
        <v>285</v>
      </c>
      <c r="BX112" s="331">
        <v>286</v>
      </c>
      <c r="BY112" s="341">
        <v>287</v>
      </c>
      <c r="BZ112" s="341">
        <v>304</v>
      </c>
      <c r="CA112" s="341">
        <v>305</v>
      </c>
      <c r="CB112" s="341">
        <v>304</v>
      </c>
      <c r="CC112" s="341">
        <v>304</v>
      </c>
      <c r="CD112" s="341">
        <v>302</v>
      </c>
      <c r="CE112" s="341">
        <v>298</v>
      </c>
      <c r="CF112" s="341">
        <v>297</v>
      </c>
      <c r="CG112" s="341">
        <v>297</v>
      </c>
      <c r="CH112" s="341">
        <v>297</v>
      </c>
      <c r="CI112" s="330">
        <v>295</v>
      </c>
      <c r="CJ112" s="331">
        <v>295</v>
      </c>
      <c r="CK112" s="341">
        <v>292</v>
      </c>
      <c r="CL112" s="341">
        <v>292</v>
      </c>
      <c r="CM112" s="341">
        <v>295</v>
      </c>
      <c r="CN112" s="341">
        <v>295</v>
      </c>
      <c r="CO112" s="341">
        <v>295</v>
      </c>
      <c r="CP112" s="341">
        <v>294</v>
      </c>
      <c r="CQ112" s="341">
        <v>296</v>
      </c>
      <c r="CR112" s="341">
        <v>300</v>
      </c>
      <c r="CS112" s="330">
        <v>296</v>
      </c>
      <c r="CT112" s="334">
        <v>299</v>
      </c>
      <c r="CU112" s="330">
        <v>300</v>
      </c>
      <c r="CV112" s="341">
        <v>300</v>
      </c>
      <c r="CW112" s="341">
        <v>300</v>
      </c>
      <c r="CX112" s="341">
        <v>301</v>
      </c>
      <c r="CY112" s="341">
        <v>304</v>
      </c>
      <c r="CZ112" s="766">
        <v>305</v>
      </c>
      <c r="DA112" s="341"/>
      <c r="DB112" s="341"/>
      <c r="DC112" s="341"/>
      <c r="DD112" s="341"/>
      <c r="DE112" s="341"/>
      <c r="DF112" s="341"/>
      <c r="DG112" s="341"/>
      <c r="DH112" s="105">
        <v>1</v>
      </c>
      <c r="DI112" s="86">
        <v>0.32786885245901637</v>
      </c>
      <c r="DJ112" s="700">
        <v>5</v>
      </c>
      <c r="DK112" s="86">
        <v>1.6949152542372881</v>
      </c>
    </row>
    <row r="113" spans="1:115" ht="15" outlineLevel="2">
      <c r="A113" s="353">
        <v>282</v>
      </c>
      <c r="B113" s="14" t="s">
        <v>297</v>
      </c>
      <c r="C113" s="325" t="s">
        <v>415</v>
      </c>
      <c r="D113" s="331">
        <v>451</v>
      </c>
      <c r="E113" s="341">
        <v>451</v>
      </c>
      <c r="F113" s="341">
        <v>451</v>
      </c>
      <c r="G113" s="341">
        <v>451</v>
      </c>
      <c r="H113" s="341">
        <v>451</v>
      </c>
      <c r="I113" s="341">
        <v>462</v>
      </c>
      <c r="J113" s="341">
        <v>462</v>
      </c>
      <c r="K113" s="341">
        <v>462</v>
      </c>
      <c r="L113" s="341">
        <v>462</v>
      </c>
      <c r="M113" s="341">
        <v>462</v>
      </c>
      <c r="N113" s="341">
        <v>460</v>
      </c>
      <c r="O113" s="334">
        <v>471</v>
      </c>
      <c r="P113" s="331">
        <v>463</v>
      </c>
      <c r="Q113" s="341">
        <v>423</v>
      </c>
      <c r="R113" s="341">
        <v>421</v>
      </c>
      <c r="S113" s="341">
        <v>598</v>
      </c>
      <c r="T113" s="341">
        <v>590</v>
      </c>
      <c r="U113" s="341">
        <v>603</v>
      </c>
      <c r="V113" s="341">
        <v>594</v>
      </c>
      <c r="W113" s="341">
        <v>593</v>
      </c>
      <c r="X113" s="341">
        <v>593</v>
      </c>
      <c r="Y113" s="341">
        <v>594</v>
      </c>
      <c r="Z113" s="341">
        <v>592</v>
      </c>
      <c r="AA113" s="334">
        <v>593</v>
      </c>
      <c r="AB113" s="331">
        <v>592</v>
      </c>
      <c r="AC113" s="341">
        <v>591</v>
      </c>
      <c r="AD113" s="341">
        <v>590</v>
      </c>
      <c r="AE113" s="341">
        <v>589</v>
      </c>
      <c r="AF113" s="341">
        <v>587</v>
      </c>
      <c r="AG113" s="341">
        <v>585</v>
      </c>
      <c r="AH113" s="341">
        <v>583</v>
      </c>
      <c r="AI113" s="341">
        <v>587</v>
      </c>
      <c r="AJ113" s="341">
        <v>589</v>
      </c>
      <c r="AK113" s="341">
        <v>587</v>
      </c>
      <c r="AL113" s="341">
        <v>587</v>
      </c>
      <c r="AM113" s="334">
        <v>586</v>
      </c>
      <c r="AN113" s="331">
        <v>583</v>
      </c>
      <c r="AO113" s="341">
        <v>582</v>
      </c>
      <c r="AP113" s="341">
        <v>581</v>
      </c>
      <c r="AQ113" s="341">
        <v>578</v>
      </c>
      <c r="AR113" s="341">
        <v>575</v>
      </c>
      <c r="AS113" s="341">
        <v>575</v>
      </c>
      <c r="AT113" s="341">
        <v>574</v>
      </c>
      <c r="AU113" s="341">
        <v>570</v>
      </c>
      <c r="AV113" s="341">
        <v>568</v>
      </c>
      <c r="AW113" s="341">
        <v>564</v>
      </c>
      <c r="AX113" s="341">
        <v>563</v>
      </c>
      <c r="AY113" s="334">
        <v>563</v>
      </c>
      <c r="AZ113" s="331">
        <v>563</v>
      </c>
      <c r="BA113" s="341">
        <v>560</v>
      </c>
      <c r="BB113" s="341">
        <v>557</v>
      </c>
      <c r="BC113" s="341">
        <v>556</v>
      </c>
      <c r="BD113" s="341">
        <v>553</v>
      </c>
      <c r="BE113" s="341">
        <v>550</v>
      </c>
      <c r="BF113" s="341">
        <v>534</v>
      </c>
      <c r="BG113" s="341">
        <v>539</v>
      </c>
      <c r="BH113" s="341">
        <v>538</v>
      </c>
      <c r="BI113" s="341">
        <v>537</v>
      </c>
      <c r="BJ113" s="341">
        <v>537</v>
      </c>
      <c r="BK113" s="330">
        <v>537</v>
      </c>
      <c r="BL113" s="331">
        <v>537</v>
      </c>
      <c r="BM113" s="341">
        <v>537</v>
      </c>
      <c r="BN113" s="341">
        <v>542</v>
      </c>
      <c r="BO113" s="341">
        <v>542</v>
      </c>
      <c r="BP113" s="341">
        <v>542</v>
      </c>
      <c r="BQ113" s="341">
        <v>550</v>
      </c>
      <c r="BR113" s="341">
        <v>547</v>
      </c>
      <c r="BS113" s="341">
        <v>548</v>
      </c>
      <c r="BT113" s="341">
        <v>546</v>
      </c>
      <c r="BU113" s="341">
        <v>543</v>
      </c>
      <c r="BV113" s="341">
        <v>545</v>
      </c>
      <c r="BW113" s="330">
        <v>547</v>
      </c>
      <c r="BX113" s="331">
        <v>552</v>
      </c>
      <c r="BY113" s="341">
        <v>550</v>
      </c>
      <c r="BZ113" s="341">
        <v>583</v>
      </c>
      <c r="CA113" s="341">
        <v>576</v>
      </c>
      <c r="CB113" s="341">
        <v>577</v>
      </c>
      <c r="CC113" s="341">
        <v>578</v>
      </c>
      <c r="CD113" s="341">
        <v>575</v>
      </c>
      <c r="CE113" s="341">
        <v>575</v>
      </c>
      <c r="CF113" s="341">
        <v>572</v>
      </c>
      <c r="CG113" s="341">
        <v>572</v>
      </c>
      <c r="CH113" s="341">
        <v>569</v>
      </c>
      <c r="CI113" s="330">
        <v>561</v>
      </c>
      <c r="CJ113" s="331">
        <v>559</v>
      </c>
      <c r="CK113" s="341">
        <v>551</v>
      </c>
      <c r="CL113" s="341">
        <v>550</v>
      </c>
      <c r="CM113" s="341">
        <v>553</v>
      </c>
      <c r="CN113" s="341">
        <v>555</v>
      </c>
      <c r="CO113" s="341">
        <v>554</v>
      </c>
      <c r="CP113" s="341">
        <v>553</v>
      </c>
      <c r="CQ113" s="341">
        <v>555</v>
      </c>
      <c r="CR113" s="341">
        <v>554</v>
      </c>
      <c r="CS113" s="330">
        <v>554</v>
      </c>
      <c r="CT113" s="334">
        <v>552</v>
      </c>
      <c r="CU113" s="330">
        <v>551</v>
      </c>
      <c r="CV113" s="341">
        <v>552</v>
      </c>
      <c r="CW113" s="341">
        <v>545</v>
      </c>
      <c r="CX113" s="341">
        <v>543</v>
      </c>
      <c r="CY113" s="341">
        <v>549</v>
      </c>
      <c r="CZ113" s="766">
        <v>545</v>
      </c>
      <c r="DA113" s="341"/>
      <c r="DB113" s="341"/>
      <c r="DC113" s="341"/>
      <c r="DD113" s="341"/>
      <c r="DE113" s="341"/>
      <c r="DF113" s="341"/>
      <c r="DG113" s="341"/>
      <c r="DH113" s="105">
        <v>-4</v>
      </c>
      <c r="DI113" s="86">
        <v>-0.73394495412844041</v>
      </c>
      <c r="DJ113" s="700">
        <v>-6</v>
      </c>
      <c r="DK113" s="86">
        <v>-1.0695187165775399</v>
      </c>
    </row>
    <row r="114" spans="1:115" ht="15" outlineLevel="2">
      <c r="A114" s="353">
        <v>353</v>
      </c>
      <c r="B114" s="14" t="s">
        <v>297</v>
      </c>
      <c r="C114" s="325" t="s">
        <v>416</v>
      </c>
      <c r="D114" s="331">
        <v>77</v>
      </c>
      <c r="E114" s="341">
        <v>77</v>
      </c>
      <c r="F114" s="341">
        <v>77</v>
      </c>
      <c r="G114" s="341">
        <v>77</v>
      </c>
      <c r="H114" s="341">
        <v>77</v>
      </c>
      <c r="I114" s="341">
        <v>77</v>
      </c>
      <c r="J114" s="341">
        <v>77</v>
      </c>
      <c r="K114" s="341">
        <v>77</v>
      </c>
      <c r="L114" s="341">
        <v>77</v>
      </c>
      <c r="M114" s="341">
        <v>77</v>
      </c>
      <c r="N114" s="341">
        <v>77</v>
      </c>
      <c r="O114" s="334">
        <v>80</v>
      </c>
      <c r="P114" s="331">
        <v>80</v>
      </c>
      <c r="Q114" s="341">
        <v>70</v>
      </c>
      <c r="R114" s="341">
        <v>70</v>
      </c>
      <c r="S114" s="341">
        <v>86</v>
      </c>
      <c r="T114" s="341">
        <v>84</v>
      </c>
      <c r="U114" s="341">
        <v>85</v>
      </c>
      <c r="V114" s="341">
        <v>84</v>
      </c>
      <c r="W114" s="341">
        <v>84</v>
      </c>
      <c r="X114" s="341">
        <v>83</v>
      </c>
      <c r="Y114" s="341">
        <v>83</v>
      </c>
      <c r="Z114" s="341">
        <v>82</v>
      </c>
      <c r="AA114" s="334">
        <v>85</v>
      </c>
      <c r="AB114" s="331">
        <v>85</v>
      </c>
      <c r="AC114" s="341">
        <v>85</v>
      </c>
      <c r="AD114" s="341">
        <v>87</v>
      </c>
      <c r="AE114" s="341">
        <v>87</v>
      </c>
      <c r="AF114" s="341">
        <v>86</v>
      </c>
      <c r="AG114" s="341">
        <v>86</v>
      </c>
      <c r="AH114" s="341">
        <v>86</v>
      </c>
      <c r="AI114" s="341">
        <v>85</v>
      </c>
      <c r="AJ114" s="341">
        <v>84</v>
      </c>
      <c r="AK114" s="341">
        <v>84</v>
      </c>
      <c r="AL114" s="341">
        <v>84</v>
      </c>
      <c r="AM114" s="334">
        <v>84</v>
      </c>
      <c r="AN114" s="331">
        <v>83</v>
      </c>
      <c r="AO114" s="341">
        <v>84</v>
      </c>
      <c r="AP114" s="341">
        <v>84</v>
      </c>
      <c r="AQ114" s="341">
        <v>84</v>
      </c>
      <c r="AR114" s="341">
        <v>84</v>
      </c>
      <c r="AS114" s="341">
        <v>82</v>
      </c>
      <c r="AT114" s="341">
        <v>81</v>
      </c>
      <c r="AU114" s="341">
        <v>80</v>
      </c>
      <c r="AV114" s="341">
        <v>80</v>
      </c>
      <c r="AW114" s="341">
        <v>80</v>
      </c>
      <c r="AX114" s="341">
        <v>80</v>
      </c>
      <c r="AY114" s="334">
        <v>80</v>
      </c>
      <c r="AZ114" s="331">
        <v>79</v>
      </c>
      <c r="BA114" s="341">
        <v>79</v>
      </c>
      <c r="BB114" s="341">
        <v>79</v>
      </c>
      <c r="BC114" s="341">
        <v>79</v>
      </c>
      <c r="BD114" s="341">
        <v>79</v>
      </c>
      <c r="BE114" s="341">
        <v>79</v>
      </c>
      <c r="BF114" s="341">
        <v>79</v>
      </c>
      <c r="BG114" s="341">
        <v>76</v>
      </c>
      <c r="BH114" s="341">
        <v>76</v>
      </c>
      <c r="BI114" s="341">
        <v>76</v>
      </c>
      <c r="BJ114" s="341">
        <v>76</v>
      </c>
      <c r="BK114" s="330">
        <v>76</v>
      </c>
      <c r="BL114" s="331">
        <v>76</v>
      </c>
      <c r="BM114" s="341">
        <v>76</v>
      </c>
      <c r="BN114" s="341">
        <v>76</v>
      </c>
      <c r="BO114" s="341">
        <v>75</v>
      </c>
      <c r="BP114" s="341">
        <v>75</v>
      </c>
      <c r="BQ114" s="341">
        <v>75</v>
      </c>
      <c r="BR114" s="341">
        <v>72</v>
      </c>
      <c r="BS114" s="341">
        <v>72</v>
      </c>
      <c r="BT114" s="341">
        <v>72</v>
      </c>
      <c r="BU114" s="341">
        <v>72</v>
      </c>
      <c r="BV114" s="341">
        <v>72</v>
      </c>
      <c r="BW114" s="330">
        <v>72</v>
      </c>
      <c r="BX114" s="331">
        <v>72</v>
      </c>
      <c r="BY114" s="341">
        <v>74</v>
      </c>
      <c r="BZ114" s="341">
        <v>83</v>
      </c>
      <c r="CA114" s="341">
        <v>83</v>
      </c>
      <c r="CB114" s="341">
        <v>83</v>
      </c>
      <c r="CC114" s="341">
        <v>82</v>
      </c>
      <c r="CD114" s="341">
        <v>82</v>
      </c>
      <c r="CE114" s="341">
        <v>80</v>
      </c>
      <c r="CF114" s="341">
        <v>81</v>
      </c>
      <c r="CG114" s="341">
        <v>82</v>
      </c>
      <c r="CH114" s="341">
        <v>81</v>
      </c>
      <c r="CI114" s="330">
        <v>78</v>
      </c>
      <c r="CJ114" s="331">
        <v>78</v>
      </c>
      <c r="CK114" s="341">
        <v>78</v>
      </c>
      <c r="CL114" s="341">
        <v>80</v>
      </c>
      <c r="CM114" s="341">
        <v>81</v>
      </c>
      <c r="CN114" s="341">
        <v>81</v>
      </c>
      <c r="CO114" s="341">
        <v>81</v>
      </c>
      <c r="CP114" s="341">
        <v>80</v>
      </c>
      <c r="CQ114" s="341">
        <v>80</v>
      </c>
      <c r="CR114" s="341">
        <v>80</v>
      </c>
      <c r="CS114" s="330">
        <v>80</v>
      </c>
      <c r="CT114" s="334">
        <v>80</v>
      </c>
      <c r="CU114" s="330">
        <v>80</v>
      </c>
      <c r="CV114" s="341">
        <v>80</v>
      </c>
      <c r="CW114" s="341">
        <v>80</v>
      </c>
      <c r="CX114" s="341">
        <v>80</v>
      </c>
      <c r="CY114" s="341">
        <v>80</v>
      </c>
      <c r="CZ114" s="766">
        <v>79</v>
      </c>
      <c r="DA114" s="341"/>
      <c r="DB114" s="341"/>
      <c r="DC114" s="341"/>
      <c r="DD114" s="341"/>
      <c r="DE114" s="341"/>
      <c r="DF114" s="341"/>
      <c r="DG114" s="341"/>
      <c r="DH114" s="105">
        <v>-1</v>
      </c>
      <c r="DI114" s="86">
        <v>-1.2658227848101267</v>
      </c>
      <c r="DJ114" s="700">
        <v>-1</v>
      </c>
      <c r="DK114" s="86">
        <v>-1.2820512820512819</v>
      </c>
    </row>
    <row r="115" spans="1:115" ht="15" outlineLevel="2">
      <c r="A115" s="353">
        <v>364</v>
      </c>
      <c r="B115" s="14" t="s">
        <v>297</v>
      </c>
      <c r="C115" s="325" t="s">
        <v>417</v>
      </c>
      <c r="D115" s="331">
        <v>250</v>
      </c>
      <c r="E115" s="341">
        <v>250</v>
      </c>
      <c r="F115" s="341">
        <v>250</v>
      </c>
      <c r="G115" s="341">
        <v>250</v>
      </c>
      <c r="H115" s="341">
        <v>250</v>
      </c>
      <c r="I115" s="341">
        <v>254</v>
      </c>
      <c r="J115" s="341">
        <v>254</v>
      </c>
      <c r="K115" s="341">
        <v>254</v>
      </c>
      <c r="L115" s="341">
        <v>254</v>
      </c>
      <c r="M115" s="341">
        <v>254</v>
      </c>
      <c r="N115" s="341">
        <v>254</v>
      </c>
      <c r="O115" s="334">
        <v>269</v>
      </c>
      <c r="P115" s="331">
        <v>269</v>
      </c>
      <c r="Q115" s="341">
        <v>243</v>
      </c>
      <c r="R115" s="341">
        <v>242</v>
      </c>
      <c r="S115" s="341">
        <v>328</v>
      </c>
      <c r="T115" s="341">
        <v>323</v>
      </c>
      <c r="U115" s="341">
        <v>325</v>
      </c>
      <c r="V115" s="341">
        <v>324</v>
      </c>
      <c r="W115" s="341">
        <v>322</v>
      </c>
      <c r="X115" s="341">
        <v>322</v>
      </c>
      <c r="Y115" s="341">
        <v>324</v>
      </c>
      <c r="Z115" s="341">
        <v>323</v>
      </c>
      <c r="AA115" s="334">
        <v>321</v>
      </c>
      <c r="AB115" s="331">
        <v>321</v>
      </c>
      <c r="AC115" s="341">
        <v>320</v>
      </c>
      <c r="AD115" s="341">
        <v>321</v>
      </c>
      <c r="AE115" s="341">
        <v>321</v>
      </c>
      <c r="AF115" s="341">
        <v>322</v>
      </c>
      <c r="AG115" s="341">
        <v>321</v>
      </c>
      <c r="AH115" s="341">
        <v>321</v>
      </c>
      <c r="AI115" s="341">
        <v>324</v>
      </c>
      <c r="AJ115" s="341">
        <v>322</v>
      </c>
      <c r="AK115" s="341">
        <v>322</v>
      </c>
      <c r="AL115" s="341">
        <v>322</v>
      </c>
      <c r="AM115" s="334">
        <v>322</v>
      </c>
      <c r="AN115" s="331">
        <v>322</v>
      </c>
      <c r="AO115" s="341">
        <v>322</v>
      </c>
      <c r="AP115" s="341">
        <v>321</v>
      </c>
      <c r="AQ115" s="341">
        <v>320</v>
      </c>
      <c r="AR115" s="341">
        <v>319</v>
      </c>
      <c r="AS115" s="341">
        <v>319</v>
      </c>
      <c r="AT115" s="341">
        <v>318</v>
      </c>
      <c r="AU115" s="341">
        <v>315</v>
      </c>
      <c r="AV115" s="341">
        <v>315</v>
      </c>
      <c r="AW115" s="341">
        <v>315</v>
      </c>
      <c r="AX115" s="341">
        <v>313</v>
      </c>
      <c r="AY115" s="334">
        <v>313</v>
      </c>
      <c r="AZ115" s="331">
        <v>313</v>
      </c>
      <c r="BA115" s="341">
        <v>312</v>
      </c>
      <c r="BB115" s="341">
        <v>312</v>
      </c>
      <c r="BC115" s="341">
        <v>311</v>
      </c>
      <c r="BD115" s="341">
        <v>309</v>
      </c>
      <c r="BE115" s="341">
        <v>309</v>
      </c>
      <c r="BF115" s="341">
        <v>306</v>
      </c>
      <c r="BG115" s="341">
        <v>305</v>
      </c>
      <c r="BH115" s="341">
        <v>304</v>
      </c>
      <c r="BI115" s="341">
        <v>304</v>
      </c>
      <c r="BJ115" s="341">
        <v>304</v>
      </c>
      <c r="BK115" s="330">
        <v>304</v>
      </c>
      <c r="BL115" s="331">
        <v>304</v>
      </c>
      <c r="BM115" s="341">
        <v>304</v>
      </c>
      <c r="BN115" s="341">
        <v>308</v>
      </c>
      <c r="BO115" s="341">
        <v>308</v>
      </c>
      <c r="BP115" s="341">
        <v>308</v>
      </c>
      <c r="BQ115" s="341">
        <v>309</v>
      </c>
      <c r="BR115" s="341">
        <v>306</v>
      </c>
      <c r="BS115" s="341">
        <v>304</v>
      </c>
      <c r="BT115" s="341">
        <v>304</v>
      </c>
      <c r="BU115" s="341">
        <v>302</v>
      </c>
      <c r="BV115" s="341">
        <v>300</v>
      </c>
      <c r="BW115" s="330">
        <v>300</v>
      </c>
      <c r="BX115" s="331">
        <v>300</v>
      </c>
      <c r="BY115" s="341">
        <v>297</v>
      </c>
      <c r="BZ115" s="341">
        <v>313</v>
      </c>
      <c r="CA115" s="341">
        <v>311</v>
      </c>
      <c r="CB115" s="341">
        <v>309</v>
      </c>
      <c r="CC115" s="341">
        <v>305</v>
      </c>
      <c r="CD115" s="341">
        <v>300</v>
      </c>
      <c r="CE115" s="341">
        <v>300</v>
      </c>
      <c r="CF115" s="341">
        <v>299</v>
      </c>
      <c r="CG115" s="341">
        <v>300</v>
      </c>
      <c r="CH115" s="341">
        <v>299</v>
      </c>
      <c r="CI115" s="330">
        <v>296</v>
      </c>
      <c r="CJ115" s="331">
        <v>298</v>
      </c>
      <c r="CK115" s="341">
        <v>299</v>
      </c>
      <c r="CL115" s="341">
        <v>298</v>
      </c>
      <c r="CM115" s="341">
        <v>301</v>
      </c>
      <c r="CN115" s="341">
        <v>301</v>
      </c>
      <c r="CO115" s="341">
        <v>300</v>
      </c>
      <c r="CP115" s="341">
        <v>297</v>
      </c>
      <c r="CQ115" s="341">
        <v>299</v>
      </c>
      <c r="CR115" s="341">
        <v>299</v>
      </c>
      <c r="CS115" s="330">
        <v>296</v>
      </c>
      <c r="CT115" s="334">
        <v>293</v>
      </c>
      <c r="CU115" s="330">
        <v>294</v>
      </c>
      <c r="CV115" s="341">
        <v>293</v>
      </c>
      <c r="CW115" s="341">
        <v>291</v>
      </c>
      <c r="CX115" s="341">
        <v>290</v>
      </c>
      <c r="CY115" s="341">
        <v>289</v>
      </c>
      <c r="CZ115" s="766">
        <v>289</v>
      </c>
      <c r="DA115" s="341"/>
      <c r="DB115" s="341"/>
      <c r="DC115" s="341"/>
      <c r="DD115" s="341"/>
      <c r="DE115" s="341"/>
      <c r="DF115" s="341"/>
      <c r="DG115" s="341"/>
      <c r="DH115" s="105">
        <v>0</v>
      </c>
      <c r="DI115" s="86">
        <v>0</v>
      </c>
      <c r="DJ115" s="700">
        <v>-5</v>
      </c>
      <c r="DK115" s="86">
        <v>-1.6891891891891893</v>
      </c>
    </row>
    <row r="116" spans="1:115" ht="15" outlineLevel="2">
      <c r="A116" s="353">
        <v>368</v>
      </c>
      <c r="B116" s="14" t="s">
        <v>297</v>
      </c>
      <c r="C116" s="325" t="s">
        <v>418</v>
      </c>
      <c r="D116" s="331">
        <v>326</v>
      </c>
      <c r="E116" s="341">
        <v>326</v>
      </c>
      <c r="F116" s="341">
        <v>326</v>
      </c>
      <c r="G116" s="341">
        <v>326</v>
      </c>
      <c r="H116" s="341">
        <v>326</v>
      </c>
      <c r="I116" s="341">
        <v>332</v>
      </c>
      <c r="J116" s="341">
        <v>331</v>
      </c>
      <c r="K116" s="341">
        <v>332</v>
      </c>
      <c r="L116" s="341">
        <v>332</v>
      </c>
      <c r="M116" s="341">
        <v>332</v>
      </c>
      <c r="N116" s="341">
        <v>330</v>
      </c>
      <c r="O116" s="334">
        <v>337</v>
      </c>
      <c r="P116" s="331">
        <v>337</v>
      </c>
      <c r="Q116" s="341">
        <v>293</v>
      </c>
      <c r="R116" s="341">
        <v>290</v>
      </c>
      <c r="S116" s="341">
        <v>383</v>
      </c>
      <c r="T116" s="341">
        <v>372</v>
      </c>
      <c r="U116" s="341">
        <v>375</v>
      </c>
      <c r="V116" s="341">
        <v>371</v>
      </c>
      <c r="W116" s="341">
        <v>373</v>
      </c>
      <c r="X116" s="341">
        <v>373</v>
      </c>
      <c r="Y116" s="341">
        <v>373</v>
      </c>
      <c r="Z116" s="341">
        <v>373</v>
      </c>
      <c r="AA116" s="334">
        <v>373</v>
      </c>
      <c r="AB116" s="331">
        <v>372</v>
      </c>
      <c r="AC116" s="341">
        <v>372</v>
      </c>
      <c r="AD116" s="341">
        <v>373</v>
      </c>
      <c r="AE116" s="341">
        <v>373</v>
      </c>
      <c r="AF116" s="341">
        <v>371</v>
      </c>
      <c r="AG116" s="341">
        <v>370</v>
      </c>
      <c r="AH116" s="341">
        <v>371</v>
      </c>
      <c r="AI116" s="341">
        <v>373</v>
      </c>
      <c r="AJ116" s="341">
        <v>373</v>
      </c>
      <c r="AK116" s="341">
        <v>375</v>
      </c>
      <c r="AL116" s="341">
        <v>374</v>
      </c>
      <c r="AM116" s="334">
        <v>373</v>
      </c>
      <c r="AN116" s="331">
        <v>373</v>
      </c>
      <c r="AO116" s="341">
        <v>374</v>
      </c>
      <c r="AP116" s="341">
        <v>373</v>
      </c>
      <c r="AQ116" s="341">
        <v>373</v>
      </c>
      <c r="AR116" s="341">
        <v>372</v>
      </c>
      <c r="AS116" s="341">
        <v>372</v>
      </c>
      <c r="AT116" s="341">
        <v>372</v>
      </c>
      <c r="AU116" s="341">
        <v>370</v>
      </c>
      <c r="AV116" s="341">
        <v>368</v>
      </c>
      <c r="AW116" s="341">
        <v>367</v>
      </c>
      <c r="AX116" s="341">
        <v>366</v>
      </c>
      <c r="AY116" s="334">
        <v>366</v>
      </c>
      <c r="AZ116" s="331">
        <v>366</v>
      </c>
      <c r="BA116" s="341">
        <v>366</v>
      </c>
      <c r="BB116" s="341">
        <v>365</v>
      </c>
      <c r="BC116" s="341">
        <v>365</v>
      </c>
      <c r="BD116" s="341">
        <v>364</v>
      </c>
      <c r="BE116" s="341">
        <v>364</v>
      </c>
      <c r="BF116" s="341">
        <v>359</v>
      </c>
      <c r="BG116" s="341">
        <v>359</v>
      </c>
      <c r="BH116" s="341">
        <v>359</v>
      </c>
      <c r="BI116" s="341">
        <v>359</v>
      </c>
      <c r="BJ116" s="341">
        <v>357</v>
      </c>
      <c r="BK116" s="330">
        <v>355</v>
      </c>
      <c r="BL116" s="331">
        <v>352</v>
      </c>
      <c r="BM116" s="341">
        <v>352</v>
      </c>
      <c r="BN116" s="341">
        <v>356</v>
      </c>
      <c r="BO116" s="341">
        <v>355</v>
      </c>
      <c r="BP116" s="341">
        <v>355</v>
      </c>
      <c r="BQ116" s="341">
        <v>357</v>
      </c>
      <c r="BR116" s="341">
        <v>355</v>
      </c>
      <c r="BS116" s="341">
        <v>357</v>
      </c>
      <c r="BT116" s="341">
        <v>357</v>
      </c>
      <c r="BU116" s="341">
        <v>353</v>
      </c>
      <c r="BV116" s="341">
        <v>348</v>
      </c>
      <c r="BW116" s="330">
        <v>349</v>
      </c>
      <c r="BX116" s="331">
        <v>349</v>
      </c>
      <c r="BY116" s="341">
        <v>347</v>
      </c>
      <c r="BZ116" s="341">
        <v>364</v>
      </c>
      <c r="CA116" s="341">
        <v>363</v>
      </c>
      <c r="CB116" s="341">
        <v>361</v>
      </c>
      <c r="CC116" s="341">
        <v>358</v>
      </c>
      <c r="CD116" s="341">
        <v>357</v>
      </c>
      <c r="CE116" s="341">
        <v>355</v>
      </c>
      <c r="CF116" s="341">
        <v>354</v>
      </c>
      <c r="CG116" s="341">
        <v>355</v>
      </c>
      <c r="CH116" s="341">
        <v>354</v>
      </c>
      <c r="CI116" s="330">
        <v>348</v>
      </c>
      <c r="CJ116" s="331">
        <v>347</v>
      </c>
      <c r="CK116" s="341">
        <v>346</v>
      </c>
      <c r="CL116" s="341">
        <v>344</v>
      </c>
      <c r="CM116" s="341">
        <v>346</v>
      </c>
      <c r="CN116" s="341">
        <v>344</v>
      </c>
      <c r="CO116" s="341">
        <v>345</v>
      </c>
      <c r="CP116" s="341">
        <v>340</v>
      </c>
      <c r="CQ116" s="341">
        <v>338</v>
      </c>
      <c r="CR116" s="341">
        <v>336</v>
      </c>
      <c r="CS116" s="330">
        <v>335</v>
      </c>
      <c r="CT116" s="334">
        <v>336</v>
      </c>
      <c r="CU116" s="330">
        <v>336</v>
      </c>
      <c r="CV116" s="341">
        <v>335</v>
      </c>
      <c r="CW116" s="341">
        <v>334</v>
      </c>
      <c r="CX116" s="341">
        <v>334</v>
      </c>
      <c r="CY116" s="341">
        <v>337</v>
      </c>
      <c r="CZ116" s="766">
        <v>335</v>
      </c>
      <c r="DA116" s="341"/>
      <c r="DB116" s="341"/>
      <c r="DC116" s="341"/>
      <c r="DD116" s="341"/>
      <c r="DE116" s="341"/>
      <c r="DF116" s="341"/>
      <c r="DG116" s="341"/>
      <c r="DH116" s="105">
        <v>-2</v>
      </c>
      <c r="DI116" s="86">
        <v>-0.59701492537313439</v>
      </c>
      <c r="DJ116" s="700">
        <v>-1</v>
      </c>
      <c r="DK116" s="86">
        <v>-0.28735632183908044</v>
      </c>
    </row>
    <row r="117" spans="1:115" ht="15" outlineLevel="2">
      <c r="A117" s="353">
        <v>390</v>
      </c>
      <c r="B117" s="14" t="s">
        <v>297</v>
      </c>
      <c r="C117" s="325" t="s">
        <v>419</v>
      </c>
      <c r="D117" s="331">
        <v>72</v>
      </c>
      <c r="E117" s="341">
        <v>72</v>
      </c>
      <c r="F117" s="341">
        <v>72</v>
      </c>
      <c r="G117" s="341">
        <v>72</v>
      </c>
      <c r="H117" s="341">
        <v>72</v>
      </c>
      <c r="I117" s="341">
        <v>74</v>
      </c>
      <c r="J117" s="341">
        <v>74</v>
      </c>
      <c r="K117" s="341">
        <v>74</v>
      </c>
      <c r="L117" s="341">
        <v>74</v>
      </c>
      <c r="M117" s="341">
        <v>74</v>
      </c>
      <c r="N117" s="341">
        <v>73</v>
      </c>
      <c r="O117" s="334">
        <v>78</v>
      </c>
      <c r="P117" s="331">
        <v>78</v>
      </c>
      <c r="Q117" s="341">
        <v>70</v>
      </c>
      <c r="R117" s="341">
        <v>70</v>
      </c>
      <c r="S117" s="341">
        <v>99</v>
      </c>
      <c r="T117" s="341">
        <v>99</v>
      </c>
      <c r="U117" s="341">
        <v>102</v>
      </c>
      <c r="V117" s="341">
        <v>106</v>
      </c>
      <c r="W117" s="341">
        <v>107</v>
      </c>
      <c r="X117" s="341">
        <v>106</v>
      </c>
      <c r="Y117" s="341">
        <v>106</v>
      </c>
      <c r="Z117" s="341">
        <v>106</v>
      </c>
      <c r="AA117" s="334">
        <v>106</v>
      </c>
      <c r="AB117" s="331">
        <v>106</v>
      </c>
      <c r="AC117" s="341">
        <v>107</v>
      </c>
      <c r="AD117" s="341">
        <v>107</v>
      </c>
      <c r="AE117" s="341">
        <v>107</v>
      </c>
      <c r="AF117" s="341">
        <v>109</v>
      </c>
      <c r="AG117" s="341">
        <v>108</v>
      </c>
      <c r="AH117" s="341">
        <v>108</v>
      </c>
      <c r="AI117" s="341">
        <v>108</v>
      </c>
      <c r="AJ117" s="341">
        <v>108</v>
      </c>
      <c r="AK117" s="341">
        <v>110</v>
      </c>
      <c r="AL117" s="341">
        <v>110</v>
      </c>
      <c r="AM117" s="334">
        <v>109</v>
      </c>
      <c r="AN117" s="331">
        <v>109</v>
      </c>
      <c r="AO117" s="341">
        <v>109</v>
      </c>
      <c r="AP117" s="341">
        <v>109</v>
      </c>
      <c r="AQ117" s="341">
        <v>109</v>
      </c>
      <c r="AR117" s="341">
        <v>109</v>
      </c>
      <c r="AS117" s="341">
        <v>109</v>
      </c>
      <c r="AT117" s="341">
        <v>108</v>
      </c>
      <c r="AU117" s="341">
        <v>107</v>
      </c>
      <c r="AV117" s="341">
        <v>107</v>
      </c>
      <c r="AW117" s="341">
        <v>104</v>
      </c>
      <c r="AX117" s="341">
        <v>102</v>
      </c>
      <c r="AY117" s="334">
        <v>102</v>
      </c>
      <c r="AZ117" s="331">
        <v>102</v>
      </c>
      <c r="BA117" s="341">
        <v>102</v>
      </c>
      <c r="BB117" s="341">
        <v>102</v>
      </c>
      <c r="BC117" s="341">
        <v>102</v>
      </c>
      <c r="BD117" s="341">
        <v>102</v>
      </c>
      <c r="BE117" s="341">
        <v>101</v>
      </c>
      <c r="BF117" s="341">
        <v>97</v>
      </c>
      <c r="BG117" s="341">
        <v>96</v>
      </c>
      <c r="BH117" s="341">
        <v>96</v>
      </c>
      <c r="BI117" s="341">
        <v>95</v>
      </c>
      <c r="BJ117" s="341">
        <v>94</v>
      </c>
      <c r="BK117" s="330">
        <v>94</v>
      </c>
      <c r="BL117" s="331">
        <v>93</v>
      </c>
      <c r="BM117" s="341">
        <v>93</v>
      </c>
      <c r="BN117" s="341">
        <v>93</v>
      </c>
      <c r="BO117" s="341">
        <v>94</v>
      </c>
      <c r="BP117" s="341">
        <v>94</v>
      </c>
      <c r="BQ117" s="341">
        <v>96</v>
      </c>
      <c r="BR117" s="341">
        <v>95</v>
      </c>
      <c r="BS117" s="341">
        <v>94</v>
      </c>
      <c r="BT117" s="341">
        <v>93</v>
      </c>
      <c r="BU117" s="341">
        <v>93</v>
      </c>
      <c r="BV117" s="341">
        <v>93</v>
      </c>
      <c r="BW117" s="330">
        <v>93</v>
      </c>
      <c r="BX117" s="331">
        <v>94</v>
      </c>
      <c r="BY117" s="341">
        <v>95</v>
      </c>
      <c r="BZ117" s="341">
        <v>100</v>
      </c>
      <c r="CA117" s="341">
        <v>99</v>
      </c>
      <c r="CB117" s="341">
        <v>100</v>
      </c>
      <c r="CC117" s="341">
        <v>100</v>
      </c>
      <c r="CD117" s="341">
        <v>101</v>
      </c>
      <c r="CE117" s="341">
        <v>101</v>
      </c>
      <c r="CF117" s="341">
        <v>100</v>
      </c>
      <c r="CG117" s="341">
        <v>101</v>
      </c>
      <c r="CH117" s="341">
        <v>101</v>
      </c>
      <c r="CI117" s="330">
        <v>99</v>
      </c>
      <c r="CJ117" s="331">
        <v>100</v>
      </c>
      <c r="CK117" s="341">
        <v>97</v>
      </c>
      <c r="CL117" s="341">
        <v>96</v>
      </c>
      <c r="CM117" s="341">
        <v>96</v>
      </c>
      <c r="CN117" s="341">
        <v>95</v>
      </c>
      <c r="CO117" s="341">
        <v>98</v>
      </c>
      <c r="CP117" s="341">
        <v>96</v>
      </c>
      <c r="CQ117" s="341">
        <v>96</v>
      </c>
      <c r="CR117" s="341">
        <v>101</v>
      </c>
      <c r="CS117" s="330">
        <v>101</v>
      </c>
      <c r="CT117" s="334">
        <v>103</v>
      </c>
      <c r="CU117" s="330">
        <v>101</v>
      </c>
      <c r="CV117" s="341">
        <v>99</v>
      </c>
      <c r="CW117" s="341">
        <v>99</v>
      </c>
      <c r="CX117" s="341">
        <v>100</v>
      </c>
      <c r="CY117" s="341">
        <v>100</v>
      </c>
      <c r="CZ117" s="766">
        <v>101</v>
      </c>
      <c r="DA117" s="341"/>
      <c r="DB117" s="341"/>
      <c r="DC117" s="341"/>
      <c r="DD117" s="341"/>
      <c r="DE117" s="341"/>
      <c r="DF117" s="341"/>
      <c r="DG117" s="341"/>
      <c r="DH117" s="105">
        <v>1</v>
      </c>
      <c r="DI117" s="86">
        <v>0.99009900990099009</v>
      </c>
      <c r="DJ117" s="700">
        <v>0</v>
      </c>
      <c r="DK117" s="86">
        <v>0</v>
      </c>
    </row>
    <row r="118" spans="1:115" ht="15" outlineLevel="2">
      <c r="A118" s="353">
        <v>467</v>
      </c>
      <c r="B118" s="14" t="s">
        <v>297</v>
      </c>
      <c r="C118" s="325" t="s">
        <v>420</v>
      </c>
      <c r="D118" s="331">
        <v>85</v>
      </c>
      <c r="E118" s="341">
        <v>85</v>
      </c>
      <c r="F118" s="341">
        <v>85</v>
      </c>
      <c r="G118" s="341">
        <v>85</v>
      </c>
      <c r="H118" s="341">
        <v>85</v>
      </c>
      <c r="I118" s="341">
        <v>85</v>
      </c>
      <c r="J118" s="341">
        <v>85</v>
      </c>
      <c r="K118" s="341">
        <v>85</v>
      </c>
      <c r="L118" s="341">
        <v>85</v>
      </c>
      <c r="M118" s="341">
        <v>85</v>
      </c>
      <c r="N118" s="341">
        <v>85</v>
      </c>
      <c r="O118" s="334">
        <v>84</v>
      </c>
      <c r="P118" s="331">
        <v>83</v>
      </c>
      <c r="Q118" s="341">
        <v>75</v>
      </c>
      <c r="R118" s="341">
        <v>74</v>
      </c>
      <c r="S118" s="341">
        <v>94</v>
      </c>
      <c r="T118" s="341">
        <v>90</v>
      </c>
      <c r="U118" s="341">
        <v>92</v>
      </c>
      <c r="V118" s="341">
        <v>94</v>
      </c>
      <c r="W118" s="341">
        <v>94</v>
      </c>
      <c r="X118" s="341">
        <v>94</v>
      </c>
      <c r="Y118" s="341">
        <v>94</v>
      </c>
      <c r="Z118" s="341">
        <v>94</v>
      </c>
      <c r="AA118" s="334">
        <v>94</v>
      </c>
      <c r="AB118" s="331">
        <v>94</v>
      </c>
      <c r="AC118" s="341">
        <v>94</v>
      </c>
      <c r="AD118" s="341">
        <v>94</v>
      </c>
      <c r="AE118" s="341">
        <v>94</v>
      </c>
      <c r="AF118" s="341">
        <v>95</v>
      </c>
      <c r="AG118" s="341">
        <v>91</v>
      </c>
      <c r="AH118" s="341">
        <v>91</v>
      </c>
      <c r="AI118" s="341">
        <v>91</v>
      </c>
      <c r="AJ118" s="341">
        <v>91</v>
      </c>
      <c r="AK118" s="341">
        <v>91</v>
      </c>
      <c r="AL118" s="341">
        <v>91</v>
      </c>
      <c r="AM118" s="334">
        <v>91</v>
      </c>
      <c r="AN118" s="331">
        <v>91</v>
      </c>
      <c r="AO118" s="341">
        <v>91</v>
      </c>
      <c r="AP118" s="341">
        <v>91</v>
      </c>
      <c r="AQ118" s="341">
        <v>91</v>
      </c>
      <c r="AR118" s="341">
        <v>90</v>
      </c>
      <c r="AS118" s="341">
        <v>90</v>
      </c>
      <c r="AT118" s="341">
        <v>90</v>
      </c>
      <c r="AU118" s="341">
        <v>89</v>
      </c>
      <c r="AV118" s="341">
        <v>88</v>
      </c>
      <c r="AW118" s="341">
        <v>88</v>
      </c>
      <c r="AX118" s="341">
        <v>88</v>
      </c>
      <c r="AY118" s="334">
        <v>88</v>
      </c>
      <c r="AZ118" s="331">
        <v>88</v>
      </c>
      <c r="BA118" s="341">
        <v>88</v>
      </c>
      <c r="BB118" s="341">
        <v>88</v>
      </c>
      <c r="BC118" s="341">
        <v>88</v>
      </c>
      <c r="BD118" s="341">
        <v>88</v>
      </c>
      <c r="BE118" s="341">
        <v>88</v>
      </c>
      <c r="BF118" s="341">
        <v>87</v>
      </c>
      <c r="BG118" s="341">
        <v>87</v>
      </c>
      <c r="BH118" s="341">
        <v>87</v>
      </c>
      <c r="BI118" s="341">
        <v>86</v>
      </c>
      <c r="BJ118" s="341">
        <v>87</v>
      </c>
      <c r="BK118" s="330">
        <v>87</v>
      </c>
      <c r="BL118" s="331">
        <v>87</v>
      </c>
      <c r="BM118" s="341">
        <v>87</v>
      </c>
      <c r="BN118" s="341">
        <v>94</v>
      </c>
      <c r="BO118" s="341">
        <v>94</v>
      </c>
      <c r="BP118" s="341">
        <v>94</v>
      </c>
      <c r="BQ118" s="341">
        <v>95</v>
      </c>
      <c r="BR118" s="341">
        <v>95</v>
      </c>
      <c r="BS118" s="341">
        <v>95</v>
      </c>
      <c r="BT118" s="341">
        <v>95</v>
      </c>
      <c r="BU118" s="341">
        <v>95</v>
      </c>
      <c r="BV118" s="341">
        <v>96</v>
      </c>
      <c r="BW118" s="330">
        <v>96</v>
      </c>
      <c r="BX118" s="331">
        <v>99</v>
      </c>
      <c r="BY118" s="341">
        <v>98</v>
      </c>
      <c r="BZ118" s="341">
        <v>100</v>
      </c>
      <c r="CA118" s="341">
        <v>102</v>
      </c>
      <c r="CB118" s="341">
        <v>103</v>
      </c>
      <c r="CC118" s="341">
        <v>103</v>
      </c>
      <c r="CD118" s="341">
        <v>103</v>
      </c>
      <c r="CE118" s="341">
        <v>102</v>
      </c>
      <c r="CF118" s="341">
        <v>101</v>
      </c>
      <c r="CG118" s="341">
        <v>101</v>
      </c>
      <c r="CH118" s="341">
        <v>100</v>
      </c>
      <c r="CI118" s="330">
        <v>99</v>
      </c>
      <c r="CJ118" s="331">
        <v>98</v>
      </c>
      <c r="CK118" s="341">
        <v>97</v>
      </c>
      <c r="CL118" s="341">
        <v>99</v>
      </c>
      <c r="CM118" s="341">
        <v>100</v>
      </c>
      <c r="CN118" s="341">
        <v>100</v>
      </c>
      <c r="CO118" s="341">
        <v>100</v>
      </c>
      <c r="CP118" s="341">
        <v>99</v>
      </c>
      <c r="CQ118" s="341">
        <v>101</v>
      </c>
      <c r="CR118" s="341">
        <v>100</v>
      </c>
      <c r="CS118" s="330">
        <v>100</v>
      </c>
      <c r="CT118" s="334">
        <v>100</v>
      </c>
      <c r="CU118" s="330">
        <v>100</v>
      </c>
      <c r="CV118" s="341">
        <v>100</v>
      </c>
      <c r="CW118" s="341">
        <v>99</v>
      </c>
      <c r="CX118" s="341">
        <v>100</v>
      </c>
      <c r="CY118" s="341">
        <v>104</v>
      </c>
      <c r="CZ118" s="766">
        <v>104</v>
      </c>
      <c r="DA118" s="341"/>
      <c r="DB118" s="341"/>
      <c r="DC118" s="341"/>
      <c r="DD118" s="341"/>
      <c r="DE118" s="341"/>
      <c r="DF118" s="341"/>
      <c r="DG118" s="341"/>
      <c r="DH118" s="105">
        <v>0</v>
      </c>
      <c r="DI118" s="86">
        <v>0</v>
      </c>
      <c r="DJ118" s="700">
        <v>4</v>
      </c>
      <c r="DK118" s="86">
        <v>4.0404040404040407</v>
      </c>
    </row>
    <row r="119" spans="1:115" ht="15" outlineLevel="2">
      <c r="A119" s="353">
        <v>576</v>
      </c>
      <c r="B119" s="14" t="s">
        <v>297</v>
      </c>
      <c r="C119" s="325" t="s">
        <v>421</v>
      </c>
      <c r="D119" s="331">
        <v>94</v>
      </c>
      <c r="E119" s="341">
        <v>94</v>
      </c>
      <c r="F119" s="341">
        <v>94</v>
      </c>
      <c r="G119" s="341">
        <v>94</v>
      </c>
      <c r="H119" s="341">
        <v>94</v>
      </c>
      <c r="I119" s="341">
        <v>95</v>
      </c>
      <c r="J119" s="341">
        <v>95</v>
      </c>
      <c r="K119" s="341">
        <v>95</v>
      </c>
      <c r="L119" s="341">
        <v>95</v>
      </c>
      <c r="M119" s="341">
        <v>95</v>
      </c>
      <c r="N119" s="341">
        <v>95</v>
      </c>
      <c r="O119" s="334">
        <v>98</v>
      </c>
      <c r="P119" s="331">
        <v>98</v>
      </c>
      <c r="Q119" s="341">
        <v>83</v>
      </c>
      <c r="R119" s="341">
        <v>83</v>
      </c>
      <c r="S119" s="341">
        <v>107</v>
      </c>
      <c r="T119" s="341">
        <v>107</v>
      </c>
      <c r="U119" s="341">
        <v>108</v>
      </c>
      <c r="V119" s="341">
        <v>105</v>
      </c>
      <c r="W119" s="341">
        <v>104</v>
      </c>
      <c r="X119" s="341">
        <v>104</v>
      </c>
      <c r="Y119" s="341">
        <v>105</v>
      </c>
      <c r="Z119" s="341">
        <v>105</v>
      </c>
      <c r="AA119" s="334">
        <v>105</v>
      </c>
      <c r="AB119" s="331">
        <v>105</v>
      </c>
      <c r="AC119" s="341">
        <v>105</v>
      </c>
      <c r="AD119" s="341">
        <v>105</v>
      </c>
      <c r="AE119" s="341">
        <v>105</v>
      </c>
      <c r="AF119" s="341">
        <v>102</v>
      </c>
      <c r="AG119" s="341">
        <v>101</v>
      </c>
      <c r="AH119" s="341">
        <v>101</v>
      </c>
      <c r="AI119" s="341">
        <v>101</v>
      </c>
      <c r="AJ119" s="341">
        <v>101</v>
      </c>
      <c r="AK119" s="341">
        <v>101</v>
      </c>
      <c r="AL119" s="341">
        <v>101</v>
      </c>
      <c r="AM119" s="334">
        <v>101</v>
      </c>
      <c r="AN119" s="331">
        <v>101</v>
      </c>
      <c r="AO119" s="341">
        <v>101</v>
      </c>
      <c r="AP119" s="341">
        <v>101</v>
      </c>
      <c r="AQ119" s="341">
        <v>100</v>
      </c>
      <c r="AR119" s="341">
        <v>100</v>
      </c>
      <c r="AS119" s="341">
        <v>99</v>
      </c>
      <c r="AT119" s="341">
        <v>99</v>
      </c>
      <c r="AU119" s="341">
        <v>99</v>
      </c>
      <c r="AV119" s="341">
        <v>99</v>
      </c>
      <c r="AW119" s="341">
        <v>99</v>
      </c>
      <c r="AX119" s="341">
        <v>98</v>
      </c>
      <c r="AY119" s="334">
        <v>97</v>
      </c>
      <c r="AZ119" s="331">
        <v>97</v>
      </c>
      <c r="BA119" s="341">
        <v>97</v>
      </c>
      <c r="BB119" s="341">
        <v>97</v>
      </c>
      <c r="BC119" s="341">
        <v>95</v>
      </c>
      <c r="BD119" s="341">
        <v>95</v>
      </c>
      <c r="BE119" s="341">
        <v>95</v>
      </c>
      <c r="BF119" s="341">
        <v>92</v>
      </c>
      <c r="BG119" s="341">
        <v>91</v>
      </c>
      <c r="BH119" s="341">
        <v>91</v>
      </c>
      <c r="BI119" s="341">
        <v>90</v>
      </c>
      <c r="BJ119" s="341">
        <v>91</v>
      </c>
      <c r="BK119" s="330">
        <v>91</v>
      </c>
      <c r="BL119" s="331">
        <v>91</v>
      </c>
      <c r="BM119" s="341">
        <v>91</v>
      </c>
      <c r="BN119" s="341">
        <v>96</v>
      </c>
      <c r="BO119" s="341">
        <v>96</v>
      </c>
      <c r="BP119" s="341">
        <v>96</v>
      </c>
      <c r="BQ119" s="341">
        <v>96</v>
      </c>
      <c r="BR119" s="341">
        <v>96</v>
      </c>
      <c r="BS119" s="341">
        <v>96</v>
      </c>
      <c r="BT119" s="341">
        <v>96</v>
      </c>
      <c r="BU119" s="341">
        <v>94</v>
      </c>
      <c r="BV119" s="341">
        <v>96</v>
      </c>
      <c r="BW119" s="330">
        <v>96</v>
      </c>
      <c r="BX119" s="331">
        <v>96</v>
      </c>
      <c r="BY119" s="341">
        <v>95</v>
      </c>
      <c r="BZ119" s="341">
        <v>103</v>
      </c>
      <c r="CA119" s="341">
        <v>101</v>
      </c>
      <c r="CB119" s="341">
        <v>101</v>
      </c>
      <c r="CC119" s="341">
        <v>100</v>
      </c>
      <c r="CD119" s="341">
        <v>100</v>
      </c>
      <c r="CE119" s="341">
        <v>100</v>
      </c>
      <c r="CF119" s="341">
        <v>99</v>
      </c>
      <c r="CG119" s="341">
        <v>103</v>
      </c>
      <c r="CH119" s="341">
        <v>103</v>
      </c>
      <c r="CI119" s="330">
        <v>103</v>
      </c>
      <c r="CJ119" s="331">
        <v>103</v>
      </c>
      <c r="CK119" s="341">
        <v>101</v>
      </c>
      <c r="CL119" s="341">
        <v>102</v>
      </c>
      <c r="CM119" s="341">
        <v>105</v>
      </c>
      <c r="CN119" s="341">
        <v>105</v>
      </c>
      <c r="CO119" s="341">
        <v>103</v>
      </c>
      <c r="CP119" s="341">
        <v>104</v>
      </c>
      <c r="CQ119" s="341">
        <v>103</v>
      </c>
      <c r="CR119" s="341">
        <v>103</v>
      </c>
      <c r="CS119" s="330">
        <v>103</v>
      </c>
      <c r="CT119" s="334">
        <v>103</v>
      </c>
      <c r="CU119" s="330">
        <v>103</v>
      </c>
      <c r="CV119" s="341">
        <v>103</v>
      </c>
      <c r="CW119" s="341">
        <v>103</v>
      </c>
      <c r="CX119" s="341">
        <v>105</v>
      </c>
      <c r="CY119" s="341">
        <v>105</v>
      </c>
      <c r="CZ119" s="766">
        <v>105</v>
      </c>
      <c r="DA119" s="341"/>
      <c r="DB119" s="341"/>
      <c r="DC119" s="341"/>
      <c r="DD119" s="341"/>
      <c r="DE119" s="341"/>
      <c r="DF119" s="341"/>
      <c r="DG119" s="341"/>
      <c r="DH119" s="105">
        <v>0</v>
      </c>
      <c r="DI119" s="86">
        <v>0</v>
      </c>
      <c r="DJ119" s="700">
        <v>2</v>
      </c>
      <c r="DK119" s="86">
        <v>1.9417475728155338</v>
      </c>
    </row>
    <row r="120" spans="1:115" ht="15" outlineLevel="2">
      <c r="A120" s="353">
        <v>642</v>
      </c>
      <c r="B120" s="14" t="s">
        <v>297</v>
      </c>
      <c r="C120" s="325" t="s">
        <v>422</v>
      </c>
      <c r="D120" s="331">
        <v>178</v>
      </c>
      <c r="E120" s="341">
        <v>178</v>
      </c>
      <c r="F120" s="341">
        <v>178</v>
      </c>
      <c r="G120" s="341">
        <v>178</v>
      </c>
      <c r="H120" s="341">
        <v>178</v>
      </c>
      <c r="I120" s="341">
        <v>184</v>
      </c>
      <c r="J120" s="341">
        <v>184</v>
      </c>
      <c r="K120" s="341">
        <v>184</v>
      </c>
      <c r="L120" s="341">
        <v>184</v>
      </c>
      <c r="M120" s="341">
        <v>184</v>
      </c>
      <c r="N120" s="341">
        <v>184</v>
      </c>
      <c r="O120" s="334">
        <v>200</v>
      </c>
      <c r="P120" s="331">
        <v>200</v>
      </c>
      <c r="Q120" s="341">
        <v>175</v>
      </c>
      <c r="R120" s="341">
        <v>173</v>
      </c>
      <c r="S120" s="341">
        <v>209</v>
      </c>
      <c r="T120" s="341">
        <v>207</v>
      </c>
      <c r="U120" s="341">
        <v>214</v>
      </c>
      <c r="V120" s="341">
        <v>212</v>
      </c>
      <c r="W120" s="341">
        <v>212</v>
      </c>
      <c r="X120" s="341">
        <v>212</v>
      </c>
      <c r="Y120" s="341">
        <v>212</v>
      </c>
      <c r="Z120" s="341">
        <v>211</v>
      </c>
      <c r="AA120" s="334">
        <v>213</v>
      </c>
      <c r="AB120" s="331">
        <v>214</v>
      </c>
      <c r="AC120" s="341">
        <v>214</v>
      </c>
      <c r="AD120" s="341">
        <v>215</v>
      </c>
      <c r="AE120" s="341">
        <v>215</v>
      </c>
      <c r="AF120" s="341">
        <v>213</v>
      </c>
      <c r="AG120" s="341">
        <v>213</v>
      </c>
      <c r="AH120" s="341">
        <v>211</v>
      </c>
      <c r="AI120" s="341">
        <v>210</v>
      </c>
      <c r="AJ120" s="341">
        <v>211</v>
      </c>
      <c r="AK120" s="341">
        <v>212</v>
      </c>
      <c r="AL120" s="341">
        <v>214</v>
      </c>
      <c r="AM120" s="334">
        <v>214</v>
      </c>
      <c r="AN120" s="331">
        <v>213</v>
      </c>
      <c r="AO120" s="341">
        <v>214</v>
      </c>
      <c r="AP120" s="341">
        <v>213</v>
      </c>
      <c r="AQ120" s="341">
        <v>212</v>
      </c>
      <c r="AR120" s="341">
        <v>212</v>
      </c>
      <c r="AS120" s="341">
        <v>212</v>
      </c>
      <c r="AT120" s="341">
        <v>211</v>
      </c>
      <c r="AU120" s="341">
        <v>209</v>
      </c>
      <c r="AV120" s="341">
        <v>209</v>
      </c>
      <c r="AW120" s="341">
        <v>209</v>
      </c>
      <c r="AX120" s="341">
        <v>207</v>
      </c>
      <c r="AY120" s="334">
        <v>207</v>
      </c>
      <c r="AZ120" s="331">
        <v>206</v>
      </c>
      <c r="BA120" s="341">
        <v>206</v>
      </c>
      <c r="BB120" s="341">
        <v>206</v>
      </c>
      <c r="BC120" s="341">
        <v>206</v>
      </c>
      <c r="BD120" s="341">
        <v>206</v>
      </c>
      <c r="BE120" s="341">
        <v>204</v>
      </c>
      <c r="BF120" s="341">
        <v>199</v>
      </c>
      <c r="BG120" s="341">
        <v>195</v>
      </c>
      <c r="BH120" s="341">
        <v>195</v>
      </c>
      <c r="BI120" s="341">
        <v>195</v>
      </c>
      <c r="BJ120" s="341">
        <v>195</v>
      </c>
      <c r="BK120" s="330">
        <v>195</v>
      </c>
      <c r="BL120" s="331">
        <v>195</v>
      </c>
      <c r="BM120" s="341">
        <v>194</v>
      </c>
      <c r="BN120" s="341">
        <v>200</v>
      </c>
      <c r="BO120" s="341">
        <v>201</v>
      </c>
      <c r="BP120" s="341">
        <v>201</v>
      </c>
      <c r="BQ120" s="341">
        <v>202</v>
      </c>
      <c r="BR120" s="341">
        <v>201</v>
      </c>
      <c r="BS120" s="341">
        <v>202</v>
      </c>
      <c r="BT120" s="341">
        <v>201</v>
      </c>
      <c r="BU120" s="341">
        <v>201</v>
      </c>
      <c r="BV120" s="341">
        <v>201</v>
      </c>
      <c r="BW120" s="330">
        <v>203</v>
      </c>
      <c r="BX120" s="331">
        <v>204</v>
      </c>
      <c r="BY120" s="341">
        <v>202</v>
      </c>
      <c r="BZ120" s="341">
        <v>210</v>
      </c>
      <c r="CA120" s="341">
        <v>211</v>
      </c>
      <c r="CB120" s="341">
        <v>212</v>
      </c>
      <c r="CC120" s="341">
        <v>210</v>
      </c>
      <c r="CD120" s="341">
        <v>210</v>
      </c>
      <c r="CE120" s="341">
        <v>210</v>
      </c>
      <c r="CF120" s="341">
        <v>208</v>
      </c>
      <c r="CG120" s="341">
        <v>209</v>
      </c>
      <c r="CH120" s="341">
        <v>209</v>
      </c>
      <c r="CI120" s="330">
        <v>207</v>
      </c>
      <c r="CJ120" s="331">
        <v>204</v>
      </c>
      <c r="CK120" s="341">
        <v>205</v>
      </c>
      <c r="CL120" s="341">
        <v>207</v>
      </c>
      <c r="CM120" s="341">
        <v>210</v>
      </c>
      <c r="CN120" s="341">
        <v>210</v>
      </c>
      <c r="CO120" s="341">
        <v>211</v>
      </c>
      <c r="CP120" s="341">
        <v>211</v>
      </c>
      <c r="CQ120" s="341">
        <v>213</v>
      </c>
      <c r="CR120" s="341">
        <v>212</v>
      </c>
      <c r="CS120" s="330">
        <v>210</v>
      </c>
      <c r="CT120" s="334">
        <v>211</v>
      </c>
      <c r="CU120" s="330">
        <v>210</v>
      </c>
      <c r="CV120" s="341">
        <v>209</v>
      </c>
      <c r="CW120" s="341">
        <v>208</v>
      </c>
      <c r="CX120" s="341">
        <v>210</v>
      </c>
      <c r="CY120" s="341">
        <v>211</v>
      </c>
      <c r="CZ120" s="766">
        <v>211</v>
      </c>
      <c r="DA120" s="341"/>
      <c r="DB120" s="341"/>
      <c r="DC120" s="341"/>
      <c r="DD120" s="341"/>
      <c r="DE120" s="341"/>
      <c r="DF120" s="341"/>
      <c r="DG120" s="341"/>
      <c r="DH120" s="105">
        <v>0</v>
      </c>
      <c r="DI120" s="86">
        <v>0</v>
      </c>
      <c r="DJ120" s="700">
        <v>1</v>
      </c>
      <c r="DK120" s="86">
        <v>0.48309178743961351</v>
      </c>
    </row>
    <row r="121" spans="1:115" ht="15" outlineLevel="2">
      <c r="A121" s="353">
        <v>679</v>
      </c>
      <c r="B121" s="14" t="s">
        <v>297</v>
      </c>
      <c r="C121" s="325" t="s">
        <v>423</v>
      </c>
      <c r="D121" s="331">
        <v>241</v>
      </c>
      <c r="E121" s="341">
        <v>241</v>
      </c>
      <c r="F121" s="341">
        <v>241</v>
      </c>
      <c r="G121" s="341">
        <v>241</v>
      </c>
      <c r="H121" s="341">
        <v>241</v>
      </c>
      <c r="I121" s="341">
        <v>245</v>
      </c>
      <c r="J121" s="341">
        <v>244</v>
      </c>
      <c r="K121" s="341">
        <v>245</v>
      </c>
      <c r="L121" s="341">
        <v>245</v>
      </c>
      <c r="M121" s="341">
        <v>245</v>
      </c>
      <c r="N121" s="341">
        <v>245</v>
      </c>
      <c r="O121" s="334">
        <v>250</v>
      </c>
      <c r="P121" s="331">
        <v>248</v>
      </c>
      <c r="Q121" s="341">
        <v>211</v>
      </c>
      <c r="R121" s="341">
        <v>210</v>
      </c>
      <c r="S121" s="341">
        <v>306</v>
      </c>
      <c r="T121" s="341">
        <v>302</v>
      </c>
      <c r="U121" s="341">
        <v>309</v>
      </c>
      <c r="V121" s="341">
        <v>307</v>
      </c>
      <c r="W121" s="341">
        <v>308</v>
      </c>
      <c r="X121" s="341">
        <v>308</v>
      </c>
      <c r="Y121" s="341">
        <v>308</v>
      </c>
      <c r="Z121" s="341">
        <v>308</v>
      </c>
      <c r="AA121" s="334">
        <v>307</v>
      </c>
      <c r="AB121" s="331">
        <v>306</v>
      </c>
      <c r="AC121" s="341">
        <v>306</v>
      </c>
      <c r="AD121" s="341">
        <v>307</v>
      </c>
      <c r="AE121" s="341">
        <v>307</v>
      </c>
      <c r="AF121" s="341">
        <v>304</v>
      </c>
      <c r="AG121" s="341">
        <v>304</v>
      </c>
      <c r="AH121" s="341">
        <v>306</v>
      </c>
      <c r="AI121" s="341">
        <v>307</v>
      </c>
      <c r="AJ121" s="341">
        <v>307</v>
      </c>
      <c r="AK121" s="341">
        <v>307</v>
      </c>
      <c r="AL121" s="341">
        <v>304</v>
      </c>
      <c r="AM121" s="334">
        <v>304</v>
      </c>
      <c r="AN121" s="331">
        <v>303</v>
      </c>
      <c r="AO121" s="341">
        <v>300</v>
      </c>
      <c r="AP121" s="341">
        <v>300</v>
      </c>
      <c r="AQ121" s="341">
        <v>299</v>
      </c>
      <c r="AR121" s="341">
        <v>298</v>
      </c>
      <c r="AS121" s="341">
        <v>297</v>
      </c>
      <c r="AT121" s="341">
        <v>296</v>
      </c>
      <c r="AU121" s="341">
        <v>296</v>
      </c>
      <c r="AV121" s="341">
        <v>295</v>
      </c>
      <c r="AW121" s="341">
        <v>295</v>
      </c>
      <c r="AX121" s="341">
        <v>294</v>
      </c>
      <c r="AY121" s="334">
        <v>293</v>
      </c>
      <c r="AZ121" s="331">
        <v>290</v>
      </c>
      <c r="BA121" s="341">
        <v>288</v>
      </c>
      <c r="BB121" s="341">
        <v>287</v>
      </c>
      <c r="BC121" s="341">
        <v>286</v>
      </c>
      <c r="BD121" s="341">
        <v>286</v>
      </c>
      <c r="BE121" s="341">
        <v>283</v>
      </c>
      <c r="BF121" s="341">
        <v>281</v>
      </c>
      <c r="BG121" s="341">
        <v>285</v>
      </c>
      <c r="BH121" s="341">
        <v>285</v>
      </c>
      <c r="BI121" s="341">
        <v>282</v>
      </c>
      <c r="BJ121" s="341">
        <v>283</v>
      </c>
      <c r="BK121" s="330">
        <v>283</v>
      </c>
      <c r="BL121" s="331">
        <v>282</v>
      </c>
      <c r="BM121" s="341">
        <v>282</v>
      </c>
      <c r="BN121" s="341">
        <v>287</v>
      </c>
      <c r="BO121" s="341">
        <v>287</v>
      </c>
      <c r="BP121" s="341">
        <v>287</v>
      </c>
      <c r="BQ121" s="341">
        <v>290</v>
      </c>
      <c r="BR121" s="341">
        <v>285</v>
      </c>
      <c r="BS121" s="341">
        <v>286</v>
      </c>
      <c r="BT121" s="341">
        <v>286</v>
      </c>
      <c r="BU121" s="341">
        <v>285</v>
      </c>
      <c r="BV121" s="341">
        <v>282</v>
      </c>
      <c r="BW121" s="330">
        <v>281</v>
      </c>
      <c r="BX121" s="331">
        <v>285</v>
      </c>
      <c r="BY121" s="341">
        <v>285</v>
      </c>
      <c r="BZ121" s="341">
        <v>307</v>
      </c>
      <c r="CA121" s="341">
        <v>306</v>
      </c>
      <c r="CB121" s="341">
        <v>308</v>
      </c>
      <c r="CC121" s="341">
        <v>307</v>
      </c>
      <c r="CD121" s="341">
        <v>304</v>
      </c>
      <c r="CE121" s="341">
        <v>302</v>
      </c>
      <c r="CF121" s="341">
        <v>301</v>
      </c>
      <c r="CG121" s="341">
        <v>302</v>
      </c>
      <c r="CH121" s="341">
        <v>299</v>
      </c>
      <c r="CI121" s="330">
        <v>292</v>
      </c>
      <c r="CJ121" s="331">
        <v>292</v>
      </c>
      <c r="CK121" s="341">
        <v>286</v>
      </c>
      <c r="CL121" s="341">
        <v>286</v>
      </c>
      <c r="CM121" s="341">
        <v>289</v>
      </c>
      <c r="CN121" s="341">
        <v>291</v>
      </c>
      <c r="CO121" s="341">
        <v>291</v>
      </c>
      <c r="CP121" s="341">
        <v>289</v>
      </c>
      <c r="CQ121" s="341">
        <v>291</v>
      </c>
      <c r="CR121" s="341">
        <v>289</v>
      </c>
      <c r="CS121" s="330">
        <v>286</v>
      </c>
      <c r="CT121" s="334">
        <v>286</v>
      </c>
      <c r="CU121" s="330">
        <v>285</v>
      </c>
      <c r="CV121" s="341">
        <v>282</v>
      </c>
      <c r="CW121" s="341">
        <v>281</v>
      </c>
      <c r="CX121" s="341">
        <v>285</v>
      </c>
      <c r="CY121" s="341">
        <v>287</v>
      </c>
      <c r="CZ121" s="766">
        <v>287</v>
      </c>
      <c r="DA121" s="341"/>
      <c r="DB121" s="341"/>
      <c r="DC121" s="341"/>
      <c r="DD121" s="341"/>
      <c r="DE121" s="341"/>
      <c r="DF121" s="341"/>
      <c r="DG121" s="341"/>
      <c r="DH121" s="105">
        <v>0</v>
      </c>
      <c r="DI121" s="86">
        <v>0</v>
      </c>
      <c r="DJ121" s="700">
        <v>2</v>
      </c>
      <c r="DK121" s="86">
        <v>0.68493150684931503</v>
      </c>
    </row>
    <row r="122" spans="1:115" ht="15" outlineLevel="2">
      <c r="A122" s="353">
        <v>789</v>
      </c>
      <c r="B122" s="14" t="s">
        <v>297</v>
      </c>
      <c r="C122" s="325" t="s">
        <v>424</v>
      </c>
      <c r="D122" s="331">
        <v>238</v>
      </c>
      <c r="E122" s="341">
        <v>238</v>
      </c>
      <c r="F122" s="341">
        <v>237</v>
      </c>
      <c r="G122" s="341">
        <v>237</v>
      </c>
      <c r="H122" s="341">
        <v>237</v>
      </c>
      <c r="I122" s="341">
        <v>239</v>
      </c>
      <c r="J122" s="341">
        <v>239</v>
      </c>
      <c r="K122" s="341">
        <v>239</v>
      </c>
      <c r="L122" s="341">
        <v>239</v>
      </c>
      <c r="M122" s="341">
        <v>238</v>
      </c>
      <c r="N122" s="341">
        <v>237</v>
      </c>
      <c r="O122" s="334">
        <v>251</v>
      </c>
      <c r="P122" s="331">
        <v>248</v>
      </c>
      <c r="Q122" s="341">
        <v>221</v>
      </c>
      <c r="R122" s="341">
        <v>218</v>
      </c>
      <c r="S122" s="341">
        <v>309</v>
      </c>
      <c r="T122" s="341">
        <v>300</v>
      </c>
      <c r="U122" s="341">
        <v>304</v>
      </c>
      <c r="V122" s="341">
        <v>300</v>
      </c>
      <c r="W122" s="341">
        <v>300</v>
      </c>
      <c r="X122" s="341">
        <v>299</v>
      </c>
      <c r="Y122" s="341">
        <v>302</v>
      </c>
      <c r="Z122" s="341">
        <v>301</v>
      </c>
      <c r="AA122" s="334">
        <v>303</v>
      </c>
      <c r="AB122" s="331">
        <v>303</v>
      </c>
      <c r="AC122" s="341">
        <v>303</v>
      </c>
      <c r="AD122" s="341">
        <v>303</v>
      </c>
      <c r="AE122" s="341">
        <v>303</v>
      </c>
      <c r="AF122" s="341">
        <v>304</v>
      </c>
      <c r="AG122" s="341">
        <v>303</v>
      </c>
      <c r="AH122" s="341">
        <v>303</v>
      </c>
      <c r="AI122" s="341">
        <v>305</v>
      </c>
      <c r="AJ122" s="341">
        <v>305</v>
      </c>
      <c r="AK122" s="341">
        <v>306</v>
      </c>
      <c r="AL122" s="341">
        <v>307</v>
      </c>
      <c r="AM122" s="334">
        <v>307</v>
      </c>
      <c r="AN122" s="331">
        <v>307</v>
      </c>
      <c r="AO122" s="341">
        <v>312</v>
      </c>
      <c r="AP122" s="341">
        <v>312</v>
      </c>
      <c r="AQ122" s="341">
        <v>311</v>
      </c>
      <c r="AR122" s="341">
        <v>310</v>
      </c>
      <c r="AS122" s="341">
        <v>309</v>
      </c>
      <c r="AT122" s="341">
        <v>309</v>
      </c>
      <c r="AU122" s="341">
        <v>308</v>
      </c>
      <c r="AV122" s="341">
        <v>307</v>
      </c>
      <c r="AW122" s="341">
        <v>307</v>
      </c>
      <c r="AX122" s="341">
        <v>305</v>
      </c>
      <c r="AY122" s="334">
        <v>304</v>
      </c>
      <c r="AZ122" s="331">
        <v>303</v>
      </c>
      <c r="BA122" s="341">
        <v>302</v>
      </c>
      <c r="BB122" s="341">
        <v>299</v>
      </c>
      <c r="BC122" s="341">
        <v>299</v>
      </c>
      <c r="BD122" s="341">
        <v>299</v>
      </c>
      <c r="BE122" s="341">
        <v>299</v>
      </c>
      <c r="BF122" s="341">
        <v>294</v>
      </c>
      <c r="BG122" s="341">
        <v>293</v>
      </c>
      <c r="BH122" s="341">
        <v>293</v>
      </c>
      <c r="BI122" s="341">
        <v>293</v>
      </c>
      <c r="BJ122" s="341">
        <v>296</v>
      </c>
      <c r="BK122" s="330">
        <v>296</v>
      </c>
      <c r="BL122" s="331">
        <v>297</v>
      </c>
      <c r="BM122" s="341">
        <v>297</v>
      </c>
      <c r="BN122" s="341">
        <v>297</v>
      </c>
      <c r="BO122" s="341">
        <v>296</v>
      </c>
      <c r="BP122" s="341">
        <v>296</v>
      </c>
      <c r="BQ122" s="341">
        <v>298</v>
      </c>
      <c r="BR122" s="341">
        <v>294</v>
      </c>
      <c r="BS122" s="341">
        <v>294</v>
      </c>
      <c r="BT122" s="341">
        <v>294</v>
      </c>
      <c r="BU122" s="341">
        <v>293</v>
      </c>
      <c r="BV122" s="341">
        <v>291</v>
      </c>
      <c r="BW122" s="330">
        <v>292</v>
      </c>
      <c r="BX122" s="331">
        <v>294</v>
      </c>
      <c r="BY122" s="341">
        <v>294</v>
      </c>
      <c r="BZ122" s="341">
        <v>316</v>
      </c>
      <c r="CA122" s="341">
        <v>317</v>
      </c>
      <c r="CB122" s="341">
        <v>319</v>
      </c>
      <c r="CC122" s="341">
        <v>317</v>
      </c>
      <c r="CD122" s="341">
        <v>314</v>
      </c>
      <c r="CE122" s="341">
        <v>313</v>
      </c>
      <c r="CF122" s="341">
        <v>311</v>
      </c>
      <c r="CG122" s="341">
        <v>311</v>
      </c>
      <c r="CH122" s="341">
        <v>310</v>
      </c>
      <c r="CI122" s="330">
        <v>300</v>
      </c>
      <c r="CJ122" s="331">
        <v>301</v>
      </c>
      <c r="CK122" s="341">
        <v>299</v>
      </c>
      <c r="CL122" s="341">
        <v>297</v>
      </c>
      <c r="CM122" s="341">
        <v>297</v>
      </c>
      <c r="CN122" s="341">
        <v>299</v>
      </c>
      <c r="CO122" s="341">
        <v>303</v>
      </c>
      <c r="CP122" s="341">
        <v>306</v>
      </c>
      <c r="CQ122" s="341">
        <v>306</v>
      </c>
      <c r="CR122" s="341">
        <v>308</v>
      </c>
      <c r="CS122" s="330">
        <v>310</v>
      </c>
      <c r="CT122" s="334">
        <v>310</v>
      </c>
      <c r="CU122" s="330">
        <v>309</v>
      </c>
      <c r="CV122" s="341">
        <v>307</v>
      </c>
      <c r="CW122" s="341">
        <v>306</v>
      </c>
      <c r="CX122" s="341">
        <v>306</v>
      </c>
      <c r="CY122" s="341">
        <v>306</v>
      </c>
      <c r="CZ122" s="766">
        <v>305</v>
      </c>
      <c r="DA122" s="341"/>
      <c r="DB122" s="341"/>
      <c r="DC122" s="341"/>
      <c r="DD122" s="341"/>
      <c r="DE122" s="341"/>
      <c r="DF122" s="341"/>
      <c r="DG122" s="341"/>
      <c r="DH122" s="105">
        <v>-1</v>
      </c>
      <c r="DI122" s="86">
        <v>-0.32786885245901637</v>
      </c>
      <c r="DJ122" s="700">
        <v>-4</v>
      </c>
      <c r="DK122" s="86">
        <v>-1.3333333333333335</v>
      </c>
    </row>
    <row r="123" spans="1:115" ht="15" outlineLevel="2">
      <c r="A123" s="353">
        <v>792</v>
      </c>
      <c r="B123" s="14" t="s">
        <v>297</v>
      </c>
      <c r="C123" s="325" t="s">
        <v>425</v>
      </c>
      <c r="D123" s="331">
        <v>74</v>
      </c>
      <c r="E123" s="341">
        <v>74</v>
      </c>
      <c r="F123" s="341">
        <v>74</v>
      </c>
      <c r="G123" s="341">
        <v>74</v>
      </c>
      <c r="H123" s="341">
        <v>74</v>
      </c>
      <c r="I123" s="341">
        <v>74</v>
      </c>
      <c r="J123" s="341">
        <v>74</v>
      </c>
      <c r="K123" s="341">
        <v>74</v>
      </c>
      <c r="L123" s="341">
        <v>74</v>
      </c>
      <c r="M123" s="341">
        <v>74</v>
      </c>
      <c r="N123" s="341">
        <v>74</v>
      </c>
      <c r="O123" s="334">
        <v>80</v>
      </c>
      <c r="P123" s="331">
        <v>80</v>
      </c>
      <c r="Q123" s="341">
        <v>72</v>
      </c>
      <c r="R123" s="341">
        <v>72</v>
      </c>
      <c r="S123" s="341">
        <v>101</v>
      </c>
      <c r="T123" s="341">
        <v>99</v>
      </c>
      <c r="U123" s="341">
        <v>99</v>
      </c>
      <c r="V123" s="341">
        <v>99</v>
      </c>
      <c r="W123" s="341">
        <v>99</v>
      </c>
      <c r="X123" s="341">
        <v>99</v>
      </c>
      <c r="Y123" s="341">
        <v>99</v>
      </c>
      <c r="Z123" s="341">
        <v>99</v>
      </c>
      <c r="AA123" s="334">
        <v>99</v>
      </c>
      <c r="AB123" s="331">
        <v>99</v>
      </c>
      <c r="AC123" s="341">
        <v>99</v>
      </c>
      <c r="AD123" s="341">
        <v>99</v>
      </c>
      <c r="AE123" s="341">
        <v>99</v>
      </c>
      <c r="AF123" s="341">
        <v>103</v>
      </c>
      <c r="AG123" s="341">
        <v>103</v>
      </c>
      <c r="AH123" s="341">
        <v>103</v>
      </c>
      <c r="AI123" s="341">
        <v>103</v>
      </c>
      <c r="AJ123" s="341">
        <v>103</v>
      </c>
      <c r="AK123" s="341">
        <v>104</v>
      </c>
      <c r="AL123" s="341">
        <v>105</v>
      </c>
      <c r="AM123" s="334">
        <v>105</v>
      </c>
      <c r="AN123" s="331">
        <v>105</v>
      </c>
      <c r="AO123" s="341">
        <v>104</v>
      </c>
      <c r="AP123" s="341">
        <v>104</v>
      </c>
      <c r="AQ123" s="341">
        <v>103</v>
      </c>
      <c r="AR123" s="341">
        <v>102</v>
      </c>
      <c r="AS123" s="341">
        <v>101</v>
      </c>
      <c r="AT123" s="341">
        <v>101</v>
      </c>
      <c r="AU123" s="341">
        <v>98</v>
      </c>
      <c r="AV123" s="341">
        <v>98</v>
      </c>
      <c r="AW123" s="341">
        <v>98</v>
      </c>
      <c r="AX123" s="341">
        <v>98</v>
      </c>
      <c r="AY123" s="334">
        <v>98</v>
      </c>
      <c r="AZ123" s="331">
        <v>97</v>
      </c>
      <c r="BA123" s="341">
        <v>97</v>
      </c>
      <c r="BB123" s="341">
        <v>97</v>
      </c>
      <c r="BC123" s="341">
        <v>97</v>
      </c>
      <c r="BD123" s="341">
        <v>97</v>
      </c>
      <c r="BE123" s="341">
        <v>96</v>
      </c>
      <c r="BF123" s="341">
        <v>93</v>
      </c>
      <c r="BG123" s="341">
        <v>97</v>
      </c>
      <c r="BH123" s="341">
        <v>96</v>
      </c>
      <c r="BI123" s="341">
        <v>96</v>
      </c>
      <c r="BJ123" s="341">
        <v>96</v>
      </c>
      <c r="BK123" s="330">
        <v>96</v>
      </c>
      <c r="BL123" s="331">
        <v>95</v>
      </c>
      <c r="BM123" s="341">
        <v>95</v>
      </c>
      <c r="BN123" s="341">
        <v>98</v>
      </c>
      <c r="BO123" s="341">
        <v>98</v>
      </c>
      <c r="BP123" s="341">
        <v>98</v>
      </c>
      <c r="BQ123" s="341">
        <v>98</v>
      </c>
      <c r="BR123" s="341">
        <v>98</v>
      </c>
      <c r="BS123" s="341">
        <v>99</v>
      </c>
      <c r="BT123" s="341">
        <v>99</v>
      </c>
      <c r="BU123" s="341">
        <v>99</v>
      </c>
      <c r="BV123" s="341">
        <v>98</v>
      </c>
      <c r="BW123" s="330">
        <v>98</v>
      </c>
      <c r="BX123" s="331">
        <v>100</v>
      </c>
      <c r="BY123" s="341">
        <v>100</v>
      </c>
      <c r="BZ123" s="341">
        <v>98</v>
      </c>
      <c r="CA123" s="341">
        <v>98</v>
      </c>
      <c r="CB123" s="341">
        <v>101</v>
      </c>
      <c r="CC123" s="341">
        <v>100</v>
      </c>
      <c r="CD123" s="341">
        <v>102</v>
      </c>
      <c r="CE123" s="341">
        <v>102</v>
      </c>
      <c r="CF123" s="341">
        <v>102</v>
      </c>
      <c r="CG123" s="341">
        <v>102</v>
      </c>
      <c r="CH123" s="341">
        <v>102</v>
      </c>
      <c r="CI123" s="330">
        <v>100</v>
      </c>
      <c r="CJ123" s="331">
        <v>100</v>
      </c>
      <c r="CK123" s="341">
        <v>99</v>
      </c>
      <c r="CL123" s="341">
        <v>97</v>
      </c>
      <c r="CM123" s="341">
        <v>99</v>
      </c>
      <c r="CN123" s="341">
        <v>99</v>
      </c>
      <c r="CO123" s="341">
        <v>100</v>
      </c>
      <c r="CP123" s="341">
        <v>98</v>
      </c>
      <c r="CQ123" s="341">
        <v>98</v>
      </c>
      <c r="CR123" s="341">
        <v>99</v>
      </c>
      <c r="CS123" s="330">
        <v>99</v>
      </c>
      <c r="CT123" s="334">
        <v>99</v>
      </c>
      <c r="CU123" s="330">
        <v>97</v>
      </c>
      <c r="CV123" s="341">
        <v>96</v>
      </c>
      <c r="CW123" s="341">
        <v>96</v>
      </c>
      <c r="CX123" s="341">
        <v>96</v>
      </c>
      <c r="CY123" s="341">
        <v>97</v>
      </c>
      <c r="CZ123" s="766">
        <v>96</v>
      </c>
      <c r="DA123" s="341"/>
      <c r="DB123" s="341"/>
      <c r="DC123" s="341"/>
      <c r="DD123" s="341"/>
      <c r="DE123" s="341"/>
      <c r="DF123" s="341"/>
      <c r="DG123" s="341"/>
      <c r="DH123" s="105">
        <v>-1</v>
      </c>
      <c r="DI123" s="86">
        <v>-1.0416666666666665</v>
      </c>
      <c r="DJ123" s="700">
        <v>-1</v>
      </c>
      <c r="DK123" s="86">
        <v>-1</v>
      </c>
    </row>
    <row r="124" spans="1:115" ht="15" outlineLevel="2">
      <c r="A124" s="353">
        <v>809</v>
      </c>
      <c r="B124" s="14" t="s">
        <v>297</v>
      </c>
      <c r="C124" s="325" t="s">
        <v>426</v>
      </c>
      <c r="D124" s="331">
        <v>97</v>
      </c>
      <c r="E124" s="341">
        <v>97</v>
      </c>
      <c r="F124" s="341">
        <v>97</v>
      </c>
      <c r="G124" s="341">
        <v>97</v>
      </c>
      <c r="H124" s="341">
        <v>97</v>
      </c>
      <c r="I124" s="341">
        <v>97</v>
      </c>
      <c r="J124" s="341">
        <v>97</v>
      </c>
      <c r="K124" s="341">
        <v>97</v>
      </c>
      <c r="L124" s="341">
        <v>97</v>
      </c>
      <c r="M124" s="341">
        <v>97</v>
      </c>
      <c r="N124" s="341">
        <v>96</v>
      </c>
      <c r="O124" s="334">
        <v>102</v>
      </c>
      <c r="P124" s="331">
        <v>102</v>
      </c>
      <c r="Q124" s="341">
        <v>88</v>
      </c>
      <c r="R124" s="341">
        <v>87</v>
      </c>
      <c r="S124" s="341">
        <v>125</v>
      </c>
      <c r="T124" s="341">
        <v>126</v>
      </c>
      <c r="U124" s="341">
        <v>129</v>
      </c>
      <c r="V124" s="341">
        <v>128</v>
      </c>
      <c r="W124" s="341">
        <v>128</v>
      </c>
      <c r="X124" s="341">
        <v>128</v>
      </c>
      <c r="Y124" s="341">
        <v>128</v>
      </c>
      <c r="Z124" s="341">
        <v>128</v>
      </c>
      <c r="AA124" s="334">
        <v>128</v>
      </c>
      <c r="AB124" s="331">
        <v>127</v>
      </c>
      <c r="AC124" s="341">
        <v>127</v>
      </c>
      <c r="AD124" s="341">
        <v>127</v>
      </c>
      <c r="AE124" s="341">
        <v>127</v>
      </c>
      <c r="AF124" s="341">
        <v>128</v>
      </c>
      <c r="AG124" s="341">
        <v>128</v>
      </c>
      <c r="AH124" s="341">
        <v>129</v>
      </c>
      <c r="AI124" s="341">
        <v>130</v>
      </c>
      <c r="AJ124" s="341">
        <v>130</v>
      </c>
      <c r="AK124" s="341">
        <v>130</v>
      </c>
      <c r="AL124" s="341">
        <v>130</v>
      </c>
      <c r="AM124" s="334">
        <v>130</v>
      </c>
      <c r="AN124" s="331">
        <v>129</v>
      </c>
      <c r="AO124" s="341">
        <v>129</v>
      </c>
      <c r="AP124" s="341">
        <v>130</v>
      </c>
      <c r="AQ124" s="341">
        <v>130</v>
      </c>
      <c r="AR124" s="341">
        <v>130</v>
      </c>
      <c r="AS124" s="341">
        <v>129</v>
      </c>
      <c r="AT124" s="341">
        <v>128</v>
      </c>
      <c r="AU124" s="341">
        <v>128</v>
      </c>
      <c r="AV124" s="341">
        <v>127</v>
      </c>
      <c r="AW124" s="341">
        <v>127</v>
      </c>
      <c r="AX124" s="341">
        <v>124</v>
      </c>
      <c r="AY124" s="334">
        <v>124</v>
      </c>
      <c r="AZ124" s="331">
        <v>124</v>
      </c>
      <c r="BA124" s="341">
        <v>123</v>
      </c>
      <c r="BB124" s="341">
        <v>120</v>
      </c>
      <c r="BC124" s="341">
        <v>119</v>
      </c>
      <c r="BD124" s="341">
        <v>118</v>
      </c>
      <c r="BE124" s="341">
        <v>117</v>
      </c>
      <c r="BF124" s="341">
        <v>112</v>
      </c>
      <c r="BG124" s="341">
        <v>117</v>
      </c>
      <c r="BH124" s="341">
        <v>117</v>
      </c>
      <c r="BI124" s="341">
        <v>117</v>
      </c>
      <c r="BJ124" s="341">
        <v>117</v>
      </c>
      <c r="BK124" s="330">
        <v>117</v>
      </c>
      <c r="BL124" s="331">
        <v>116</v>
      </c>
      <c r="BM124" s="341">
        <v>116</v>
      </c>
      <c r="BN124" s="341">
        <v>118</v>
      </c>
      <c r="BO124" s="341">
        <v>118</v>
      </c>
      <c r="BP124" s="341">
        <v>118</v>
      </c>
      <c r="BQ124" s="341">
        <v>119</v>
      </c>
      <c r="BR124" s="341">
        <v>118</v>
      </c>
      <c r="BS124" s="341">
        <v>118</v>
      </c>
      <c r="BT124" s="341">
        <v>117</v>
      </c>
      <c r="BU124" s="341">
        <v>117</v>
      </c>
      <c r="BV124" s="341">
        <v>116</v>
      </c>
      <c r="BW124" s="330">
        <v>116</v>
      </c>
      <c r="BX124" s="331">
        <v>116</v>
      </c>
      <c r="BY124" s="341">
        <v>115</v>
      </c>
      <c r="BZ124" s="341">
        <v>120</v>
      </c>
      <c r="CA124" s="341">
        <v>119</v>
      </c>
      <c r="CB124" s="341">
        <v>120</v>
      </c>
      <c r="CC124" s="341">
        <v>120</v>
      </c>
      <c r="CD124" s="341">
        <v>120</v>
      </c>
      <c r="CE124" s="341">
        <v>120</v>
      </c>
      <c r="CF124" s="341">
        <v>120</v>
      </c>
      <c r="CG124" s="341">
        <v>120</v>
      </c>
      <c r="CH124" s="341">
        <v>119</v>
      </c>
      <c r="CI124" s="330">
        <v>119</v>
      </c>
      <c r="CJ124" s="331">
        <v>118</v>
      </c>
      <c r="CK124" s="341">
        <v>118</v>
      </c>
      <c r="CL124" s="341">
        <v>118</v>
      </c>
      <c r="CM124" s="341">
        <v>120</v>
      </c>
      <c r="CN124" s="341">
        <v>120</v>
      </c>
      <c r="CO124" s="341">
        <v>121</v>
      </c>
      <c r="CP124" s="341">
        <v>119</v>
      </c>
      <c r="CQ124" s="341">
        <v>119</v>
      </c>
      <c r="CR124" s="341">
        <v>120</v>
      </c>
      <c r="CS124" s="330">
        <v>120</v>
      </c>
      <c r="CT124" s="334">
        <v>120</v>
      </c>
      <c r="CU124" s="330">
        <v>120</v>
      </c>
      <c r="CV124" s="341">
        <v>120</v>
      </c>
      <c r="CW124" s="341">
        <v>119</v>
      </c>
      <c r="CX124" s="341">
        <v>120</v>
      </c>
      <c r="CY124" s="341">
        <v>120</v>
      </c>
      <c r="CZ124" s="766">
        <v>120</v>
      </c>
      <c r="DA124" s="341"/>
      <c r="DB124" s="341"/>
      <c r="DC124" s="341"/>
      <c r="DD124" s="341"/>
      <c r="DE124" s="341"/>
      <c r="DF124" s="341"/>
      <c r="DG124" s="341"/>
      <c r="DH124" s="105">
        <v>0</v>
      </c>
      <c r="DI124" s="86">
        <v>0</v>
      </c>
      <c r="DJ124" s="700">
        <v>0</v>
      </c>
      <c r="DK124" s="86">
        <v>0</v>
      </c>
    </row>
    <row r="125" spans="1:115" ht="15" outlineLevel="2">
      <c r="A125" s="353">
        <v>847</v>
      </c>
      <c r="B125" s="14" t="s">
        <v>297</v>
      </c>
      <c r="C125" s="325" t="s">
        <v>427</v>
      </c>
      <c r="D125" s="331">
        <v>680</v>
      </c>
      <c r="E125" s="341">
        <v>680</v>
      </c>
      <c r="F125" s="341">
        <v>680</v>
      </c>
      <c r="G125" s="341">
        <v>680</v>
      </c>
      <c r="H125" s="341">
        <v>680</v>
      </c>
      <c r="I125" s="341">
        <v>693</v>
      </c>
      <c r="J125" s="341">
        <v>693</v>
      </c>
      <c r="K125" s="341">
        <v>693</v>
      </c>
      <c r="L125" s="341">
        <v>693</v>
      </c>
      <c r="M125" s="341">
        <v>693</v>
      </c>
      <c r="N125" s="341">
        <v>693</v>
      </c>
      <c r="O125" s="334">
        <v>723</v>
      </c>
      <c r="P125" s="331">
        <v>720</v>
      </c>
      <c r="Q125" s="341">
        <v>618</v>
      </c>
      <c r="R125" s="341">
        <v>610</v>
      </c>
      <c r="S125" s="341">
        <v>741</v>
      </c>
      <c r="T125" s="341">
        <v>734</v>
      </c>
      <c r="U125" s="341">
        <v>737</v>
      </c>
      <c r="V125" s="341">
        <v>735</v>
      </c>
      <c r="W125" s="341">
        <v>736</v>
      </c>
      <c r="X125" s="341">
        <v>732</v>
      </c>
      <c r="Y125" s="341">
        <v>737</v>
      </c>
      <c r="Z125" s="341">
        <v>737</v>
      </c>
      <c r="AA125" s="334">
        <v>741</v>
      </c>
      <c r="AB125" s="331">
        <v>744</v>
      </c>
      <c r="AC125" s="341">
        <v>745</v>
      </c>
      <c r="AD125" s="341">
        <v>744</v>
      </c>
      <c r="AE125" s="341">
        <v>744</v>
      </c>
      <c r="AF125" s="341">
        <v>732</v>
      </c>
      <c r="AG125" s="341">
        <v>727</v>
      </c>
      <c r="AH125" s="341">
        <v>733</v>
      </c>
      <c r="AI125" s="341">
        <v>734</v>
      </c>
      <c r="AJ125" s="341">
        <v>735</v>
      </c>
      <c r="AK125" s="341">
        <v>737</v>
      </c>
      <c r="AL125" s="341">
        <v>737</v>
      </c>
      <c r="AM125" s="334">
        <v>737</v>
      </c>
      <c r="AN125" s="331">
        <v>736</v>
      </c>
      <c r="AO125" s="341">
        <v>739</v>
      </c>
      <c r="AP125" s="341">
        <v>739</v>
      </c>
      <c r="AQ125" s="341">
        <v>739</v>
      </c>
      <c r="AR125" s="341">
        <v>738</v>
      </c>
      <c r="AS125" s="341">
        <v>737</v>
      </c>
      <c r="AT125" s="341">
        <v>733</v>
      </c>
      <c r="AU125" s="341">
        <v>730</v>
      </c>
      <c r="AV125" s="341">
        <v>726</v>
      </c>
      <c r="AW125" s="341">
        <v>726</v>
      </c>
      <c r="AX125" s="341">
        <v>723</v>
      </c>
      <c r="AY125" s="334">
        <v>720</v>
      </c>
      <c r="AZ125" s="331">
        <v>719</v>
      </c>
      <c r="BA125" s="341">
        <v>717</v>
      </c>
      <c r="BB125" s="341">
        <v>715</v>
      </c>
      <c r="BC125" s="341">
        <v>710</v>
      </c>
      <c r="BD125" s="341">
        <v>705</v>
      </c>
      <c r="BE125" s="341">
        <v>702</v>
      </c>
      <c r="BF125" s="341">
        <v>688</v>
      </c>
      <c r="BG125" s="341">
        <v>681</v>
      </c>
      <c r="BH125" s="341">
        <v>681</v>
      </c>
      <c r="BI125" s="341">
        <v>681</v>
      </c>
      <c r="BJ125" s="341">
        <v>683</v>
      </c>
      <c r="BK125" s="330">
        <v>683</v>
      </c>
      <c r="BL125" s="331">
        <v>681</v>
      </c>
      <c r="BM125" s="341">
        <v>681</v>
      </c>
      <c r="BN125" s="341">
        <v>690</v>
      </c>
      <c r="BO125" s="341">
        <v>691</v>
      </c>
      <c r="BP125" s="341">
        <v>691</v>
      </c>
      <c r="BQ125" s="341">
        <v>696</v>
      </c>
      <c r="BR125" s="341">
        <v>687</v>
      </c>
      <c r="BS125" s="341">
        <v>688</v>
      </c>
      <c r="BT125" s="341">
        <v>687</v>
      </c>
      <c r="BU125" s="341">
        <v>687</v>
      </c>
      <c r="BV125" s="341">
        <v>684</v>
      </c>
      <c r="BW125" s="330">
        <v>683</v>
      </c>
      <c r="BX125" s="331">
        <v>692</v>
      </c>
      <c r="BY125" s="341">
        <v>688</v>
      </c>
      <c r="BZ125" s="341">
        <v>748</v>
      </c>
      <c r="CA125" s="341">
        <v>740</v>
      </c>
      <c r="CB125" s="341">
        <v>741</v>
      </c>
      <c r="CC125" s="341">
        <v>740</v>
      </c>
      <c r="CD125" s="341">
        <v>736</v>
      </c>
      <c r="CE125" s="341">
        <v>735</v>
      </c>
      <c r="CF125" s="341">
        <v>734</v>
      </c>
      <c r="CG125" s="341">
        <v>738</v>
      </c>
      <c r="CH125" s="341">
        <v>737</v>
      </c>
      <c r="CI125" s="330">
        <v>721</v>
      </c>
      <c r="CJ125" s="331">
        <v>720</v>
      </c>
      <c r="CK125" s="341">
        <v>719</v>
      </c>
      <c r="CL125" s="341">
        <v>717</v>
      </c>
      <c r="CM125" s="341">
        <v>730</v>
      </c>
      <c r="CN125" s="341">
        <v>731</v>
      </c>
      <c r="CO125" s="341">
        <v>730</v>
      </c>
      <c r="CP125" s="341">
        <v>734</v>
      </c>
      <c r="CQ125" s="341">
        <v>739</v>
      </c>
      <c r="CR125" s="341">
        <v>743</v>
      </c>
      <c r="CS125" s="330">
        <v>740</v>
      </c>
      <c r="CT125" s="334">
        <v>745</v>
      </c>
      <c r="CU125" s="330">
        <v>739</v>
      </c>
      <c r="CV125" s="341">
        <v>735</v>
      </c>
      <c r="CW125" s="341">
        <v>733</v>
      </c>
      <c r="CX125" s="341">
        <v>731</v>
      </c>
      <c r="CY125" s="341">
        <v>737</v>
      </c>
      <c r="CZ125" s="766">
        <v>734</v>
      </c>
      <c r="DA125" s="341"/>
      <c r="DB125" s="341"/>
      <c r="DC125" s="341"/>
      <c r="DD125" s="341"/>
      <c r="DE125" s="341"/>
      <c r="DF125" s="341"/>
      <c r="DG125" s="341"/>
      <c r="DH125" s="105">
        <v>-3</v>
      </c>
      <c r="DI125" s="86">
        <v>-0.40871934604904631</v>
      </c>
      <c r="DJ125" s="700">
        <v>-5</v>
      </c>
      <c r="DK125" s="86">
        <v>-0.69348127600554788</v>
      </c>
    </row>
    <row r="126" spans="1:115" ht="15" outlineLevel="2">
      <c r="A126" s="353">
        <v>856</v>
      </c>
      <c r="B126" s="14" t="s">
        <v>297</v>
      </c>
      <c r="C126" s="325" t="s">
        <v>428</v>
      </c>
      <c r="D126" s="331">
        <v>73</v>
      </c>
      <c r="E126" s="341">
        <v>73</v>
      </c>
      <c r="F126" s="341">
        <v>73</v>
      </c>
      <c r="G126" s="341">
        <v>73</v>
      </c>
      <c r="H126" s="341">
        <v>73</v>
      </c>
      <c r="I126" s="341">
        <v>76</v>
      </c>
      <c r="J126" s="341">
        <v>76</v>
      </c>
      <c r="K126" s="341">
        <v>76</v>
      </c>
      <c r="L126" s="341">
        <v>76</v>
      </c>
      <c r="M126" s="341">
        <v>76</v>
      </c>
      <c r="N126" s="341">
        <v>76</v>
      </c>
      <c r="O126" s="334">
        <v>80</v>
      </c>
      <c r="P126" s="331">
        <v>78</v>
      </c>
      <c r="Q126" s="341">
        <v>70</v>
      </c>
      <c r="R126" s="341">
        <v>70</v>
      </c>
      <c r="S126" s="341">
        <v>117</v>
      </c>
      <c r="T126" s="341">
        <v>114</v>
      </c>
      <c r="U126" s="341">
        <v>118</v>
      </c>
      <c r="V126" s="341">
        <v>118</v>
      </c>
      <c r="W126" s="341">
        <v>117</v>
      </c>
      <c r="X126" s="341">
        <v>117</v>
      </c>
      <c r="Y126" s="341">
        <v>120</v>
      </c>
      <c r="Z126" s="341">
        <v>120</v>
      </c>
      <c r="AA126" s="334">
        <v>123</v>
      </c>
      <c r="AB126" s="331">
        <v>123</v>
      </c>
      <c r="AC126" s="341">
        <v>123</v>
      </c>
      <c r="AD126" s="341">
        <v>124</v>
      </c>
      <c r="AE126" s="341">
        <v>124</v>
      </c>
      <c r="AF126" s="341">
        <v>125</v>
      </c>
      <c r="AG126" s="341">
        <v>123</v>
      </c>
      <c r="AH126" s="341">
        <v>124</v>
      </c>
      <c r="AI126" s="341">
        <v>124</v>
      </c>
      <c r="AJ126" s="341">
        <v>124</v>
      </c>
      <c r="AK126" s="341">
        <v>123</v>
      </c>
      <c r="AL126" s="341">
        <v>123</v>
      </c>
      <c r="AM126" s="334">
        <v>123</v>
      </c>
      <c r="AN126" s="331">
        <v>123</v>
      </c>
      <c r="AO126" s="341">
        <v>123</v>
      </c>
      <c r="AP126" s="341">
        <v>123</v>
      </c>
      <c r="AQ126" s="341">
        <v>123</v>
      </c>
      <c r="AR126" s="341">
        <v>122</v>
      </c>
      <c r="AS126" s="341">
        <v>122</v>
      </c>
      <c r="AT126" s="341">
        <v>122</v>
      </c>
      <c r="AU126" s="341">
        <v>117</v>
      </c>
      <c r="AV126" s="341">
        <v>117</v>
      </c>
      <c r="AW126" s="341">
        <v>116</v>
      </c>
      <c r="AX126" s="341">
        <v>116</v>
      </c>
      <c r="AY126" s="334">
        <v>116</v>
      </c>
      <c r="AZ126" s="331">
        <v>116</v>
      </c>
      <c r="BA126" s="341">
        <v>113</v>
      </c>
      <c r="BB126" s="341">
        <v>112</v>
      </c>
      <c r="BC126" s="341">
        <v>110</v>
      </c>
      <c r="BD126" s="341">
        <v>110</v>
      </c>
      <c r="BE126" s="341">
        <v>110</v>
      </c>
      <c r="BF126" s="341">
        <v>107</v>
      </c>
      <c r="BG126" s="341">
        <v>108</v>
      </c>
      <c r="BH126" s="341">
        <v>108</v>
      </c>
      <c r="BI126" s="341">
        <v>108</v>
      </c>
      <c r="BJ126" s="341">
        <v>110</v>
      </c>
      <c r="BK126" s="330">
        <v>110</v>
      </c>
      <c r="BL126" s="331">
        <v>110</v>
      </c>
      <c r="BM126" s="341">
        <v>110</v>
      </c>
      <c r="BN126" s="341">
        <v>114</v>
      </c>
      <c r="BO126" s="341">
        <v>114</v>
      </c>
      <c r="BP126" s="341">
        <v>114</v>
      </c>
      <c r="BQ126" s="341">
        <v>115</v>
      </c>
      <c r="BR126" s="341">
        <v>115</v>
      </c>
      <c r="BS126" s="341">
        <v>116</v>
      </c>
      <c r="BT126" s="341">
        <v>114</v>
      </c>
      <c r="BU126" s="341">
        <v>114</v>
      </c>
      <c r="BV126" s="341">
        <v>114</v>
      </c>
      <c r="BW126" s="330">
        <v>114</v>
      </c>
      <c r="BX126" s="331">
        <v>114</v>
      </c>
      <c r="BY126" s="341">
        <v>114</v>
      </c>
      <c r="BZ126" s="341">
        <v>122</v>
      </c>
      <c r="CA126" s="341">
        <v>118</v>
      </c>
      <c r="CB126" s="341">
        <v>118</v>
      </c>
      <c r="CC126" s="341">
        <v>115</v>
      </c>
      <c r="CD126" s="341">
        <v>115</v>
      </c>
      <c r="CE126" s="341">
        <v>115</v>
      </c>
      <c r="CF126" s="341">
        <v>115</v>
      </c>
      <c r="CG126" s="341">
        <v>116</v>
      </c>
      <c r="CH126" s="341">
        <v>114</v>
      </c>
      <c r="CI126" s="330">
        <v>113</v>
      </c>
      <c r="CJ126" s="331">
        <v>113</v>
      </c>
      <c r="CK126" s="341">
        <v>112</v>
      </c>
      <c r="CL126" s="341">
        <v>116</v>
      </c>
      <c r="CM126" s="341">
        <v>118</v>
      </c>
      <c r="CN126" s="341">
        <v>118</v>
      </c>
      <c r="CO126" s="341">
        <v>121</v>
      </c>
      <c r="CP126" s="341">
        <v>121</v>
      </c>
      <c r="CQ126" s="341">
        <v>121</v>
      </c>
      <c r="CR126" s="341">
        <v>121</v>
      </c>
      <c r="CS126" s="330">
        <v>120</v>
      </c>
      <c r="CT126" s="334">
        <v>119</v>
      </c>
      <c r="CU126" s="330">
        <v>119</v>
      </c>
      <c r="CV126" s="341">
        <v>119</v>
      </c>
      <c r="CW126" s="341">
        <v>117</v>
      </c>
      <c r="CX126" s="341">
        <v>118</v>
      </c>
      <c r="CY126" s="341">
        <v>118</v>
      </c>
      <c r="CZ126" s="766">
        <v>119</v>
      </c>
      <c r="DA126" s="341"/>
      <c r="DB126" s="341"/>
      <c r="DC126" s="341"/>
      <c r="DD126" s="341"/>
      <c r="DE126" s="341"/>
      <c r="DF126" s="341"/>
      <c r="DG126" s="341"/>
      <c r="DH126" s="105">
        <v>1</v>
      </c>
      <c r="DI126" s="86">
        <v>0.84033613445378152</v>
      </c>
      <c r="DJ126" s="700">
        <v>0</v>
      </c>
      <c r="DK126" s="86">
        <v>0</v>
      </c>
    </row>
    <row r="127" spans="1:115" ht="15" outlineLevel="2">
      <c r="A127" s="353">
        <v>861</v>
      </c>
      <c r="B127" s="14" t="s">
        <v>297</v>
      </c>
      <c r="C127" s="325" t="s">
        <v>429</v>
      </c>
      <c r="D127" s="331">
        <v>96</v>
      </c>
      <c r="E127" s="341">
        <v>96</v>
      </c>
      <c r="F127" s="341">
        <v>96</v>
      </c>
      <c r="G127" s="341">
        <v>96</v>
      </c>
      <c r="H127" s="341">
        <v>96</v>
      </c>
      <c r="I127" s="341">
        <v>97</v>
      </c>
      <c r="J127" s="341">
        <v>97</v>
      </c>
      <c r="K127" s="341">
        <v>97</v>
      </c>
      <c r="L127" s="341">
        <v>97</v>
      </c>
      <c r="M127" s="341">
        <v>97</v>
      </c>
      <c r="N127" s="341">
        <v>97</v>
      </c>
      <c r="O127" s="334">
        <v>101</v>
      </c>
      <c r="P127" s="331">
        <v>101</v>
      </c>
      <c r="Q127" s="341">
        <v>89</v>
      </c>
      <c r="R127" s="341">
        <v>88</v>
      </c>
      <c r="S127" s="341">
        <v>141</v>
      </c>
      <c r="T127" s="341">
        <v>141</v>
      </c>
      <c r="U127" s="341">
        <v>144</v>
      </c>
      <c r="V127" s="341">
        <v>143</v>
      </c>
      <c r="W127" s="341">
        <v>141</v>
      </c>
      <c r="X127" s="341">
        <v>141</v>
      </c>
      <c r="Y127" s="341">
        <v>142</v>
      </c>
      <c r="Z127" s="341">
        <v>141</v>
      </c>
      <c r="AA127" s="334">
        <v>141</v>
      </c>
      <c r="AB127" s="331">
        <v>141</v>
      </c>
      <c r="AC127" s="341">
        <v>141</v>
      </c>
      <c r="AD127" s="341">
        <v>142</v>
      </c>
      <c r="AE127" s="341">
        <v>142</v>
      </c>
      <c r="AF127" s="341">
        <v>147</v>
      </c>
      <c r="AG127" s="341">
        <v>146</v>
      </c>
      <c r="AH127" s="341">
        <v>146</v>
      </c>
      <c r="AI127" s="341">
        <v>147</v>
      </c>
      <c r="AJ127" s="341">
        <v>149</v>
      </c>
      <c r="AK127" s="341">
        <v>150</v>
      </c>
      <c r="AL127" s="341">
        <v>150</v>
      </c>
      <c r="AM127" s="334">
        <v>150</v>
      </c>
      <c r="AN127" s="331">
        <v>150</v>
      </c>
      <c r="AO127" s="341">
        <v>151</v>
      </c>
      <c r="AP127" s="341">
        <v>151</v>
      </c>
      <c r="AQ127" s="341">
        <v>150</v>
      </c>
      <c r="AR127" s="341">
        <v>150</v>
      </c>
      <c r="AS127" s="341">
        <v>150</v>
      </c>
      <c r="AT127" s="341">
        <v>149</v>
      </c>
      <c r="AU127" s="341">
        <v>146</v>
      </c>
      <c r="AV127" s="341">
        <v>146</v>
      </c>
      <c r="AW127" s="341">
        <v>145</v>
      </c>
      <c r="AX127" s="341">
        <v>143</v>
      </c>
      <c r="AY127" s="334">
        <v>143</v>
      </c>
      <c r="AZ127" s="331">
        <v>143</v>
      </c>
      <c r="BA127" s="341">
        <v>143</v>
      </c>
      <c r="BB127" s="341">
        <v>141</v>
      </c>
      <c r="BC127" s="341">
        <v>141</v>
      </c>
      <c r="BD127" s="341">
        <v>141</v>
      </c>
      <c r="BE127" s="341">
        <v>141</v>
      </c>
      <c r="BF127" s="341">
        <v>138</v>
      </c>
      <c r="BG127" s="341">
        <v>142</v>
      </c>
      <c r="BH127" s="341">
        <v>142</v>
      </c>
      <c r="BI127" s="341">
        <v>142</v>
      </c>
      <c r="BJ127" s="341">
        <v>142</v>
      </c>
      <c r="BK127" s="330">
        <v>142</v>
      </c>
      <c r="BL127" s="331">
        <v>141</v>
      </c>
      <c r="BM127" s="341">
        <v>141</v>
      </c>
      <c r="BN127" s="341">
        <v>145</v>
      </c>
      <c r="BO127" s="341">
        <v>146</v>
      </c>
      <c r="BP127" s="341">
        <v>146</v>
      </c>
      <c r="BQ127" s="341">
        <v>148</v>
      </c>
      <c r="BR127" s="341">
        <v>144</v>
      </c>
      <c r="BS127" s="341">
        <v>145</v>
      </c>
      <c r="BT127" s="341">
        <v>143</v>
      </c>
      <c r="BU127" s="341">
        <v>143</v>
      </c>
      <c r="BV127" s="341">
        <v>144</v>
      </c>
      <c r="BW127" s="330">
        <v>145</v>
      </c>
      <c r="BX127" s="331">
        <v>144</v>
      </c>
      <c r="BY127" s="341">
        <v>143</v>
      </c>
      <c r="BZ127" s="341">
        <v>149</v>
      </c>
      <c r="CA127" s="341">
        <v>151</v>
      </c>
      <c r="CB127" s="341">
        <v>152</v>
      </c>
      <c r="CC127" s="341">
        <v>150</v>
      </c>
      <c r="CD127" s="341">
        <v>149</v>
      </c>
      <c r="CE127" s="341">
        <v>149</v>
      </c>
      <c r="CF127" s="341">
        <v>149</v>
      </c>
      <c r="CG127" s="341">
        <v>151</v>
      </c>
      <c r="CH127" s="341">
        <v>150</v>
      </c>
      <c r="CI127" s="330">
        <v>148</v>
      </c>
      <c r="CJ127" s="331">
        <v>147</v>
      </c>
      <c r="CK127" s="341">
        <v>147</v>
      </c>
      <c r="CL127" s="341">
        <v>143</v>
      </c>
      <c r="CM127" s="341">
        <v>144</v>
      </c>
      <c r="CN127" s="341">
        <v>144</v>
      </c>
      <c r="CO127" s="341">
        <v>143</v>
      </c>
      <c r="CP127" s="341">
        <v>141</v>
      </c>
      <c r="CQ127" s="341">
        <v>146</v>
      </c>
      <c r="CR127" s="341">
        <v>147</v>
      </c>
      <c r="CS127" s="330">
        <v>146</v>
      </c>
      <c r="CT127" s="334">
        <v>146</v>
      </c>
      <c r="CU127" s="330">
        <v>146</v>
      </c>
      <c r="CV127" s="341">
        <v>145</v>
      </c>
      <c r="CW127" s="341">
        <v>143</v>
      </c>
      <c r="CX127" s="341">
        <v>144</v>
      </c>
      <c r="CY127" s="341">
        <v>151</v>
      </c>
      <c r="CZ127" s="766">
        <v>151</v>
      </c>
      <c r="DA127" s="341"/>
      <c r="DB127" s="341"/>
      <c r="DC127" s="341"/>
      <c r="DD127" s="341"/>
      <c r="DE127" s="341"/>
      <c r="DF127" s="341"/>
      <c r="DG127" s="341"/>
      <c r="DH127" s="105">
        <v>0</v>
      </c>
      <c r="DI127" s="86">
        <v>0</v>
      </c>
      <c r="DJ127" s="700">
        <v>5</v>
      </c>
      <c r="DK127" s="86">
        <v>3.3783783783783785</v>
      </c>
    </row>
    <row r="128" spans="1:115" ht="15" outlineLevel="1">
      <c r="A128" s="125" t="s">
        <v>812</v>
      </c>
      <c r="B128" s="24"/>
      <c r="C128" s="25"/>
      <c r="D128" s="42">
        <v>49896</v>
      </c>
      <c r="E128" s="43">
        <v>50079</v>
      </c>
      <c r="F128" s="43">
        <v>50081</v>
      </c>
      <c r="G128" s="43">
        <v>49987</v>
      </c>
      <c r="H128" s="43">
        <v>49822</v>
      </c>
      <c r="I128" s="43">
        <v>53955</v>
      </c>
      <c r="J128" s="43">
        <v>53968</v>
      </c>
      <c r="K128" s="43">
        <v>54329</v>
      </c>
      <c r="L128" s="43">
        <v>54293</v>
      </c>
      <c r="M128" s="43">
        <v>54305</v>
      </c>
      <c r="N128" s="43">
        <v>54058</v>
      </c>
      <c r="O128" s="233">
        <v>55380</v>
      </c>
      <c r="P128" s="42">
        <v>55111</v>
      </c>
      <c r="Q128" s="43">
        <v>49108</v>
      </c>
      <c r="R128" s="43">
        <v>48434</v>
      </c>
      <c r="S128" s="43">
        <v>62973</v>
      </c>
      <c r="T128" s="43">
        <v>62108</v>
      </c>
      <c r="U128" s="43">
        <v>62966</v>
      </c>
      <c r="V128" s="43">
        <v>62258</v>
      </c>
      <c r="W128" s="43">
        <v>62001</v>
      </c>
      <c r="X128" s="43">
        <v>61857</v>
      </c>
      <c r="Y128" s="43">
        <v>62280</v>
      </c>
      <c r="Z128" s="43">
        <v>62203</v>
      </c>
      <c r="AA128" s="233">
        <v>62281</v>
      </c>
      <c r="AB128" s="42">
        <v>62220</v>
      </c>
      <c r="AC128" s="43">
        <v>62200</v>
      </c>
      <c r="AD128" s="43">
        <v>62357</v>
      </c>
      <c r="AE128" s="43">
        <v>62332</v>
      </c>
      <c r="AF128" s="43">
        <v>62549</v>
      </c>
      <c r="AG128" s="43">
        <v>62433</v>
      </c>
      <c r="AH128" s="43">
        <v>62488</v>
      </c>
      <c r="AI128" s="43">
        <v>62526</v>
      </c>
      <c r="AJ128" s="43">
        <v>62546</v>
      </c>
      <c r="AK128" s="43">
        <v>62512</v>
      </c>
      <c r="AL128" s="43">
        <v>62377</v>
      </c>
      <c r="AM128" s="233">
        <v>62313</v>
      </c>
      <c r="AN128" s="42">
        <v>62201</v>
      </c>
      <c r="AO128" s="43">
        <v>62144</v>
      </c>
      <c r="AP128" s="43">
        <v>62081</v>
      </c>
      <c r="AQ128" s="43">
        <v>61889</v>
      </c>
      <c r="AR128" s="43">
        <v>61812</v>
      </c>
      <c r="AS128" s="43">
        <v>61725</v>
      </c>
      <c r="AT128" s="43">
        <v>61576</v>
      </c>
      <c r="AU128" s="43">
        <v>62291</v>
      </c>
      <c r="AV128" s="43">
        <v>62204</v>
      </c>
      <c r="AW128" s="43">
        <v>62116</v>
      </c>
      <c r="AX128" s="43">
        <v>61955</v>
      </c>
      <c r="AY128" s="233">
        <v>61876</v>
      </c>
      <c r="AZ128" s="42">
        <v>61739</v>
      </c>
      <c r="BA128" s="43">
        <v>62049</v>
      </c>
      <c r="BB128" s="43">
        <v>61738</v>
      </c>
      <c r="BC128" s="43">
        <v>61648</v>
      </c>
      <c r="BD128" s="43">
        <v>64613</v>
      </c>
      <c r="BE128" s="43">
        <v>64453</v>
      </c>
      <c r="BF128" s="43">
        <v>63439</v>
      </c>
      <c r="BG128" s="43">
        <v>63379</v>
      </c>
      <c r="BH128" s="43">
        <v>63292</v>
      </c>
      <c r="BI128" s="43">
        <v>63219</v>
      </c>
      <c r="BJ128" s="43">
        <v>63125</v>
      </c>
      <c r="BK128" s="55">
        <v>63037</v>
      </c>
      <c r="BL128" s="42">
        <v>62508</v>
      </c>
      <c r="BM128" s="43">
        <v>62380</v>
      </c>
      <c r="BN128" s="43">
        <v>63631</v>
      </c>
      <c r="BO128" s="43">
        <v>63681</v>
      </c>
      <c r="BP128" s="43">
        <v>63681</v>
      </c>
      <c r="BQ128" s="43">
        <v>63697</v>
      </c>
      <c r="BR128" s="43">
        <v>62988</v>
      </c>
      <c r="BS128" s="43">
        <v>63005</v>
      </c>
      <c r="BT128" s="43">
        <v>62837</v>
      </c>
      <c r="BU128" s="43">
        <v>62609</v>
      </c>
      <c r="BV128" s="43">
        <v>62559</v>
      </c>
      <c r="BW128" s="55">
        <v>62536</v>
      </c>
      <c r="BX128" s="42">
        <v>62635</v>
      </c>
      <c r="BY128" s="43">
        <v>62459</v>
      </c>
      <c r="BZ128" s="43">
        <v>65548</v>
      </c>
      <c r="CA128" s="43">
        <v>65079</v>
      </c>
      <c r="CB128" s="43">
        <v>65109</v>
      </c>
      <c r="CC128" s="43">
        <v>64920</v>
      </c>
      <c r="CD128" s="43">
        <v>64561</v>
      </c>
      <c r="CE128" s="43">
        <v>64369</v>
      </c>
      <c r="CF128" s="43">
        <v>64163</v>
      </c>
      <c r="CG128" s="43">
        <v>64216</v>
      </c>
      <c r="CH128" s="43">
        <v>63892</v>
      </c>
      <c r="CI128" s="55">
        <v>63193</v>
      </c>
      <c r="CJ128" s="42">
        <v>63094</v>
      </c>
      <c r="CK128" s="43">
        <v>63020</v>
      </c>
      <c r="CL128" s="43">
        <v>63100</v>
      </c>
      <c r="CM128" s="43">
        <v>63669</v>
      </c>
      <c r="CN128" s="43">
        <v>63570</v>
      </c>
      <c r="CO128" s="43">
        <v>63505</v>
      </c>
      <c r="CP128" s="43">
        <v>63387</v>
      </c>
      <c r="CQ128" s="43">
        <v>63731</v>
      </c>
      <c r="CR128" s="43">
        <v>63674</v>
      </c>
      <c r="CS128" s="55">
        <v>63478</v>
      </c>
      <c r="CT128" s="233">
        <v>63484</v>
      </c>
      <c r="CU128" s="43">
        <v>63331</v>
      </c>
      <c r="CV128" s="43">
        <v>63012</v>
      </c>
      <c r="CW128" s="43">
        <v>62965</v>
      </c>
      <c r="CX128" s="43">
        <v>63098</v>
      </c>
      <c r="CY128" s="43">
        <v>63266</v>
      </c>
      <c r="CZ128" s="765">
        <v>63194</v>
      </c>
      <c r="DA128" s="43"/>
      <c r="DB128" s="43"/>
      <c r="DC128" s="43"/>
      <c r="DD128" s="43"/>
      <c r="DE128" s="43"/>
      <c r="DF128" s="43"/>
      <c r="DG128" s="43"/>
      <c r="DH128" s="105">
        <v>-72</v>
      </c>
      <c r="DI128" s="86">
        <v>-0.1139348672342311</v>
      </c>
      <c r="DJ128" s="700">
        <v>-137</v>
      </c>
      <c r="DK128" s="86">
        <v>-0.21679616413210323</v>
      </c>
    </row>
    <row r="129" spans="1:115" ht="15" customHeight="1" outlineLevel="2">
      <c r="A129" s="353">
        <v>1</v>
      </c>
      <c r="B129" s="14" t="s">
        <v>812</v>
      </c>
      <c r="C129" s="325" t="s">
        <v>430</v>
      </c>
      <c r="D129" s="331">
        <v>37302</v>
      </c>
      <c r="E129" s="341">
        <v>37501</v>
      </c>
      <c r="F129" s="341">
        <v>37501</v>
      </c>
      <c r="G129" s="341">
        <v>37405</v>
      </c>
      <c r="H129" s="341">
        <v>37283</v>
      </c>
      <c r="I129" s="341">
        <v>40625</v>
      </c>
      <c r="J129" s="341">
        <v>40659</v>
      </c>
      <c r="K129" s="341">
        <v>41019</v>
      </c>
      <c r="L129" s="341">
        <v>40996</v>
      </c>
      <c r="M129" s="341">
        <v>41011</v>
      </c>
      <c r="N129" s="341">
        <v>40812</v>
      </c>
      <c r="O129" s="334">
        <v>41855</v>
      </c>
      <c r="P129" s="331">
        <v>41660</v>
      </c>
      <c r="Q129" s="341">
        <v>37348</v>
      </c>
      <c r="R129" s="341">
        <v>36856</v>
      </c>
      <c r="S129" s="341">
        <v>47843</v>
      </c>
      <c r="T129" s="341">
        <v>47236</v>
      </c>
      <c r="U129" s="341">
        <v>47947</v>
      </c>
      <c r="V129" s="341">
        <v>47423</v>
      </c>
      <c r="W129" s="341">
        <v>47172</v>
      </c>
      <c r="X129" s="341">
        <v>47065</v>
      </c>
      <c r="Y129" s="341">
        <v>47375</v>
      </c>
      <c r="Z129" s="341">
        <v>47341</v>
      </c>
      <c r="AA129" s="334">
        <v>47392</v>
      </c>
      <c r="AB129" s="331">
        <v>47366</v>
      </c>
      <c r="AC129" s="341">
        <v>47335</v>
      </c>
      <c r="AD129" s="341">
        <v>47485</v>
      </c>
      <c r="AE129" s="341">
        <v>47460</v>
      </c>
      <c r="AF129" s="341">
        <v>47657</v>
      </c>
      <c r="AG129" s="341">
        <v>47602</v>
      </c>
      <c r="AH129" s="341">
        <v>47648</v>
      </c>
      <c r="AI129" s="341">
        <v>47714</v>
      </c>
      <c r="AJ129" s="341">
        <v>47738</v>
      </c>
      <c r="AK129" s="341">
        <v>47724</v>
      </c>
      <c r="AL129" s="341">
        <v>47621</v>
      </c>
      <c r="AM129" s="334">
        <v>47573</v>
      </c>
      <c r="AN129" s="331">
        <v>47486</v>
      </c>
      <c r="AO129" s="341">
        <v>47448</v>
      </c>
      <c r="AP129" s="341">
        <v>47412</v>
      </c>
      <c r="AQ129" s="341">
        <v>47266</v>
      </c>
      <c r="AR129" s="341">
        <v>47231</v>
      </c>
      <c r="AS129" s="341">
        <v>47169</v>
      </c>
      <c r="AT129" s="341">
        <v>47070</v>
      </c>
      <c r="AU129" s="341">
        <v>47848</v>
      </c>
      <c r="AV129" s="341">
        <v>47803</v>
      </c>
      <c r="AW129" s="341">
        <v>47739</v>
      </c>
      <c r="AX129" s="341">
        <v>47623</v>
      </c>
      <c r="AY129" s="334">
        <v>47571</v>
      </c>
      <c r="AZ129" s="331">
        <v>47466</v>
      </c>
      <c r="BA129" s="341">
        <v>47826</v>
      </c>
      <c r="BB129" s="341">
        <v>47602</v>
      </c>
      <c r="BC129" s="341">
        <v>47539</v>
      </c>
      <c r="BD129" s="341">
        <v>50551</v>
      </c>
      <c r="BE129" s="341">
        <v>50414</v>
      </c>
      <c r="BF129" s="341">
        <v>49623</v>
      </c>
      <c r="BG129" s="341">
        <v>49523</v>
      </c>
      <c r="BH129" s="341">
        <v>49457</v>
      </c>
      <c r="BI129" s="341">
        <v>49399</v>
      </c>
      <c r="BJ129" s="341">
        <v>49310</v>
      </c>
      <c r="BK129" s="330">
        <v>49238</v>
      </c>
      <c r="BL129" s="331">
        <v>48566</v>
      </c>
      <c r="BM129" s="341">
        <v>48466</v>
      </c>
      <c r="BN129" s="341">
        <v>49364</v>
      </c>
      <c r="BO129" s="341">
        <v>49405</v>
      </c>
      <c r="BP129" s="341">
        <v>49405</v>
      </c>
      <c r="BQ129" s="341">
        <v>49375</v>
      </c>
      <c r="BR129" s="341">
        <v>48843</v>
      </c>
      <c r="BS129" s="341">
        <v>48854</v>
      </c>
      <c r="BT129" s="341">
        <v>48725</v>
      </c>
      <c r="BU129" s="341">
        <v>48551</v>
      </c>
      <c r="BV129" s="341">
        <v>48577</v>
      </c>
      <c r="BW129" s="330">
        <v>48557</v>
      </c>
      <c r="BX129" s="331">
        <v>48572</v>
      </c>
      <c r="BY129" s="341">
        <v>48465</v>
      </c>
      <c r="BZ129" s="341">
        <v>50627</v>
      </c>
      <c r="CA129" s="341">
        <v>50205</v>
      </c>
      <c r="CB129" s="341">
        <v>50203</v>
      </c>
      <c r="CC129" s="341">
        <v>50031</v>
      </c>
      <c r="CD129" s="341">
        <v>49723</v>
      </c>
      <c r="CE129" s="341">
        <v>49585</v>
      </c>
      <c r="CF129" s="341">
        <v>49430</v>
      </c>
      <c r="CG129" s="341">
        <v>49448</v>
      </c>
      <c r="CH129" s="341">
        <v>49225</v>
      </c>
      <c r="CI129" s="330">
        <v>48718</v>
      </c>
      <c r="CJ129" s="331">
        <v>48694</v>
      </c>
      <c r="CK129" s="341">
        <v>48617</v>
      </c>
      <c r="CL129" s="341">
        <v>48702</v>
      </c>
      <c r="CM129" s="341">
        <v>49146</v>
      </c>
      <c r="CN129" s="341">
        <v>49093</v>
      </c>
      <c r="CO129" s="341">
        <v>49036</v>
      </c>
      <c r="CP129" s="341">
        <v>48943</v>
      </c>
      <c r="CQ129" s="341">
        <v>49163</v>
      </c>
      <c r="CR129" s="341">
        <v>49111</v>
      </c>
      <c r="CS129" s="330">
        <v>48973</v>
      </c>
      <c r="CT129" s="334">
        <v>48974</v>
      </c>
      <c r="CU129" s="330">
        <v>48864</v>
      </c>
      <c r="CV129" s="341">
        <v>48636</v>
      </c>
      <c r="CW129" s="341">
        <v>48584</v>
      </c>
      <c r="CX129" s="341">
        <v>48789</v>
      </c>
      <c r="CY129" s="341">
        <v>48906</v>
      </c>
      <c r="CZ129" s="766">
        <v>48845</v>
      </c>
      <c r="DA129" s="341"/>
      <c r="DB129" s="341"/>
      <c r="DC129" s="341"/>
      <c r="DD129" s="341"/>
      <c r="DE129" s="341"/>
      <c r="DF129" s="341"/>
      <c r="DG129" s="341"/>
      <c r="DH129" s="105">
        <v>-61</v>
      </c>
      <c r="DI129" s="86">
        <v>-0.12488483979936534</v>
      </c>
      <c r="DJ129" s="700">
        <v>-19</v>
      </c>
      <c r="DK129" s="86">
        <v>-3.8999958947411636E-2</v>
      </c>
    </row>
    <row r="130" spans="1:115" ht="15" customHeight="1" outlineLevel="2">
      <c r="A130" s="353">
        <v>79</v>
      </c>
      <c r="B130" s="14" t="s">
        <v>812</v>
      </c>
      <c r="C130" s="325" t="s">
        <v>431</v>
      </c>
      <c r="D130" s="331">
        <v>338</v>
      </c>
      <c r="E130" s="341">
        <v>338</v>
      </c>
      <c r="F130" s="341">
        <v>338</v>
      </c>
      <c r="G130" s="341">
        <v>337</v>
      </c>
      <c r="H130" s="341">
        <v>336</v>
      </c>
      <c r="I130" s="341">
        <v>365</v>
      </c>
      <c r="J130" s="341">
        <v>364</v>
      </c>
      <c r="K130" s="341">
        <v>365</v>
      </c>
      <c r="L130" s="341">
        <v>365</v>
      </c>
      <c r="M130" s="341">
        <v>365</v>
      </c>
      <c r="N130" s="341">
        <v>364</v>
      </c>
      <c r="O130" s="334">
        <v>365</v>
      </c>
      <c r="P130" s="331">
        <v>364</v>
      </c>
      <c r="Q130" s="341">
        <v>326</v>
      </c>
      <c r="R130" s="341">
        <v>321</v>
      </c>
      <c r="S130" s="341">
        <v>479</v>
      </c>
      <c r="T130" s="341">
        <v>468</v>
      </c>
      <c r="U130" s="341">
        <v>477</v>
      </c>
      <c r="V130" s="341">
        <v>473</v>
      </c>
      <c r="W130" s="341">
        <v>474</v>
      </c>
      <c r="X130" s="341">
        <v>474</v>
      </c>
      <c r="Y130" s="341">
        <v>477</v>
      </c>
      <c r="Z130" s="341">
        <v>477</v>
      </c>
      <c r="AA130" s="334">
        <v>477</v>
      </c>
      <c r="AB130" s="331">
        <v>477</v>
      </c>
      <c r="AC130" s="341">
        <v>480</v>
      </c>
      <c r="AD130" s="341">
        <v>480</v>
      </c>
      <c r="AE130" s="341">
        <v>480</v>
      </c>
      <c r="AF130" s="341">
        <v>479</v>
      </c>
      <c r="AG130" s="341">
        <v>477</v>
      </c>
      <c r="AH130" s="341">
        <v>473</v>
      </c>
      <c r="AI130" s="341">
        <v>473</v>
      </c>
      <c r="AJ130" s="341">
        <v>474</v>
      </c>
      <c r="AK130" s="341">
        <v>473</v>
      </c>
      <c r="AL130" s="341">
        <v>472</v>
      </c>
      <c r="AM130" s="334">
        <v>471</v>
      </c>
      <c r="AN130" s="331">
        <v>470</v>
      </c>
      <c r="AO130" s="341">
        <v>471</v>
      </c>
      <c r="AP130" s="341">
        <v>468</v>
      </c>
      <c r="AQ130" s="341">
        <v>466</v>
      </c>
      <c r="AR130" s="341">
        <v>465</v>
      </c>
      <c r="AS130" s="341">
        <v>463</v>
      </c>
      <c r="AT130" s="341">
        <v>463</v>
      </c>
      <c r="AU130" s="341">
        <v>460</v>
      </c>
      <c r="AV130" s="341">
        <v>459</v>
      </c>
      <c r="AW130" s="341">
        <v>458</v>
      </c>
      <c r="AX130" s="341">
        <v>457</v>
      </c>
      <c r="AY130" s="334">
        <v>457</v>
      </c>
      <c r="AZ130" s="331">
        <v>456</v>
      </c>
      <c r="BA130" s="341">
        <v>455</v>
      </c>
      <c r="BB130" s="341">
        <v>455</v>
      </c>
      <c r="BC130" s="341">
        <v>455</v>
      </c>
      <c r="BD130" s="341">
        <v>452</v>
      </c>
      <c r="BE130" s="341">
        <v>452</v>
      </c>
      <c r="BF130" s="341">
        <v>448</v>
      </c>
      <c r="BG130" s="341">
        <v>450</v>
      </c>
      <c r="BH130" s="341">
        <v>449</v>
      </c>
      <c r="BI130" s="341">
        <v>449</v>
      </c>
      <c r="BJ130" s="341">
        <v>451</v>
      </c>
      <c r="BK130" s="330">
        <v>450</v>
      </c>
      <c r="BL130" s="331">
        <v>448</v>
      </c>
      <c r="BM130" s="341">
        <v>447</v>
      </c>
      <c r="BN130" s="341">
        <v>456</v>
      </c>
      <c r="BO130" s="341">
        <v>457</v>
      </c>
      <c r="BP130" s="341">
        <v>457</v>
      </c>
      <c r="BQ130" s="341">
        <v>455</v>
      </c>
      <c r="BR130" s="341">
        <v>452</v>
      </c>
      <c r="BS130" s="341">
        <v>451</v>
      </c>
      <c r="BT130" s="341">
        <v>449</v>
      </c>
      <c r="BU130" s="341">
        <v>447</v>
      </c>
      <c r="BV130" s="341">
        <v>449</v>
      </c>
      <c r="BW130" s="330">
        <v>449</v>
      </c>
      <c r="BX130" s="331">
        <v>449</v>
      </c>
      <c r="BY130" s="341">
        <v>449</v>
      </c>
      <c r="BZ130" s="341">
        <v>471</v>
      </c>
      <c r="CA130" s="341">
        <v>470</v>
      </c>
      <c r="CB130" s="341">
        <v>472</v>
      </c>
      <c r="CC130" s="341">
        <v>473</v>
      </c>
      <c r="CD130" s="341">
        <v>472</v>
      </c>
      <c r="CE130" s="341">
        <v>467</v>
      </c>
      <c r="CF130" s="341">
        <v>464</v>
      </c>
      <c r="CG130" s="341">
        <v>463</v>
      </c>
      <c r="CH130" s="341">
        <v>460</v>
      </c>
      <c r="CI130" s="330">
        <v>455</v>
      </c>
      <c r="CJ130" s="331">
        <v>453</v>
      </c>
      <c r="CK130" s="341">
        <v>454</v>
      </c>
      <c r="CL130" s="341">
        <v>451</v>
      </c>
      <c r="CM130" s="341">
        <v>452</v>
      </c>
      <c r="CN130" s="341">
        <v>454</v>
      </c>
      <c r="CO130" s="341">
        <v>455</v>
      </c>
      <c r="CP130" s="341">
        <v>459</v>
      </c>
      <c r="CQ130" s="341">
        <v>464</v>
      </c>
      <c r="CR130" s="341">
        <v>465</v>
      </c>
      <c r="CS130" s="330">
        <v>464</v>
      </c>
      <c r="CT130" s="334">
        <v>462</v>
      </c>
      <c r="CU130" s="330">
        <v>462</v>
      </c>
      <c r="CV130" s="341">
        <v>461</v>
      </c>
      <c r="CW130" s="341">
        <v>461</v>
      </c>
      <c r="CX130" s="341">
        <v>458</v>
      </c>
      <c r="CY130" s="341">
        <v>466</v>
      </c>
      <c r="CZ130" s="766">
        <v>463</v>
      </c>
      <c r="DA130" s="341"/>
      <c r="DB130" s="341"/>
      <c r="DC130" s="341"/>
      <c r="DD130" s="341"/>
      <c r="DE130" s="341"/>
      <c r="DF130" s="341"/>
      <c r="DG130" s="341"/>
      <c r="DH130" s="105">
        <v>-3</v>
      </c>
      <c r="DI130" s="86">
        <v>-0.64794816414686829</v>
      </c>
      <c r="DJ130" s="700">
        <v>1</v>
      </c>
      <c r="DK130" s="86">
        <v>0.21978021978021978</v>
      </c>
    </row>
    <row r="131" spans="1:115" ht="15" customHeight="1" outlineLevel="2">
      <c r="A131" s="353">
        <v>88</v>
      </c>
      <c r="B131" s="14" t="s">
        <v>812</v>
      </c>
      <c r="C131" s="325" t="s">
        <v>432</v>
      </c>
      <c r="D131" s="331">
        <v>4145</v>
      </c>
      <c r="E131" s="341">
        <v>4134</v>
      </c>
      <c r="F131" s="341">
        <v>4132</v>
      </c>
      <c r="G131" s="341">
        <v>4131</v>
      </c>
      <c r="H131" s="341">
        <v>4116</v>
      </c>
      <c r="I131" s="341">
        <v>4348</v>
      </c>
      <c r="J131" s="341">
        <v>4342</v>
      </c>
      <c r="K131" s="341">
        <v>4340</v>
      </c>
      <c r="L131" s="341">
        <v>4335</v>
      </c>
      <c r="M131" s="341">
        <v>4335</v>
      </c>
      <c r="N131" s="341">
        <v>4316</v>
      </c>
      <c r="O131" s="334">
        <v>4473</v>
      </c>
      <c r="P131" s="331">
        <v>4438</v>
      </c>
      <c r="Q131" s="341">
        <v>3815</v>
      </c>
      <c r="R131" s="341">
        <v>3772</v>
      </c>
      <c r="S131" s="341">
        <v>4859</v>
      </c>
      <c r="T131" s="341">
        <v>4774</v>
      </c>
      <c r="U131" s="341">
        <v>4829</v>
      </c>
      <c r="V131" s="341">
        <v>4762</v>
      </c>
      <c r="W131" s="341">
        <v>4757</v>
      </c>
      <c r="X131" s="341">
        <v>4744</v>
      </c>
      <c r="Y131" s="341">
        <v>4783</v>
      </c>
      <c r="Z131" s="341">
        <v>4770</v>
      </c>
      <c r="AA131" s="334">
        <v>4790</v>
      </c>
      <c r="AB131" s="331">
        <v>4777</v>
      </c>
      <c r="AC131" s="341">
        <v>4773</v>
      </c>
      <c r="AD131" s="341">
        <v>4772</v>
      </c>
      <c r="AE131" s="341">
        <v>4772</v>
      </c>
      <c r="AF131" s="341">
        <v>4766</v>
      </c>
      <c r="AG131" s="341">
        <v>4746</v>
      </c>
      <c r="AH131" s="341">
        <v>4757</v>
      </c>
      <c r="AI131" s="341">
        <v>4733</v>
      </c>
      <c r="AJ131" s="341">
        <v>4731</v>
      </c>
      <c r="AK131" s="341">
        <v>4721</v>
      </c>
      <c r="AL131" s="341">
        <v>4717</v>
      </c>
      <c r="AM131" s="334">
        <v>4713</v>
      </c>
      <c r="AN131" s="331">
        <v>4705</v>
      </c>
      <c r="AO131" s="341">
        <v>4698</v>
      </c>
      <c r="AP131" s="341">
        <v>4694</v>
      </c>
      <c r="AQ131" s="341">
        <v>4679</v>
      </c>
      <c r="AR131" s="341">
        <v>4668</v>
      </c>
      <c r="AS131" s="341">
        <v>4664</v>
      </c>
      <c r="AT131" s="341">
        <v>4651</v>
      </c>
      <c r="AU131" s="341">
        <v>4631</v>
      </c>
      <c r="AV131" s="341">
        <v>4612</v>
      </c>
      <c r="AW131" s="341">
        <v>4604</v>
      </c>
      <c r="AX131" s="341">
        <v>4592</v>
      </c>
      <c r="AY131" s="334">
        <v>4585</v>
      </c>
      <c r="AZ131" s="331">
        <v>4578</v>
      </c>
      <c r="BA131" s="341">
        <v>4558</v>
      </c>
      <c r="BB131" s="341">
        <v>4534</v>
      </c>
      <c r="BC131" s="341">
        <v>4520</v>
      </c>
      <c r="BD131" s="341">
        <v>4501</v>
      </c>
      <c r="BE131" s="341">
        <v>4498</v>
      </c>
      <c r="BF131" s="341">
        <v>4411</v>
      </c>
      <c r="BG131" s="341">
        <v>4438</v>
      </c>
      <c r="BH131" s="341">
        <v>4438</v>
      </c>
      <c r="BI131" s="341">
        <v>4433</v>
      </c>
      <c r="BJ131" s="341">
        <v>4422</v>
      </c>
      <c r="BK131" s="330">
        <v>4417</v>
      </c>
      <c r="BL131" s="331">
        <v>4430</v>
      </c>
      <c r="BM131" s="341">
        <v>4417</v>
      </c>
      <c r="BN131" s="341">
        <v>4536</v>
      </c>
      <c r="BO131" s="341">
        <v>4538</v>
      </c>
      <c r="BP131" s="341">
        <v>4538</v>
      </c>
      <c r="BQ131" s="341">
        <v>4553</v>
      </c>
      <c r="BR131" s="341">
        <v>4493</v>
      </c>
      <c r="BS131" s="341">
        <v>4496</v>
      </c>
      <c r="BT131" s="341">
        <v>4487</v>
      </c>
      <c r="BU131" s="341">
        <v>4471</v>
      </c>
      <c r="BV131" s="341">
        <v>4455</v>
      </c>
      <c r="BW131" s="330">
        <v>4456</v>
      </c>
      <c r="BX131" s="331">
        <v>4489</v>
      </c>
      <c r="BY131" s="341">
        <v>4473</v>
      </c>
      <c r="BZ131" s="341">
        <v>4783</v>
      </c>
      <c r="CA131" s="341">
        <v>4765</v>
      </c>
      <c r="CB131" s="341">
        <v>4771</v>
      </c>
      <c r="CC131" s="341">
        <v>4787</v>
      </c>
      <c r="CD131" s="341">
        <v>4769</v>
      </c>
      <c r="CE131" s="341">
        <v>4746</v>
      </c>
      <c r="CF131" s="341">
        <v>4723</v>
      </c>
      <c r="CG131" s="341">
        <v>4736</v>
      </c>
      <c r="CH131" s="341">
        <v>4699</v>
      </c>
      <c r="CI131" s="330">
        <v>4638</v>
      </c>
      <c r="CJ131" s="331">
        <v>4627</v>
      </c>
      <c r="CK131" s="341">
        <v>4615</v>
      </c>
      <c r="CL131" s="341">
        <v>4617</v>
      </c>
      <c r="CM131" s="341">
        <v>4664</v>
      </c>
      <c r="CN131" s="341">
        <v>4657</v>
      </c>
      <c r="CO131" s="341">
        <v>4641</v>
      </c>
      <c r="CP131" s="341">
        <v>4632</v>
      </c>
      <c r="CQ131" s="341">
        <v>4664</v>
      </c>
      <c r="CR131" s="341">
        <v>4660</v>
      </c>
      <c r="CS131" s="330">
        <v>4642</v>
      </c>
      <c r="CT131" s="334">
        <v>4647</v>
      </c>
      <c r="CU131" s="330">
        <v>4647</v>
      </c>
      <c r="CV131" s="341">
        <v>4634</v>
      </c>
      <c r="CW131" s="341">
        <v>4614</v>
      </c>
      <c r="CX131" s="341">
        <v>4537</v>
      </c>
      <c r="CY131" s="341">
        <v>4543</v>
      </c>
      <c r="CZ131" s="766">
        <v>4543</v>
      </c>
      <c r="DA131" s="341"/>
      <c r="DB131" s="341"/>
      <c r="DC131" s="341"/>
      <c r="DD131" s="341"/>
      <c r="DE131" s="341"/>
      <c r="DF131" s="341"/>
      <c r="DG131" s="341"/>
      <c r="DH131" s="105">
        <v>0</v>
      </c>
      <c r="DI131" s="86">
        <v>0</v>
      </c>
      <c r="DJ131" s="700">
        <v>-104</v>
      </c>
      <c r="DK131" s="86">
        <v>-2.2423458387235877</v>
      </c>
    </row>
    <row r="132" spans="1:115" ht="15" customHeight="1" outlineLevel="2">
      <c r="A132" s="353">
        <v>129</v>
      </c>
      <c r="B132" s="14" t="s">
        <v>812</v>
      </c>
      <c r="C132" s="325" t="s">
        <v>433</v>
      </c>
      <c r="D132" s="331">
        <v>493</v>
      </c>
      <c r="E132" s="341">
        <v>493</v>
      </c>
      <c r="F132" s="341">
        <v>493</v>
      </c>
      <c r="G132" s="341">
        <v>496</v>
      </c>
      <c r="H132" s="341">
        <v>495</v>
      </c>
      <c r="I132" s="341">
        <v>509</v>
      </c>
      <c r="J132" s="341">
        <v>508</v>
      </c>
      <c r="K132" s="341">
        <v>508</v>
      </c>
      <c r="L132" s="341">
        <v>508</v>
      </c>
      <c r="M132" s="341">
        <v>507</v>
      </c>
      <c r="N132" s="341">
        <v>504</v>
      </c>
      <c r="O132" s="334">
        <v>516</v>
      </c>
      <c r="P132" s="331">
        <v>514</v>
      </c>
      <c r="Q132" s="341">
        <v>443</v>
      </c>
      <c r="R132" s="341">
        <v>440</v>
      </c>
      <c r="S132" s="341">
        <v>666</v>
      </c>
      <c r="T132" s="341">
        <v>655</v>
      </c>
      <c r="U132" s="341">
        <v>665</v>
      </c>
      <c r="V132" s="341">
        <v>653</v>
      </c>
      <c r="W132" s="341">
        <v>651</v>
      </c>
      <c r="X132" s="341">
        <v>651</v>
      </c>
      <c r="Y132" s="341">
        <v>651</v>
      </c>
      <c r="Z132" s="341">
        <v>650</v>
      </c>
      <c r="AA132" s="334">
        <v>652</v>
      </c>
      <c r="AB132" s="331">
        <v>652</v>
      </c>
      <c r="AC132" s="341">
        <v>654</v>
      </c>
      <c r="AD132" s="341">
        <v>655</v>
      </c>
      <c r="AE132" s="341">
        <v>655</v>
      </c>
      <c r="AF132" s="341">
        <v>655</v>
      </c>
      <c r="AG132" s="341">
        <v>654</v>
      </c>
      <c r="AH132" s="341">
        <v>660</v>
      </c>
      <c r="AI132" s="341">
        <v>658</v>
      </c>
      <c r="AJ132" s="341">
        <v>659</v>
      </c>
      <c r="AK132" s="341">
        <v>661</v>
      </c>
      <c r="AL132" s="341">
        <v>658</v>
      </c>
      <c r="AM132" s="334">
        <v>656</v>
      </c>
      <c r="AN132" s="331">
        <v>655</v>
      </c>
      <c r="AO132" s="341">
        <v>654</v>
      </c>
      <c r="AP132" s="341">
        <v>652</v>
      </c>
      <c r="AQ132" s="341">
        <v>649</v>
      </c>
      <c r="AR132" s="341">
        <v>645</v>
      </c>
      <c r="AS132" s="341">
        <v>645</v>
      </c>
      <c r="AT132" s="341">
        <v>643</v>
      </c>
      <c r="AU132" s="341">
        <v>641</v>
      </c>
      <c r="AV132" s="341">
        <v>641</v>
      </c>
      <c r="AW132" s="341">
        <v>641</v>
      </c>
      <c r="AX132" s="341">
        <v>638</v>
      </c>
      <c r="AY132" s="334">
        <v>637</v>
      </c>
      <c r="AZ132" s="331">
        <v>635</v>
      </c>
      <c r="BA132" s="341">
        <v>635</v>
      </c>
      <c r="BB132" s="341">
        <v>632</v>
      </c>
      <c r="BC132" s="341">
        <v>629</v>
      </c>
      <c r="BD132" s="341">
        <v>628</v>
      </c>
      <c r="BE132" s="341">
        <v>628</v>
      </c>
      <c r="BF132" s="341">
        <v>618</v>
      </c>
      <c r="BG132" s="341">
        <v>621</v>
      </c>
      <c r="BH132" s="341">
        <v>619</v>
      </c>
      <c r="BI132" s="341">
        <v>619</v>
      </c>
      <c r="BJ132" s="341">
        <v>623</v>
      </c>
      <c r="BK132" s="330">
        <v>622</v>
      </c>
      <c r="BL132" s="331">
        <v>624</v>
      </c>
      <c r="BM132" s="341">
        <v>622</v>
      </c>
      <c r="BN132" s="341">
        <v>640</v>
      </c>
      <c r="BO132" s="341">
        <v>641</v>
      </c>
      <c r="BP132" s="341">
        <v>641</v>
      </c>
      <c r="BQ132" s="341">
        <v>647</v>
      </c>
      <c r="BR132" s="341">
        <v>640</v>
      </c>
      <c r="BS132" s="341">
        <v>644</v>
      </c>
      <c r="BT132" s="341">
        <v>644</v>
      </c>
      <c r="BU132" s="341">
        <v>639</v>
      </c>
      <c r="BV132" s="341">
        <v>637</v>
      </c>
      <c r="BW132" s="330">
        <v>639</v>
      </c>
      <c r="BX132" s="331">
        <v>639</v>
      </c>
      <c r="BY132" s="341">
        <v>636</v>
      </c>
      <c r="BZ132" s="341">
        <v>690</v>
      </c>
      <c r="CA132" s="341">
        <v>684</v>
      </c>
      <c r="CB132" s="341">
        <v>681</v>
      </c>
      <c r="CC132" s="341">
        <v>677</v>
      </c>
      <c r="CD132" s="341">
        <v>673</v>
      </c>
      <c r="CE132" s="341">
        <v>674</v>
      </c>
      <c r="CF132" s="341">
        <v>669</v>
      </c>
      <c r="CG132" s="341">
        <v>678</v>
      </c>
      <c r="CH132" s="341">
        <v>673</v>
      </c>
      <c r="CI132" s="330">
        <v>667</v>
      </c>
      <c r="CJ132" s="331">
        <v>660</v>
      </c>
      <c r="CK132" s="341">
        <v>654</v>
      </c>
      <c r="CL132" s="341">
        <v>650</v>
      </c>
      <c r="CM132" s="341">
        <v>654</v>
      </c>
      <c r="CN132" s="341">
        <v>650</v>
      </c>
      <c r="CO132" s="341">
        <v>656</v>
      </c>
      <c r="CP132" s="341">
        <v>655</v>
      </c>
      <c r="CQ132" s="341">
        <v>668</v>
      </c>
      <c r="CR132" s="341">
        <v>666</v>
      </c>
      <c r="CS132" s="330">
        <v>664</v>
      </c>
      <c r="CT132" s="334">
        <v>659</v>
      </c>
      <c r="CU132" s="330">
        <v>655</v>
      </c>
      <c r="CV132" s="341">
        <v>649</v>
      </c>
      <c r="CW132" s="341">
        <v>649</v>
      </c>
      <c r="CX132" s="341">
        <v>645</v>
      </c>
      <c r="CY132" s="341">
        <v>646</v>
      </c>
      <c r="CZ132" s="766">
        <v>645</v>
      </c>
      <c r="DA132" s="341"/>
      <c r="DB132" s="341"/>
      <c r="DC132" s="341"/>
      <c r="DD132" s="341"/>
      <c r="DE132" s="341"/>
      <c r="DF132" s="341"/>
      <c r="DG132" s="341"/>
      <c r="DH132" s="105">
        <v>-1</v>
      </c>
      <c r="DI132" s="86">
        <v>-0.15503875968992248</v>
      </c>
      <c r="DJ132" s="700">
        <v>-10</v>
      </c>
      <c r="DK132" s="86">
        <v>-1.4992503748125936</v>
      </c>
    </row>
    <row r="133" spans="1:115" ht="15" customHeight="1" outlineLevel="2">
      <c r="A133" s="353">
        <v>212</v>
      </c>
      <c r="B133" s="14" t="s">
        <v>812</v>
      </c>
      <c r="C133" s="325" t="s">
        <v>434</v>
      </c>
      <c r="D133" s="331">
        <v>990</v>
      </c>
      <c r="E133" s="341">
        <v>990</v>
      </c>
      <c r="F133" s="341">
        <v>990</v>
      </c>
      <c r="G133" s="341">
        <v>989</v>
      </c>
      <c r="H133" s="341">
        <v>987</v>
      </c>
      <c r="I133" s="341">
        <v>1047</v>
      </c>
      <c r="J133" s="341">
        <v>1043</v>
      </c>
      <c r="K133" s="341">
        <v>1043</v>
      </c>
      <c r="L133" s="341">
        <v>1042</v>
      </c>
      <c r="M133" s="341">
        <v>1042</v>
      </c>
      <c r="N133" s="341">
        <v>1041</v>
      </c>
      <c r="O133" s="334">
        <v>1042</v>
      </c>
      <c r="P133" s="331">
        <v>1037</v>
      </c>
      <c r="Q133" s="341">
        <v>903</v>
      </c>
      <c r="R133" s="341">
        <v>888</v>
      </c>
      <c r="S133" s="341">
        <v>1142</v>
      </c>
      <c r="T133" s="341">
        <v>1116</v>
      </c>
      <c r="U133" s="341">
        <v>1119</v>
      </c>
      <c r="V133" s="341">
        <v>1103</v>
      </c>
      <c r="W133" s="341">
        <v>1101</v>
      </c>
      <c r="X133" s="341">
        <v>1099</v>
      </c>
      <c r="Y133" s="341">
        <v>1098</v>
      </c>
      <c r="Z133" s="341">
        <v>1092</v>
      </c>
      <c r="AA133" s="334">
        <v>1090</v>
      </c>
      <c r="AB133" s="331">
        <v>1086</v>
      </c>
      <c r="AC133" s="341">
        <v>1079</v>
      </c>
      <c r="AD133" s="341">
        <v>1077</v>
      </c>
      <c r="AE133" s="341">
        <v>1078</v>
      </c>
      <c r="AF133" s="341">
        <v>1074</v>
      </c>
      <c r="AG133" s="341">
        <v>1069</v>
      </c>
      <c r="AH133" s="341">
        <v>1069</v>
      </c>
      <c r="AI133" s="341">
        <v>1067</v>
      </c>
      <c r="AJ133" s="341">
        <v>1066</v>
      </c>
      <c r="AK133" s="341">
        <v>1065</v>
      </c>
      <c r="AL133" s="341">
        <v>1061</v>
      </c>
      <c r="AM133" s="334">
        <v>1061</v>
      </c>
      <c r="AN133" s="331">
        <v>1060</v>
      </c>
      <c r="AO133" s="341">
        <v>1058</v>
      </c>
      <c r="AP133" s="341">
        <v>1058</v>
      </c>
      <c r="AQ133" s="341">
        <v>1054</v>
      </c>
      <c r="AR133" s="341">
        <v>1050</v>
      </c>
      <c r="AS133" s="341">
        <v>1047</v>
      </c>
      <c r="AT133" s="341">
        <v>1044</v>
      </c>
      <c r="AU133" s="341">
        <v>1041</v>
      </c>
      <c r="AV133" s="341">
        <v>1041</v>
      </c>
      <c r="AW133" s="341">
        <v>1038</v>
      </c>
      <c r="AX133" s="341">
        <v>1033</v>
      </c>
      <c r="AY133" s="334">
        <v>1032</v>
      </c>
      <c r="AZ133" s="331">
        <v>1027</v>
      </c>
      <c r="BA133" s="341">
        <v>1026</v>
      </c>
      <c r="BB133" s="341">
        <v>1020</v>
      </c>
      <c r="BC133" s="341">
        <v>1019</v>
      </c>
      <c r="BD133" s="341">
        <v>1016</v>
      </c>
      <c r="BE133" s="341">
        <v>1014</v>
      </c>
      <c r="BF133" s="341">
        <v>997</v>
      </c>
      <c r="BG133" s="341">
        <v>990</v>
      </c>
      <c r="BH133" s="341">
        <v>988</v>
      </c>
      <c r="BI133" s="341">
        <v>985</v>
      </c>
      <c r="BJ133" s="341">
        <v>977</v>
      </c>
      <c r="BK133" s="330">
        <v>973</v>
      </c>
      <c r="BL133" s="331">
        <v>967</v>
      </c>
      <c r="BM133" s="341">
        <v>966</v>
      </c>
      <c r="BN133" s="341">
        <v>983</v>
      </c>
      <c r="BO133" s="341">
        <v>983</v>
      </c>
      <c r="BP133" s="341">
        <v>983</v>
      </c>
      <c r="BQ133" s="341">
        <v>983</v>
      </c>
      <c r="BR133" s="341">
        <v>971</v>
      </c>
      <c r="BS133" s="341">
        <v>970</v>
      </c>
      <c r="BT133" s="341">
        <v>966</v>
      </c>
      <c r="BU133" s="341">
        <v>962</v>
      </c>
      <c r="BV133" s="341">
        <v>958</v>
      </c>
      <c r="BW133" s="330">
        <v>959</v>
      </c>
      <c r="BX133" s="331">
        <v>969</v>
      </c>
      <c r="BY133" s="341">
        <v>961</v>
      </c>
      <c r="BZ133" s="341">
        <v>1041</v>
      </c>
      <c r="CA133" s="341">
        <v>1037</v>
      </c>
      <c r="CB133" s="341">
        <v>1027</v>
      </c>
      <c r="CC133" s="341">
        <v>1026</v>
      </c>
      <c r="CD133" s="341">
        <v>1019</v>
      </c>
      <c r="CE133" s="341">
        <v>1012</v>
      </c>
      <c r="CF133" s="341">
        <v>1009</v>
      </c>
      <c r="CG133" s="341">
        <v>1012</v>
      </c>
      <c r="CH133" s="341">
        <v>1006</v>
      </c>
      <c r="CI133" s="330">
        <v>992</v>
      </c>
      <c r="CJ133" s="331">
        <v>984</v>
      </c>
      <c r="CK133" s="341">
        <v>977</v>
      </c>
      <c r="CL133" s="341">
        <v>974</v>
      </c>
      <c r="CM133" s="341">
        <v>990</v>
      </c>
      <c r="CN133" s="341">
        <v>988</v>
      </c>
      <c r="CO133" s="341">
        <v>987</v>
      </c>
      <c r="CP133" s="341">
        <v>982</v>
      </c>
      <c r="CQ133" s="341">
        <v>989</v>
      </c>
      <c r="CR133" s="341">
        <v>983</v>
      </c>
      <c r="CS133" s="330">
        <v>979</v>
      </c>
      <c r="CT133" s="334">
        <v>984</v>
      </c>
      <c r="CU133" s="330">
        <v>975</v>
      </c>
      <c r="CV133" s="341">
        <v>968</v>
      </c>
      <c r="CW133" s="341">
        <v>962</v>
      </c>
      <c r="CX133" s="341">
        <v>961</v>
      </c>
      <c r="CY133" s="341">
        <v>966</v>
      </c>
      <c r="CZ133" s="766">
        <v>967</v>
      </c>
      <c r="DA133" s="341"/>
      <c r="DB133" s="341"/>
      <c r="DC133" s="341"/>
      <c r="DD133" s="341"/>
      <c r="DE133" s="341"/>
      <c r="DF133" s="341"/>
      <c r="DG133" s="341"/>
      <c r="DH133" s="105">
        <v>1</v>
      </c>
      <c r="DI133" s="86">
        <v>0.10341261633919339</v>
      </c>
      <c r="DJ133" s="700">
        <v>-8</v>
      </c>
      <c r="DK133" s="86">
        <v>-0.80645161290322576</v>
      </c>
    </row>
    <row r="134" spans="1:115" ht="15" customHeight="1" outlineLevel="2">
      <c r="A134" s="353">
        <v>266</v>
      </c>
      <c r="B134" s="14" t="s">
        <v>812</v>
      </c>
      <c r="C134" s="325" t="s">
        <v>435</v>
      </c>
      <c r="D134" s="331">
        <v>2840</v>
      </c>
      <c r="E134" s="341">
        <v>2836</v>
      </c>
      <c r="F134" s="341">
        <v>2838</v>
      </c>
      <c r="G134" s="341">
        <v>2836</v>
      </c>
      <c r="H134" s="341">
        <v>2823</v>
      </c>
      <c r="I134" s="341">
        <v>3107</v>
      </c>
      <c r="J134" s="341">
        <v>3104</v>
      </c>
      <c r="K134" s="341">
        <v>3103</v>
      </c>
      <c r="L134" s="341">
        <v>3097</v>
      </c>
      <c r="M134" s="341">
        <v>3096</v>
      </c>
      <c r="N134" s="341">
        <v>3084</v>
      </c>
      <c r="O134" s="334">
        <v>3088</v>
      </c>
      <c r="P134" s="331">
        <v>3074</v>
      </c>
      <c r="Q134" s="341">
        <v>2737</v>
      </c>
      <c r="R134" s="341">
        <v>2681</v>
      </c>
      <c r="S134" s="341">
        <v>3356</v>
      </c>
      <c r="T134" s="341">
        <v>3307</v>
      </c>
      <c r="U134" s="341">
        <v>3324</v>
      </c>
      <c r="V134" s="341">
        <v>3296</v>
      </c>
      <c r="W134" s="341">
        <v>3293</v>
      </c>
      <c r="X134" s="341">
        <v>3285</v>
      </c>
      <c r="Y134" s="341">
        <v>3321</v>
      </c>
      <c r="Z134" s="341">
        <v>3314</v>
      </c>
      <c r="AA134" s="334">
        <v>3311</v>
      </c>
      <c r="AB134" s="331">
        <v>3300</v>
      </c>
      <c r="AC134" s="341">
        <v>3329</v>
      </c>
      <c r="AD134" s="341">
        <v>3338</v>
      </c>
      <c r="AE134" s="341">
        <v>3337</v>
      </c>
      <c r="AF134" s="341">
        <v>3339</v>
      </c>
      <c r="AG134" s="341">
        <v>3322</v>
      </c>
      <c r="AH134" s="341">
        <v>3313</v>
      </c>
      <c r="AI134" s="341">
        <v>3306</v>
      </c>
      <c r="AJ134" s="341">
        <v>3311</v>
      </c>
      <c r="AK134" s="341">
        <v>3302</v>
      </c>
      <c r="AL134" s="341">
        <v>3287</v>
      </c>
      <c r="AM134" s="334">
        <v>3279</v>
      </c>
      <c r="AN134" s="331">
        <v>3272</v>
      </c>
      <c r="AO134" s="341">
        <v>3275</v>
      </c>
      <c r="AP134" s="341">
        <v>3267</v>
      </c>
      <c r="AQ134" s="341">
        <v>3254</v>
      </c>
      <c r="AR134" s="341">
        <v>3248</v>
      </c>
      <c r="AS134" s="341">
        <v>3243</v>
      </c>
      <c r="AT134" s="341">
        <v>3230</v>
      </c>
      <c r="AU134" s="341">
        <v>3216</v>
      </c>
      <c r="AV134" s="341">
        <v>3201</v>
      </c>
      <c r="AW134" s="341">
        <v>3195</v>
      </c>
      <c r="AX134" s="341">
        <v>3188</v>
      </c>
      <c r="AY134" s="334">
        <v>3177</v>
      </c>
      <c r="AZ134" s="331">
        <v>3171</v>
      </c>
      <c r="BA134" s="341">
        <v>3158</v>
      </c>
      <c r="BB134" s="341">
        <v>3134</v>
      </c>
      <c r="BC134" s="341">
        <v>3128</v>
      </c>
      <c r="BD134" s="341">
        <v>3117</v>
      </c>
      <c r="BE134" s="341">
        <v>3110</v>
      </c>
      <c r="BF134" s="341">
        <v>3071</v>
      </c>
      <c r="BG134" s="341">
        <v>3070</v>
      </c>
      <c r="BH134" s="341">
        <v>3061</v>
      </c>
      <c r="BI134" s="341">
        <v>3058</v>
      </c>
      <c r="BJ134" s="341">
        <v>3060</v>
      </c>
      <c r="BK134" s="330">
        <v>3057</v>
      </c>
      <c r="BL134" s="331">
        <v>3153</v>
      </c>
      <c r="BM134" s="341">
        <v>3146</v>
      </c>
      <c r="BN134" s="341">
        <v>3214</v>
      </c>
      <c r="BO134" s="341">
        <v>3219</v>
      </c>
      <c r="BP134" s="341">
        <v>3219</v>
      </c>
      <c r="BQ134" s="341">
        <v>3224</v>
      </c>
      <c r="BR134" s="341">
        <v>3185</v>
      </c>
      <c r="BS134" s="341">
        <v>3186</v>
      </c>
      <c r="BT134" s="341">
        <v>3176</v>
      </c>
      <c r="BU134" s="341">
        <v>3161</v>
      </c>
      <c r="BV134" s="341">
        <v>3141</v>
      </c>
      <c r="BW134" s="330">
        <v>3139</v>
      </c>
      <c r="BX134" s="331">
        <v>3161</v>
      </c>
      <c r="BY134" s="341">
        <v>3136</v>
      </c>
      <c r="BZ134" s="341">
        <v>3328</v>
      </c>
      <c r="CA134" s="341">
        <v>3313</v>
      </c>
      <c r="CB134" s="341">
        <v>3322</v>
      </c>
      <c r="CC134" s="341">
        <v>3308</v>
      </c>
      <c r="CD134" s="341">
        <v>3297</v>
      </c>
      <c r="CE134" s="341">
        <v>3294</v>
      </c>
      <c r="CF134" s="341">
        <v>3284</v>
      </c>
      <c r="CG134" s="341">
        <v>3292</v>
      </c>
      <c r="CH134" s="341">
        <v>3264</v>
      </c>
      <c r="CI134" s="330">
        <v>3222</v>
      </c>
      <c r="CJ134" s="331">
        <v>3208</v>
      </c>
      <c r="CK134" s="341">
        <v>3212</v>
      </c>
      <c r="CL134" s="341">
        <v>3200</v>
      </c>
      <c r="CM134" s="341">
        <v>3208</v>
      </c>
      <c r="CN134" s="341">
        <v>3187</v>
      </c>
      <c r="CO134" s="341">
        <v>3181</v>
      </c>
      <c r="CP134" s="341">
        <v>3163</v>
      </c>
      <c r="CQ134" s="341">
        <v>3192</v>
      </c>
      <c r="CR134" s="341">
        <v>3197</v>
      </c>
      <c r="CS134" s="330">
        <v>3183</v>
      </c>
      <c r="CT134" s="334">
        <v>3184</v>
      </c>
      <c r="CU134" s="330">
        <v>3179</v>
      </c>
      <c r="CV134" s="341">
        <v>3158</v>
      </c>
      <c r="CW134" s="341">
        <v>3171</v>
      </c>
      <c r="CX134" s="341">
        <v>3175</v>
      </c>
      <c r="CY134" s="341">
        <v>3182</v>
      </c>
      <c r="CZ134" s="766">
        <v>3179</v>
      </c>
      <c r="DA134" s="341"/>
      <c r="DB134" s="341"/>
      <c r="DC134" s="341"/>
      <c r="DD134" s="341"/>
      <c r="DE134" s="341"/>
      <c r="DF134" s="341"/>
      <c r="DG134" s="341"/>
      <c r="DH134" s="105">
        <v>-3</v>
      </c>
      <c r="DI134" s="86">
        <v>-9.4369298521547657E-2</v>
      </c>
      <c r="DJ134" s="700">
        <v>0</v>
      </c>
      <c r="DK134" s="86">
        <v>0</v>
      </c>
    </row>
    <row r="135" spans="1:115" ht="15" customHeight="1" outlineLevel="2">
      <c r="A135" s="353">
        <v>308</v>
      </c>
      <c r="B135" s="14" t="s">
        <v>812</v>
      </c>
      <c r="C135" s="325" t="s">
        <v>436</v>
      </c>
      <c r="D135" s="331">
        <v>298</v>
      </c>
      <c r="E135" s="341">
        <v>298</v>
      </c>
      <c r="F135" s="341">
        <v>298</v>
      </c>
      <c r="G135" s="341">
        <v>298</v>
      </c>
      <c r="H135" s="341">
        <v>298</v>
      </c>
      <c r="I135" s="341">
        <v>321</v>
      </c>
      <c r="J135" s="341">
        <v>320</v>
      </c>
      <c r="K135" s="341">
        <v>320</v>
      </c>
      <c r="L135" s="341">
        <v>320</v>
      </c>
      <c r="M135" s="341">
        <v>320</v>
      </c>
      <c r="N135" s="341">
        <v>319</v>
      </c>
      <c r="O135" s="334">
        <v>327</v>
      </c>
      <c r="P135" s="331">
        <v>325</v>
      </c>
      <c r="Q135" s="341">
        <v>289</v>
      </c>
      <c r="R135" s="341">
        <v>286</v>
      </c>
      <c r="S135" s="341">
        <v>430</v>
      </c>
      <c r="T135" s="341">
        <v>424</v>
      </c>
      <c r="U135" s="341">
        <v>430</v>
      </c>
      <c r="V135" s="341">
        <v>422</v>
      </c>
      <c r="W135" s="341">
        <v>424</v>
      </c>
      <c r="X135" s="341">
        <v>423</v>
      </c>
      <c r="Y135" s="341">
        <v>424</v>
      </c>
      <c r="Z135" s="341">
        <v>422</v>
      </c>
      <c r="AA135" s="334">
        <v>420</v>
      </c>
      <c r="AB135" s="331">
        <v>419</v>
      </c>
      <c r="AC135" s="341">
        <v>418</v>
      </c>
      <c r="AD135" s="341">
        <v>420</v>
      </c>
      <c r="AE135" s="341">
        <v>422</v>
      </c>
      <c r="AF135" s="341">
        <v>425</v>
      </c>
      <c r="AG135" s="341">
        <v>420</v>
      </c>
      <c r="AH135" s="341">
        <v>420</v>
      </c>
      <c r="AI135" s="341">
        <v>425</v>
      </c>
      <c r="AJ135" s="341">
        <v>425</v>
      </c>
      <c r="AK135" s="341">
        <v>426</v>
      </c>
      <c r="AL135" s="341">
        <v>426</v>
      </c>
      <c r="AM135" s="334">
        <v>426</v>
      </c>
      <c r="AN135" s="331">
        <v>425</v>
      </c>
      <c r="AO135" s="341">
        <v>428</v>
      </c>
      <c r="AP135" s="341">
        <v>428</v>
      </c>
      <c r="AQ135" s="341">
        <v>430</v>
      </c>
      <c r="AR135" s="341">
        <v>428</v>
      </c>
      <c r="AS135" s="341">
        <v>426</v>
      </c>
      <c r="AT135" s="341">
        <v>424</v>
      </c>
      <c r="AU135" s="341">
        <v>422</v>
      </c>
      <c r="AV135" s="341">
        <v>421</v>
      </c>
      <c r="AW135" s="341">
        <v>420</v>
      </c>
      <c r="AX135" s="341">
        <v>419</v>
      </c>
      <c r="AY135" s="334">
        <v>419</v>
      </c>
      <c r="AZ135" s="331">
        <v>419</v>
      </c>
      <c r="BA135" s="341">
        <v>417</v>
      </c>
      <c r="BB135" s="341">
        <v>414</v>
      </c>
      <c r="BC135" s="341">
        <v>412</v>
      </c>
      <c r="BD135" s="341">
        <v>411</v>
      </c>
      <c r="BE135" s="341">
        <v>410</v>
      </c>
      <c r="BF135" s="341">
        <v>405</v>
      </c>
      <c r="BG135" s="341">
        <v>406</v>
      </c>
      <c r="BH135" s="341">
        <v>406</v>
      </c>
      <c r="BI135" s="341">
        <v>404</v>
      </c>
      <c r="BJ135" s="341">
        <v>402</v>
      </c>
      <c r="BK135" s="330">
        <v>402</v>
      </c>
      <c r="BL135" s="331">
        <v>406</v>
      </c>
      <c r="BM135" s="341">
        <v>406</v>
      </c>
      <c r="BN135" s="341">
        <v>411</v>
      </c>
      <c r="BO135" s="341">
        <v>411</v>
      </c>
      <c r="BP135" s="341">
        <v>411</v>
      </c>
      <c r="BQ135" s="341">
        <v>413</v>
      </c>
      <c r="BR135" s="341">
        <v>412</v>
      </c>
      <c r="BS135" s="341">
        <v>412</v>
      </c>
      <c r="BT135" s="341">
        <v>411</v>
      </c>
      <c r="BU135" s="341">
        <v>411</v>
      </c>
      <c r="BV135" s="341">
        <v>408</v>
      </c>
      <c r="BW135" s="330">
        <v>407</v>
      </c>
      <c r="BX135" s="331">
        <v>408</v>
      </c>
      <c r="BY135" s="341">
        <v>405</v>
      </c>
      <c r="BZ135" s="341">
        <v>425</v>
      </c>
      <c r="CA135" s="341">
        <v>425</v>
      </c>
      <c r="CB135" s="341">
        <v>428</v>
      </c>
      <c r="CC135" s="341">
        <v>429</v>
      </c>
      <c r="CD135" s="341">
        <v>428</v>
      </c>
      <c r="CE135" s="341">
        <v>427</v>
      </c>
      <c r="CF135" s="341">
        <v>428</v>
      </c>
      <c r="CG135" s="341">
        <v>429</v>
      </c>
      <c r="CH135" s="341">
        <v>426</v>
      </c>
      <c r="CI135" s="330">
        <v>420</v>
      </c>
      <c r="CJ135" s="331">
        <v>416</v>
      </c>
      <c r="CK135" s="341">
        <v>414</v>
      </c>
      <c r="CL135" s="341">
        <v>414</v>
      </c>
      <c r="CM135" s="341">
        <v>417</v>
      </c>
      <c r="CN135" s="341">
        <v>419</v>
      </c>
      <c r="CO135" s="341">
        <v>418</v>
      </c>
      <c r="CP135" s="341">
        <v>416</v>
      </c>
      <c r="CQ135" s="341">
        <v>418</v>
      </c>
      <c r="CR135" s="341">
        <v>420</v>
      </c>
      <c r="CS135" s="330">
        <v>419</v>
      </c>
      <c r="CT135" s="334">
        <v>422</v>
      </c>
      <c r="CU135" s="330">
        <v>417</v>
      </c>
      <c r="CV135" s="341">
        <v>417</v>
      </c>
      <c r="CW135" s="341">
        <v>414</v>
      </c>
      <c r="CX135" s="341">
        <v>413</v>
      </c>
      <c r="CY135" s="341">
        <v>415</v>
      </c>
      <c r="CZ135" s="766">
        <v>414</v>
      </c>
      <c r="DA135" s="341"/>
      <c r="DB135" s="341"/>
      <c r="DC135" s="341"/>
      <c r="DD135" s="341"/>
      <c r="DE135" s="341"/>
      <c r="DF135" s="341"/>
      <c r="DG135" s="341"/>
      <c r="DH135" s="105">
        <v>-1</v>
      </c>
      <c r="DI135" s="86">
        <v>-0.24154589371980675</v>
      </c>
      <c r="DJ135" s="700">
        <v>-3</v>
      </c>
      <c r="DK135" s="86">
        <v>-0.7142857142857143</v>
      </c>
    </row>
    <row r="136" spans="1:115" ht="15" customHeight="1" outlineLevel="2">
      <c r="A136" s="353">
        <v>360</v>
      </c>
      <c r="B136" s="14" t="s">
        <v>812</v>
      </c>
      <c r="C136" s="325" t="s">
        <v>437</v>
      </c>
      <c r="D136" s="331">
        <v>2939</v>
      </c>
      <c r="E136" s="341">
        <v>2939</v>
      </c>
      <c r="F136" s="341">
        <v>2939</v>
      </c>
      <c r="G136" s="341">
        <v>2943</v>
      </c>
      <c r="H136" s="341">
        <v>2935</v>
      </c>
      <c r="I136" s="341">
        <v>3032</v>
      </c>
      <c r="J136" s="341">
        <v>3028</v>
      </c>
      <c r="K136" s="341">
        <v>3032</v>
      </c>
      <c r="L136" s="341">
        <v>3031</v>
      </c>
      <c r="M136" s="341">
        <v>3031</v>
      </c>
      <c r="N136" s="341">
        <v>3022</v>
      </c>
      <c r="O136" s="334">
        <v>3106</v>
      </c>
      <c r="P136" s="331">
        <v>3094</v>
      </c>
      <c r="Q136" s="341">
        <v>2692</v>
      </c>
      <c r="R136" s="341">
        <v>2645</v>
      </c>
      <c r="S136" s="341">
        <v>3376</v>
      </c>
      <c r="T136" s="341">
        <v>3309</v>
      </c>
      <c r="U136" s="341">
        <v>3339</v>
      </c>
      <c r="V136" s="341">
        <v>3290</v>
      </c>
      <c r="W136" s="341">
        <v>3297</v>
      </c>
      <c r="X136" s="341">
        <v>3280</v>
      </c>
      <c r="Y136" s="341">
        <v>3310</v>
      </c>
      <c r="Z136" s="341">
        <v>3296</v>
      </c>
      <c r="AA136" s="334">
        <v>3309</v>
      </c>
      <c r="AB136" s="331">
        <v>3304</v>
      </c>
      <c r="AC136" s="341">
        <v>3296</v>
      </c>
      <c r="AD136" s="341">
        <v>3295</v>
      </c>
      <c r="AE136" s="341">
        <v>3293</v>
      </c>
      <c r="AF136" s="341">
        <v>3313</v>
      </c>
      <c r="AG136" s="341">
        <v>3304</v>
      </c>
      <c r="AH136" s="341">
        <v>3310</v>
      </c>
      <c r="AI136" s="341">
        <v>3309</v>
      </c>
      <c r="AJ136" s="341">
        <v>3304</v>
      </c>
      <c r="AK136" s="341">
        <v>3300</v>
      </c>
      <c r="AL136" s="341">
        <v>3297</v>
      </c>
      <c r="AM136" s="334">
        <v>3296</v>
      </c>
      <c r="AN136" s="331">
        <v>3292</v>
      </c>
      <c r="AO136" s="341">
        <v>3279</v>
      </c>
      <c r="AP136" s="341">
        <v>3275</v>
      </c>
      <c r="AQ136" s="341">
        <v>3266</v>
      </c>
      <c r="AR136" s="341">
        <v>3254</v>
      </c>
      <c r="AS136" s="341">
        <v>3247</v>
      </c>
      <c r="AT136" s="341">
        <v>3233</v>
      </c>
      <c r="AU136" s="341">
        <v>3222</v>
      </c>
      <c r="AV136" s="341">
        <v>3217</v>
      </c>
      <c r="AW136" s="341">
        <v>3213</v>
      </c>
      <c r="AX136" s="341">
        <v>3201</v>
      </c>
      <c r="AY136" s="334">
        <v>3195</v>
      </c>
      <c r="AZ136" s="331">
        <v>3183</v>
      </c>
      <c r="BA136" s="341">
        <v>3170</v>
      </c>
      <c r="BB136" s="341">
        <v>3145</v>
      </c>
      <c r="BC136" s="341">
        <v>3140</v>
      </c>
      <c r="BD136" s="341">
        <v>3135</v>
      </c>
      <c r="BE136" s="341">
        <v>3129</v>
      </c>
      <c r="BF136" s="341">
        <v>3072</v>
      </c>
      <c r="BG136" s="341">
        <v>3085</v>
      </c>
      <c r="BH136" s="341">
        <v>3080</v>
      </c>
      <c r="BI136" s="341">
        <v>3078</v>
      </c>
      <c r="BJ136" s="341">
        <v>3082</v>
      </c>
      <c r="BK136" s="330">
        <v>3080</v>
      </c>
      <c r="BL136" s="331">
        <v>3089</v>
      </c>
      <c r="BM136" s="341">
        <v>3085</v>
      </c>
      <c r="BN136" s="341">
        <v>3191</v>
      </c>
      <c r="BO136" s="341">
        <v>3190</v>
      </c>
      <c r="BP136" s="341">
        <v>3190</v>
      </c>
      <c r="BQ136" s="341">
        <v>3207</v>
      </c>
      <c r="BR136" s="341">
        <v>3157</v>
      </c>
      <c r="BS136" s="341">
        <v>3154</v>
      </c>
      <c r="BT136" s="341">
        <v>3144</v>
      </c>
      <c r="BU136" s="341">
        <v>3138</v>
      </c>
      <c r="BV136" s="341">
        <v>3111</v>
      </c>
      <c r="BW136" s="330">
        <v>3109</v>
      </c>
      <c r="BX136" s="331">
        <v>3123</v>
      </c>
      <c r="BY136" s="341">
        <v>3104</v>
      </c>
      <c r="BZ136" s="341">
        <v>3319</v>
      </c>
      <c r="CA136" s="341">
        <v>3317</v>
      </c>
      <c r="CB136" s="341">
        <v>3342</v>
      </c>
      <c r="CC136" s="341">
        <v>3327</v>
      </c>
      <c r="CD136" s="341">
        <v>3316</v>
      </c>
      <c r="CE136" s="341">
        <v>3302</v>
      </c>
      <c r="CF136" s="341">
        <v>3290</v>
      </c>
      <c r="CG136" s="341">
        <v>3286</v>
      </c>
      <c r="CH136" s="341">
        <v>3272</v>
      </c>
      <c r="CI136" s="330">
        <v>3215</v>
      </c>
      <c r="CJ136" s="331">
        <v>3194</v>
      </c>
      <c r="CK136" s="341">
        <v>3219</v>
      </c>
      <c r="CL136" s="341">
        <v>3229</v>
      </c>
      <c r="CM136" s="341">
        <v>3272</v>
      </c>
      <c r="CN136" s="341">
        <v>3258</v>
      </c>
      <c r="CO136" s="341">
        <v>3258</v>
      </c>
      <c r="CP136" s="341">
        <v>3260</v>
      </c>
      <c r="CQ136" s="341">
        <v>3289</v>
      </c>
      <c r="CR136" s="341">
        <v>3285</v>
      </c>
      <c r="CS136" s="330">
        <v>3271</v>
      </c>
      <c r="CT136" s="334">
        <v>3272</v>
      </c>
      <c r="CU136" s="330">
        <v>3257</v>
      </c>
      <c r="CV136" s="341">
        <v>3220</v>
      </c>
      <c r="CW136" s="341">
        <v>3236</v>
      </c>
      <c r="CX136" s="341">
        <v>3242</v>
      </c>
      <c r="CY136" s="341">
        <v>3259</v>
      </c>
      <c r="CZ136" s="766">
        <v>3257</v>
      </c>
      <c r="DA136" s="341"/>
      <c r="DB136" s="341"/>
      <c r="DC136" s="341"/>
      <c r="DD136" s="341"/>
      <c r="DE136" s="341"/>
      <c r="DF136" s="341"/>
      <c r="DG136" s="341"/>
      <c r="DH136" s="105">
        <v>-2</v>
      </c>
      <c r="DI136" s="86">
        <v>-6.140620202640467E-2</v>
      </c>
      <c r="DJ136" s="700">
        <v>0</v>
      </c>
      <c r="DK136" s="86">
        <v>0</v>
      </c>
    </row>
    <row r="137" spans="1:115" ht="15" customHeight="1" outlineLevel="2">
      <c r="A137" s="353">
        <v>380</v>
      </c>
      <c r="B137" s="14" t="s">
        <v>812</v>
      </c>
      <c r="C137" s="325" t="s">
        <v>438</v>
      </c>
      <c r="D137" s="331">
        <v>239</v>
      </c>
      <c r="E137" s="341">
        <v>239</v>
      </c>
      <c r="F137" s="341">
        <v>239</v>
      </c>
      <c r="G137" s="341">
        <v>239</v>
      </c>
      <c r="H137" s="341">
        <v>236</v>
      </c>
      <c r="I137" s="341">
        <v>260</v>
      </c>
      <c r="J137" s="341">
        <v>260</v>
      </c>
      <c r="K137" s="341">
        <v>260</v>
      </c>
      <c r="L137" s="341">
        <v>260</v>
      </c>
      <c r="M137" s="341">
        <v>260</v>
      </c>
      <c r="N137" s="341">
        <v>260</v>
      </c>
      <c r="O137" s="334">
        <v>265</v>
      </c>
      <c r="P137" s="331">
        <v>265</v>
      </c>
      <c r="Q137" s="341">
        <v>245</v>
      </c>
      <c r="R137" s="341">
        <v>239</v>
      </c>
      <c r="S137" s="341">
        <v>343</v>
      </c>
      <c r="T137" s="341">
        <v>343</v>
      </c>
      <c r="U137" s="341">
        <v>352</v>
      </c>
      <c r="V137" s="341">
        <v>352</v>
      </c>
      <c r="W137" s="341">
        <v>352</v>
      </c>
      <c r="X137" s="341">
        <v>356</v>
      </c>
      <c r="Y137" s="341">
        <v>356</v>
      </c>
      <c r="Z137" s="341">
        <v>359</v>
      </c>
      <c r="AA137" s="334">
        <v>359</v>
      </c>
      <c r="AB137" s="331">
        <v>358</v>
      </c>
      <c r="AC137" s="341">
        <v>355</v>
      </c>
      <c r="AD137" s="341">
        <v>354</v>
      </c>
      <c r="AE137" s="341">
        <v>354</v>
      </c>
      <c r="AF137" s="341">
        <v>359</v>
      </c>
      <c r="AG137" s="341">
        <v>357</v>
      </c>
      <c r="AH137" s="341">
        <v>358</v>
      </c>
      <c r="AI137" s="341">
        <v>360</v>
      </c>
      <c r="AJ137" s="341">
        <v>358</v>
      </c>
      <c r="AK137" s="341">
        <v>359</v>
      </c>
      <c r="AL137" s="341">
        <v>359</v>
      </c>
      <c r="AM137" s="334">
        <v>359</v>
      </c>
      <c r="AN137" s="331">
        <v>358</v>
      </c>
      <c r="AO137" s="341">
        <v>357</v>
      </c>
      <c r="AP137" s="341">
        <v>355</v>
      </c>
      <c r="AQ137" s="341">
        <v>353</v>
      </c>
      <c r="AR137" s="341">
        <v>348</v>
      </c>
      <c r="AS137" s="341">
        <v>347</v>
      </c>
      <c r="AT137" s="341">
        <v>346</v>
      </c>
      <c r="AU137" s="341">
        <v>342</v>
      </c>
      <c r="AV137" s="341">
        <v>342</v>
      </c>
      <c r="AW137" s="341">
        <v>341</v>
      </c>
      <c r="AX137" s="341">
        <v>339</v>
      </c>
      <c r="AY137" s="334">
        <v>339</v>
      </c>
      <c r="AZ137" s="331">
        <v>339</v>
      </c>
      <c r="BA137" s="341">
        <v>339</v>
      </c>
      <c r="BB137" s="341">
        <v>338</v>
      </c>
      <c r="BC137" s="341">
        <v>339</v>
      </c>
      <c r="BD137" s="341">
        <v>339</v>
      </c>
      <c r="BE137" s="341">
        <v>339</v>
      </c>
      <c r="BF137" s="341">
        <v>339</v>
      </c>
      <c r="BG137" s="341">
        <v>338</v>
      </c>
      <c r="BH137" s="341">
        <v>337</v>
      </c>
      <c r="BI137" s="341">
        <v>337</v>
      </c>
      <c r="BJ137" s="341">
        <v>339</v>
      </c>
      <c r="BK137" s="330">
        <v>338</v>
      </c>
      <c r="BL137" s="331">
        <v>342</v>
      </c>
      <c r="BM137" s="341">
        <v>342</v>
      </c>
      <c r="BN137" s="341">
        <v>344</v>
      </c>
      <c r="BO137" s="341">
        <v>344</v>
      </c>
      <c r="BP137" s="341">
        <v>344</v>
      </c>
      <c r="BQ137" s="341">
        <v>345</v>
      </c>
      <c r="BR137" s="341">
        <v>341</v>
      </c>
      <c r="BS137" s="341">
        <v>340</v>
      </c>
      <c r="BT137" s="341">
        <v>338</v>
      </c>
      <c r="BU137" s="341">
        <v>338</v>
      </c>
      <c r="BV137" s="341">
        <v>334</v>
      </c>
      <c r="BW137" s="330">
        <v>333</v>
      </c>
      <c r="BX137" s="331">
        <v>335</v>
      </c>
      <c r="BY137" s="341">
        <v>334</v>
      </c>
      <c r="BZ137" s="341">
        <v>343</v>
      </c>
      <c r="CA137" s="341">
        <v>344</v>
      </c>
      <c r="CB137" s="341">
        <v>346</v>
      </c>
      <c r="CC137" s="341">
        <v>345</v>
      </c>
      <c r="CD137" s="341">
        <v>347</v>
      </c>
      <c r="CE137" s="341">
        <v>345</v>
      </c>
      <c r="CF137" s="341">
        <v>347</v>
      </c>
      <c r="CG137" s="341">
        <v>349</v>
      </c>
      <c r="CH137" s="341">
        <v>348</v>
      </c>
      <c r="CI137" s="330">
        <v>350</v>
      </c>
      <c r="CJ137" s="331">
        <v>351</v>
      </c>
      <c r="CK137" s="341">
        <v>347</v>
      </c>
      <c r="CL137" s="341">
        <v>346</v>
      </c>
      <c r="CM137" s="341">
        <v>347</v>
      </c>
      <c r="CN137" s="341">
        <v>346</v>
      </c>
      <c r="CO137" s="341">
        <v>346</v>
      </c>
      <c r="CP137" s="341">
        <v>345</v>
      </c>
      <c r="CQ137" s="341">
        <v>344</v>
      </c>
      <c r="CR137" s="341">
        <v>344</v>
      </c>
      <c r="CS137" s="330">
        <v>343</v>
      </c>
      <c r="CT137" s="334">
        <v>340</v>
      </c>
      <c r="CU137" s="330">
        <v>339</v>
      </c>
      <c r="CV137" s="341">
        <v>338</v>
      </c>
      <c r="CW137" s="341">
        <v>339</v>
      </c>
      <c r="CX137" s="341">
        <v>336</v>
      </c>
      <c r="CY137" s="341">
        <v>337</v>
      </c>
      <c r="CZ137" s="766">
        <v>335</v>
      </c>
      <c r="DA137" s="341"/>
      <c r="DB137" s="341"/>
      <c r="DC137" s="341"/>
      <c r="DD137" s="341"/>
      <c r="DE137" s="341"/>
      <c r="DF137" s="341"/>
      <c r="DG137" s="341"/>
      <c r="DH137" s="105">
        <v>-2</v>
      </c>
      <c r="DI137" s="86">
        <v>-0.59701492537313439</v>
      </c>
      <c r="DJ137" s="700">
        <v>-4</v>
      </c>
      <c r="DK137" s="86">
        <v>-1.1428571428571428</v>
      </c>
    </row>
    <row r="138" spans="1:115" ht="15" customHeight="1" outlineLevel="2" thickBot="1">
      <c r="A138" s="353">
        <v>631</v>
      </c>
      <c r="B138" s="14" t="s">
        <v>812</v>
      </c>
      <c r="C138" s="325" t="s">
        <v>439</v>
      </c>
      <c r="D138" s="332">
        <v>312</v>
      </c>
      <c r="E138" s="342">
        <v>311</v>
      </c>
      <c r="F138" s="342">
        <v>313</v>
      </c>
      <c r="G138" s="342">
        <v>313</v>
      </c>
      <c r="H138" s="342">
        <v>313</v>
      </c>
      <c r="I138" s="342">
        <v>341</v>
      </c>
      <c r="J138" s="342">
        <v>340</v>
      </c>
      <c r="K138" s="342">
        <v>339</v>
      </c>
      <c r="L138" s="342">
        <v>339</v>
      </c>
      <c r="M138" s="342">
        <v>338</v>
      </c>
      <c r="N138" s="342">
        <v>336</v>
      </c>
      <c r="O138" s="335">
        <v>343</v>
      </c>
      <c r="P138" s="332">
        <v>340</v>
      </c>
      <c r="Q138" s="342">
        <v>310</v>
      </c>
      <c r="R138" s="342">
        <v>306</v>
      </c>
      <c r="S138" s="342">
        <v>479</v>
      </c>
      <c r="T138" s="342">
        <v>476</v>
      </c>
      <c r="U138" s="342">
        <v>484</v>
      </c>
      <c r="V138" s="342">
        <v>484</v>
      </c>
      <c r="W138" s="342">
        <v>480</v>
      </c>
      <c r="X138" s="342">
        <v>480</v>
      </c>
      <c r="Y138" s="342">
        <v>485</v>
      </c>
      <c r="Z138" s="342">
        <v>482</v>
      </c>
      <c r="AA138" s="335">
        <v>481</v>
      </c>
      <c r="AB138" s="332">
        <v>481</v>
      </c>
      <c r="AC138" s="342">
        <v>481</v>
      </c>
      <c r="AD138" s="342">
        <v>481</v>
      </c>
      <c r="AE138" s="342">
        <v>481</v>
      </c>
      <c r="AF138" s="342">
        <v>482</v>
      </c>
      <c r="AG138" s="342">
        <v>482</v>
      </c>
      <c r="AH138" s="342">
        <v>480</v>
      </c>
      <c r="AI138" s="342">
        <v>481</v>
      </c>
      <c r="AJ138" s="342">
        <v>480</v>
      </c>
      <c r="AK138" s="342">
        <v>481</v>
      </c>
      <c r="AL138" s="342">
        <v>479</v>
      </c>
      <c r="AM138" s="335">
        <v>479</v>
      </c>
      <c r="AN138" s="332">
        <v>478</v>
      </c>
      <c r="AO138" s="342">
        <v>476</v>
      </c>
      <c r="AP138" s="342">
        <v>472</v>
      </c>
      <c r="AQ138" s="342">
        <v>472</v>
      </c>
      <c r="AR138" s="342">
        <v>475</v>
      </c>
      <c r="AS138" s="342">
        <v>474</v>
      </c>
      <c r="AT138" s="342">
        <v>472</v>
      </c>
      <c r="AU138" s="342">
        <v>468</v>
      </c>
      <c r="AV138" s="342">
        <v>467</v>
      </c>
      <c r="AW138" s="342">
        <v>467</v>
      </c>
      <c r="AX138" s="342">
        <v>465</v>
      </c>
      <c r="AY138" s="335">
        <v>464</v>
      </c>
      <c r="AZ138" s="332">
        <v>465</v>
      </c>
      <c r="BA138" s="342">
        <v>465</v>
      </c>
      <c r="BB138" s="342">
        <v>464</v>
      </c>
      <c r="BC138" s="342">
        <v>467</v>
      </c>
      <c r="BD138" s="342">
        <v>463</v>
      </c>
      <c r="BE138" s="342">
        <v>459</v>
      </c>
      <c r="BF138" s="342">
        <v>455</v>
      </c>
      <c r="BG138" s="342">
        <v>458</v>
      </c>
      <c r="BH138" s="342">
        <v>457</v>
      </c>
      <c r="BI138" s="342">
        <v>457</v>
      </c>
      <c r="BJ138" s="342">
        <v>459</v>
      </c>
      <c r="BK138" s="343">
        <v>460</v>
      </c>
      <c r="BL138" s="332">
        <v>483</v>
      </c>
      <c r="BM138" s="342">
        <v>483</v>
      </c>
      <c r="BN138" s="342">
        <v>492</v>
      </c>
      <c r="BO138" s="342">
        <v>493</v>
      </c>
      <c r="BP138" s="342">
        <v>493</v>
      </c>
      <c r="BQ138" s="342">
        <v>495</v>
      </c>
      <c r="BR138" s="342">
        <v>494</v>
      </c>
      <c r="BS138" s="342">
        <v>498</v>
      </c>
      <c r="BT138" s="342">
        <v>497</v>
      </c>
      <c r="BU138" s="342">
        <v>491</v>
      </c>
      <c r="BV138" s="342">
        <v>489</v>
      </c>
      <c r="BW138" s="343">
        <v>488</v>
      </c>
      <c r="BX138" s="332">
        <v>490</v>
      </c>
      <c r="BY138" s="342">
        <v>496</v>
      </c>
      <c r="BZ138" s="342">
        <v>521</v>
      </c>
      <c r="CA138" s="342">
        <v>519</v>
      </c>
      <c r="CB138" s="342">
        <v>517</v>
      </c>
      <c r="CC138" s="342">
        <v>517</v>
      </c>
      <c r="CD138" s="342">
        <v>517</v>
      </c>
      <c r="CE138" s="342">
        <v>517</v>
      </c>
      <c r="CF138" s="342">
        <v>519</v>
      </c>
      <c r="CG138" s="342">
        <v>523</v>
      </c>
      <c r="CH138" s="342">
        <v>519</v>
      </c>
      <c r="CI138" s="343">
        <v>516</v>
      </c>
      <c r="CJ138" s="332">
        <v>507</v>
      </c>
      <c r="CK138" s="342">
        <v>511</v>
      </c>
      <c r="CL138" s="342">
        <v>517</v>
      </c>
      <c r="CM138" s="342">
        <v>519</v>
      </c>
      <c r="CN138" s="342">
        <v>518</v>
      </c>
      <c r="CO138" s="342">
        <v>527</v>
      </c>
      <c r="CP138" s="342">
        <v>532</v>
      </c>
      <c r="CQ138" s="342">
        <v>540</v>
      </c>
      <c r="CR138" s="342">
        <v>543</v>
      </c>
      <c r="CS138" s="343">
        <v>540</v>
      </c>
      <c r="CT138" s="335">
        <v>540</v>
      </c>
      <c r="CU138" s="330">
        <v>536</v>
      </c>
      <c r="CV138" s="341">
        <v>531</v>
      </c>
      <c r="CW138" s="341">
        <v>535</v>
      </c>
      <c r="CX138" s="341">
        <v>542</v>
      </c>
      <c r="CY138" s="341">
        <v>546</v>
      </c>
      <c r="CZ138" s="766">
        <v>546</v>
      </c>
      <c r="DA138" s="341"/>
      <c r="DB138" s="341"/>
      <c r="DC138" s="341"/>
      <c r="DD138" s="341"/>
      <c r="DE138" s="341"/>
      <c r="DF138" s="341"/>
      <c r="DG138" s="341"/>
      <c r="DH138" s="105">
        <v>0</v>
      </c>
      <c r="DI138" s="86">
        <v>0</v>
      </c>
      <c r="DJ138" s="700">
        <v>10</v>
      </c>
      <c r="DK138" s="86">
        <v>1.9379844961240309</v>
      </c>
    </row>
    <row r="139" spans="1:115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767"/>
      <c r="DA139" s="5"/>
      <c r="DB139" s="5"/>
      <c r="DC139" s="5"/>
      <c r="DD139" s="5"/>
      <c r="DE139" s="5"/>
      <c r="DF139" s="5"/>
      <c r="DG139" s="5"/>
      <c r="DH139" s="211"/>
      <c r="DI139" s="212"/>
    </row>
    <row r="140" spans="1:115">
      <c r="A140" s="217" t="s">
        <v>299</v>
      </c>
      <c r="B140" s="839" t="s">
        <v>849</v>
      </c>
      <c r="C140" s="840"/>
      <c r="D140" s="840"/>
      <c r="E140" s="840"/>
      <c r="F140" s="840"/>
      <c r="G140" s="840"/>
      <c r="H140" s="840"/>
      <c r="I140" s="840"/>
      <c r="J140" s="840"/>
      <c r="K140" s="840"/>
      <c r="L140" s="840"/>
      <c r="M140" s="926"/>
    </row>
    <row r="141" spans="1:115">
      <c r="A141" s="220" t="s">
        <v>302</v>
      </c>
      <c r="B141" s="841" t="s">
        <v>303</v>
      </c>
      <c r="C141" s="842"/>
      <c r="D141" s="842"/>
      <c r="E141" s="842"/>
      <c r="F141" s="842"/>
      <c r="G141" s="842"/>
      <c r="H141" s="842"/>
      <c r="I141" s="842"/>
      <c r="J141" s="842"/>
      <c r="K141" s="842"/>
      <c r="L141" s="842"/>
      <c r="M141" s="842"/>
    </row>
  </sheetData>
  <sheetProtection autoFilter="0"/>
  <autoFilter ref="DH2:DK141" xr:uid="{00000000-0009-0000-0000-00000D000000}"/>
  <mergeCells count="22">
    <mergeCell ref="B141:M141"/>
    <mergeCell ref="DL7:DM7"/>
    <mergeCell ref="DH2:DH3"/>
    <mergeCell ref="DI2:DI3"/>
    <mergeCell ref="DJ2:DJ3"/>
    <mergeCell ref="DK2:DK3"/>
    <mergeCell ref="DL2:DM2"/>
    <mergeCell ref="AN2:AY2"/>
    <mergeCell ref="AZ2:BK2"/>
    <mergeCell ref="BX2:CI2"/>
    <mergeCell ref="B140:M140"/>
    <mergeCell ref="DH1:DI1"/>
    <mergeCell ref="DJ1:DK1"/>
    <mergeCell ref="A2:A3"/>
    <mergeCell ref="B2:B3"/>
    <mergeCell ref="C2:C3"/>
    <mergeCell ref="D2:O2"/>
    <mergeCell ref="P2:AA2"/>
    <mergeCell ref="AB2:AM2"/>
    <mergeCell ref="BL2:BW2"/>
    <mergeCell ref="CJ2:CU2"/>
    <mergeCell ref="CZ2:DG2"/>
  </mergeCells>
  <conditionalFormatting sqref="DH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I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K4:DK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-566283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54"/>
      <c r="B3" s="7"/>
      <c r="C3" s="7"/>
      <c r="D3" s="7"/>
      <c r="E3" s="7"/>
      <c r="F3" s="7"/>
      <c r="G3" s="7"/>
      <c r="H3" s="7"/>
      <c r="I3" s="7"/>
    </row>
    <row r="4" spans="1:16">
      <c r="A4" s="954"/>
    </row>
    <row r="25" spans="1:22" ht="53.25" customHeight="1">
      <c r="A25" s="126"/>
      <c r="C25" s="4"/>
      <c r="D25" s="4"/>
      <c r="E25" s="4"/>
      <c r="F25" s="4"/>
      <c r="G25" s="4"/>
      <c r="H25" s="4"/>
      <c r="I25" s="4"/>
      <c r="J25" s="4"/>
      <c r="K25" s="126"/>
      <c r="L25" s="126"/>
      <c r="M25" s="126"/>
      <c r="N25" s="126"/>
      <c r="O25" s="126"/>
    </row>
    <row r="26" spans="1:22" s="153" customFormat="1" ht="33.75" customHeight="1">
      <c r="A26" s="398" t="s">
        <v>850</v>
      </c>
      <c r="B26" s="398"/>
      <c r="C26" s="398"/>
      <c r="D26" s="398"/>
      <c r="E26" s="398"/>
      <c r="F26" s="398"/>
      <c r="G26" s="398"/>
      <c r="H26" s="398"/>
      <c r="I26" s="398"/>
      <c r="J26" s="399"/>
      <c r="K26" s="400"/>
      <c r="L26" s="401"/>
      <c r="M26" s="152"/>
      <c r="N26" s="152"/>
    </row>
    <row r="27" spans="1:22" s="114" customFormat="1" ht="21" hidden="1" customHeight="1">
      <c r="A27" s="394" t="s">
        <v>459</v>
      </c>
      <c r="B27" s="395">
        <v>2001</v>
      </c>
      <c r="C27" s="395">
        <v>2002</v>
      </c>
      <c r="D27" s="395">
        <v>2003</v>
      </c>
      <c r="E27" s="396" t="s">
        <v>460</v>
      </c>
      <c r="F27" s="396" t="s">
        <v>461</v>
      </c>
      <c r="G27" s="396" t="s">
        <v>462</v>
      </c>
      <c r="H27" s="396" t="s">
        <v>463</v>
      </c>
      <c r="I27" s="396" t="s">
        <v>464</v>
      </c>
      <c r="J27" s="396">
        <v>2009</v>
      </c>
      <c r="K27" s="397" t="s">
        <v>465</v>
      </c>
      <c r="L27" s="395">
        <v>2011</v>
      </c>
      <c r="M27" s="395">
        <v>2012</v>
      </c>
      <c r="N27" s="373">
        <v>2013</v>
      </c>
      <c r="O27" s="373">
        <v>2014</v>
      </c>
      <c r="P27" s="373">
        <v>2015</v>
      </c>
      <c r="Q27" s="373">
        <v>2016</v>
      </c>
      <c r="R27" s="373">
        <v>2017</v>
      </c>
      <c r="S27" s="373">
        <v>2018</v>
      </c>
      <c r="T27" s="373">
        <v>2019</v>
      </c>
      <c r="U27" s="374">
        <v>2020</v>
      </c>
      <c r="V27" s="129"/>
    </row>
    <row r="28" spans="1:22" s="114" customFormat="1" ht="48" hidden="1" customHeight="1">
      <c r="A28" s="263" t="s">
        <v>467</v>
      </c>
      <c r="B28" s="375">
        <v>0.28161816000075984</v>
      </c>
      <c r="C28" s="375">
        <v>0.28161816000075984</v>
      </c>
      <c r="D28" s="375">
        <v>0.28161816000075984</v>
      </c>
      <c r="E28" s="375">
        <v>0.28161816000075984</v>
      </c>
      <c r="F28" s="375">
        <v>0.46761033990462014</v>
      </c>
      <c r="G28" s="375">
        <v>0.47678034428740662</v>
      </c>
      <c r="H28" s="375">
        <v>0.43396095452871469</v>
      </c>
      <c r="I28" s="375">
        <v>0.45685031642373936</v>
      </c>
      <c r="J28" s="375">
        <v>0.42828549884254158</v>
      </c>
      <c r="K28" s="375">
        <f>+K29/K36</f>
        <v>0.38488078558484062</v>
      </c>
      <c r="L28" s="375">
        <v>0.38032009133096423</v>
      </c>
      <c r="M28" s="375">
        <v>0.37858651258948955</v>
      </c>
      <c r="N28" s="375">
        <v>0.37769440903874452</v>
      </c>
      <c r="O28" s="375">
        <v>0.37800973702018081</v>
      </c>
      <c r="P28" s="375">
        <v>0.37144995917939982</v>
      </c>
      <c r="Q28" s="375">
        <v>0.34306703268334715</v>
      </c>
      <c r="R28" s="375">
        <v>0.35324925398276574</v>
      </c>
      <c r="S28" s="375">
        <f>S29/S36</f>
        <v>0.36496141313186525</v>
      </c>
      <c r="T28" s="375">
        <f>T29/T36</f>
        <v>0.34967175078157847</v>
      </c>
      <c r="U28" s="376">
        <f>U29/U36</f>
        <v>0.40789810614966016</v>
      </c>
    </row>
    <row r="29" spans="1:22" s="15" customFormat="1" ht="31.5" hidden="1" customHeight="1">
      <c r="A29" s="264" t="s">
        <v>468</v>
      </c>
      <c r="B29" s="377">
        <v>1164108</v>
      </c>
      <c r="C29" s="377">
        <v>1197135</v>
      </c>
      <c r="D29" s="377">
        <v>1195424</v>
      </c>
      <c r="E29" s="378">
        <v>1601055</v>
      </c>
      <c r="F29" s="378">
        <v>2693985</v>
      </c>
      <c r="G29" s="378">
        <v>2746815</v>
      </c>
      <c r="H29" s="378">
        <v>2575882</v>
      </c>
      <c r="I29" s="378">
        <v>2700831</v>
      </c>
      <c r="J29" s="378">
        <v>2564995</v>
      </c>
      <c r="K29" s="378">
        <v>2334688</v>
      </c>
      <c r="L29" s="379">
        <v>2336614</v>
      </c>
      <c r="M29" s="379">
        <v>2355496</v>
      </c>
      <c r="N29" s="379">
        <v>2379471</v>
      </c>
      <c r="O29" s="379">
        <v>2410996</v>
      </c>
      <c r="P29" s="379">
        <v>2398192</v>
      </c>
      <c r="Q29" s="379">
        <v>2241894</v>
      </c>
      <c r="R29" s="379">
        <v>2336079</v>
      </c>
      <c r="S29" s="379">
        <v>2338345</v>
      </c>
      <c r="T29" s="379">
        <v>2290422</v>
      </c>
      <c r="U29" s="380">
        <f>'1. Población_Afiliada_Regimen'!D4</f>
        <v>2723915</v>
      </c>
    </row>
    <row r="30" spans="1:22" s="114" customFormat="1" ht="36" hidden="1" customHeight="1">
      <c r="A30" s="263" t="s">
        <v>469</v>
      </c>
      <c r="B30" s="375">
        <v>0.43247236068119349</v>
      </c>
      <c r="C30" s="375">
        <v>0.43247236068119349</v>
      </c>
      <c r="D30" s="375">
        <v>0.43247236068119349</v>
      </c>
      <c r="E30" s="375">
        <v>0.43247236068119349</v>
      </c>
      <c r="F30" s="375">
        <v>0.42067008900094166</v>
      </c>
      <c r="G30" s="375">
        <v>0.538547952457615</v>
      </c>
      <c r="H30" s="375">
        <v>0.49405112685077834</v>
      </c>
      <c r="I30" s="375">
        <v>0.50795360031908787</v>
      </c>
      <c r="J30" s="375">
        <v>0.49003570555539971</v>
      </c>
      <c r="K30" s="375">
        <f>+K31/K36</f>
        <v>0.49563955045851443</v>
      </c>
      <c r="L30" s="375">
        <v>0.51930748498203638</v>
      </c>
      <c r="M30" s="375">
        <v>0.52677087738196093</v>
      </c>
      <c r="N30" s="375">
        <v>0.52087939822126705</v>
      </c>
      <c r="O30" s="375">
        <v>0.54253439721849595</v>
      </c>
      <c r="P30" s="375">
        <v>0.55562869687416894</v>
      </c>
      <c r="Q30" s="375">
        <v>0.58311497864452122</v>
      </c>
      <c r="R30" s="375">
        <v>0.58782604514239722</v>
      </c>
      <c r="S30" s="375">
        <f>S31/S36</f>
        <v>0.62095203104305197</v>
      </c>
      <c r="T30" s="375">
        <f>T31/T36</f>
        <v>0.63337137793834275</v>
      </c>
      <c r="U30" s="376">
        <f>U31/U36</f>
        <v>0.64371249773507655</v>
      </c>
    </row>
    <row r="31" spans="1:22" s="114" customFormat="1" ht="36.75" hidden="1" customHeight="1">
      <c r="A31" s="263" t="s">
        <v>470</v>
      </c>
      <c r="B31" s="381">
        <v>2491833</v>
      </c>
      <c r="C31" s="382">
        <v>2619109</v>
      </c>
      <c r="D31" s="382">
        <v>3242642</v>
      </c>
      <c r="E31" s="381">
        <v>2458691</v>
      </c>
      <c r="F31" s="381">
        <v>2423554</v>
      </c>
      <c r="G31" s="381">
        <v>3102669</v>
      </c>
      <c r="H31" s="383">
        <v>2932562</v>
      </c>
      <c r="I31" s="383">
        <v>3002946</v>
      </c>
      <c r="J31" s="383">
        <v>2934816</v>
      </c>
      <c r="K31" s="378">
        <v>3006551</v>
      </c>
      <c r="L31" s="379">
        <v>3190526</v>
      </c>
      <c r="M31" s="379">
        <v>3277472</v>
      </c>
      <c r="N31" s="379">
        <v>3281535</v>
      </c>
      <c r="O31" s="379">
        <v>3460356</v>
      </c>
      <c r="P31" s="379">
        <v>3587305</v>
      </c>
      <c r="Q31" s="379">
        <v>3810573</v>
      </c>
      <c r="R31" s="379">
        <v>3887363</v>
      </c>
      <c r="S31" s="379">
        <v>3978503</v>
      </c>
      <c r="T31" s="379">
        <v>4148713</v>
      </c>
      <c r="U31" s="380">
        <f>'1. Población_Afiliada_Regimen'!F4+'1. Población_Afiliada_Regimen'!H4+'1. Población_Afiliada_Regimen'!J4</f>
        <v>4298667</v>
      </c>
    </row>
    <row r="32" spans="1:22" s="15" customFormat="1" ht="39.75" hidden="1" customHeight="1">
      <c r="A32" s="265" t="s">
        <v>851</v>
      </c>
      <c r="B32" s="384">
        <f>(B33/B36)</f>
        <v>0.32978415071593808</v>
      </c>
      <c r="C32" s="384">
        <f t="shared" ref="C32:N32" si="1">(C33/C36)</f>
        <v>0.29949424001177716</v>
      </c>
      <c r="D32" s="384">
        <f t="shared" si="1"/>
        <v>0.19694191052241969</v>
      </c>
      <c r="E32" s="384">
        <f t="shared" si="1"/>
        <v>0.27565484185449673</v>
      </c>
      <c r="F32" s="384">
        <f t="shared" si="1"/>
        <v>9.939109270701528E-2</v>
      </c>
      <c r="G32" s="384">
        <f t="shared" si="1"/>
        <v>-1.589291926169157E-2</v>
      </c>
      <c r="H32" s="384">
        <f t="shared" si="1"/>
        <v>5.5943196629227927E-2</v>
      </c>
      <c r="I32" s="384">
        <f t="shared" si="1"/>
        <v>3.512231199416585E-2</v>
      </c>
      <c r="J32" s="384">
        <f t="shared" si="1"/>
        <v>8.161255007888385E-2</v>
      </c>
      <c r="K32" s="384">
        <f t="shared" si="1"/>
        <v>0.11947966395664493</v>
      </c>
      <c r="L32" s="384">
        <v>0.10037242368699939</v>
      </c>
      <c r="M32" s="384">
        <f t="shared" si="1"/>
        <v>9.464261002854954E-2</v>
      </c>
      <c r="N32" s="384">
        <f t="shared" si="1"/>
        <v>0.10142619273998847</v>
      </c>
      <c r="O32" s="384">
        <v>7.9455865761323227E-2</v>
      </c>
      <c r="P32" s="384">
        <v>7.2921343946431225E-2</v>
      </c>
      <c r="Q32" s="384">
        <v>7.3817988672131615E-2</v>
      </c>
      <c r="R32" s="384">
        <v>5.8924700874836949E-2</v>
      </c>
      <c r="S32" s="384">
        <f>S33/S36</f>
        <v>5.8401130495503273E-2</v>
      </c>
      <c r="T32" s="384">
        <f>T33/T36</f>
        <v>1.6956871280078827E-2</v>
      </c>
      <c r="U32" s="385">
        <f>(U33/U36)</f>
        <v>-5.161060388473674E-2</v>
      </c>
    </row>
    <row r="33" spans="1:21" s="114" customFormat="1" ht="30.75" hidden="1" customHeight="1">
      <c r="A33" s="266" t="s">
        <v>852</v>
      </c>
      <c r="B33" s="379">
        <f>B36-(B29+B31)</f>
        <v>1798930</v>
      </c>
      <c r="C33" s="379">
        <f t="shared" ref="C33:N33" si="2">C36-(C29+C31)</f>
        <v>1631597</v>
      </c>
      <c r="D33" s="379">
        <f t="shared" si="2"/>
        <v>1088391</v>
      </c>
      <c r="E33" s="379">
        <f t="shared" si="2"/>
        <v>1544966</v>
      </c>
      <c r="F33" s="379">
        <f t="shared" si="2"/>
        <v>564771</v>
      </c>
      <c r="G33" s="379">
        <f t="shared" si="2"/>
        <v>-91511</v>
      </c>
      <c r="H33" s="379">
        <f t="shared" si="2"/>
        <v>326421</v>
      </c>
      <c r="I33" s="379">
        <f t="shared" si="2"/>
        <v>207622</v>
      </c>
      <c r="J33" s="379">
        <f t="shared" si="2"/>
        <v>488741</v>
      </c>
      <c r="K33" s="379">
        <f t="shared" si="2"/>
        <v>724764</v>
      </c>
      <c r="L33" s="379">
        <v>616669</v>
      </c>
      <c r="M33" s="379">
        <f t="shared" si="2"/>
        <v>588849</v>
      </c>
      <c r="N33" s="379">
        <f t="shared" si="2"/>
        <v>638984</v>
      </c>
      <c r="O33" s="379">
        <v>506780</v>
      </c>
      <c r="P33" s="379">
        <v>470802</v>
      </c>
      <c r="Q33" s="379">
        <v>482390</v>
      </c>
      <c r="R33" s="379">
        <v>389676</v>
      </c>
      <c r="S33" s="379">
        <v>374182</v>
      </c>
      <c r="T33" s="379">
        <v>111071</v>
      </c>
      <c r="U33" s="380">
        <f>U36-(U29+U31)</f>
        <v>-344652</v>
      </c>
    </row>
    <row r="34" spans="1:21" s="15" customFormat="1" ht="39.75" hidden="1" customHeight="1">
      <c r="A34" s="265" t="s">
        <v>853</v>
      </c>
      <c r="B34" s="384">
        <f>+B35/B36</f>
        <v>0.67021584928406186</v>
      </c>
      <c r="C34" s="384">
        <f>+C35/C36</f>
        <v>0.70050575998822284</v>
      </c>
      <c r="D34" s="384">
        <f>+D35/D36</f>
        <v>0.80305808947758028</v>
      </c>
      <c r="E34" s="384">
        <v>0.71409052068195333</v>
      </c>
      <c r="F34" s="384">
        <v>0.8882804289055618</v>
      </c>
      <c r="G34" s="384">
        <v>1.0153282967450217</v>
      </c>
      <c r="H34" s="384">
        <v>0.92801208137949298</v>
      </c>
      <c r="I34" s="384">
        <v>0.96480391674282728</v>
      </c>
      <c r="J34" s="384">
        <v>0.91832120439794129</v>
      </c>
      <c r="K34" s="386">
        <f>+K35/K36</f>
        <v>0.88052033604335511</v>
      </c>
      <c r="L34" s="386">
        <v>0.89962757631300061</v>
      </c>
      <c r="M34" s="386">
        <v>0.90535738997145043</v>
      </c>
      <c r="N34" s="386">
        <v>0.89857380726001157</v>
      </c>
      <c r="O34" s="386">
        <v>0.92054413423867676</v>
      </c>
      <c r="P34" s="386">
        <v>0.92707865605356876</v>
      </c>
      <c r="Q34" s="386">
        <v>0.92618201132786837</v>
      </c>
      <c r="R34" s="386">
        <v>0.94107529912516308</v>
      </c>
      <c r="S34" s="386">
        <f>S35/S36</f>
        <v>0.98591344417491711</v>
      </c>
      <c r="T34" s="386">
        <f>T35/T36</f>
        <v>0.98304312871992117</v>
      </c>
      <c r="U34" s="387">
        <f>+U35/U36</f>
        <v>1.0516106038847368</v>
      </c>
    </row>
    <row r="35" spans="1:21" s="114" customFormat="1" ht="30.75" hidden="1" customHeight="1">
      <c r="A35" s="266" t="s">
        <v>477</v>
      </c>
      <c r="B35" s="379">
        <f>+B31+B29</f>
        <v>3655941</v>
      </c>
      <c r="C35" s="379">
        <f>+C31+C29</f>
        <v>3816244</v>
      </c>
      <c r="D35" s="379">
        <f>+D31+D29</f>
        <v>4438066</v>
      </c>
      <c r="E35" s="378">
        <v>4059746</v>
      </c>
      <c r="F35" s="378">
        <v>5117539</v>
      </c>
      <c r="G35" s="378">
        <v>5849484</v>
      </c>
      <c r="H35" s="378">
        <v>5508444</v>
      </c>
      <c r="I35" s="378">
        <v>5703777</v>
      </c>
      <c r="J35" s="378">
        <v>5499811</v>
      </c>
      <c r="K35" s="378">
        <f>+K31+K29</f>
        <v>5341239</v>
      </c>
      <c r="L35" s="378">
        <v>5527140</v>
      </c>
      <c r="M35" s="378">
        <v>5632968</v>
      </c>
      <c r="N35" s="378">
        <v>5661006</v>
      </c>
      <c r="O35" s="378">
        <v>5871352</v>
      </c>
      <c r="P35" s="378">
        <v>5985497</v>
      </c>
      <c r="Q35" s="378">
        <v>6052467</v>
      </c>
      <c r="R35" s="378">
        <v>6223442</v>
      </c>
      <c r="S35" s="378">
        <v>6316848</v>
      </c>
      <c r="T35" s="378">
        <v>6439135</v>
      </c>
      <c r="U35" s="388">
        <f>+U31+U29</f>
        <v>7022582</v>
      </c>
    </row>
    <row r="36" spans="1:21" s="114" customFormat="1" ht="30.75" hidden="1" customHeight="1" thickBot="1">
      <c r="A36" s="267" t="s">
        <v>478</v>
      </c>
      <c r="B36" s="389">
        <v>5454871</v>
      </c>
      <c r="C36" s="389">
        <v>5447841</v>
      </c>
      <c r="D36" s="389">
        <v>5526457</v>
      </c>
      <c r="E36" s="390">
        <v>5604712</v>
      </c>
      <c r="F36" s="390">
        <v>5682310</v>
      </c>
      <c r="G36" s="390">
        <v>5757973</v>
      </c>
      <c r="H36" s="390">
        <v>5834865</v>
      </c>
      <c r="I36" s="390">
        <v>5911399</v>
      </c>
      <c r="J36" s="390">
        <v>5988552</v>
      </c>
      <c r="K36" s="391">
        <v>6066003</v>
      </c>
      <c r="L36" s="389">
        <v>6143809</v>
      </c>
      <c r="M36" s="389">
        <v>6221817</v>
      </c>
      <c r="N36" s="389">
        <v>6299990</v>
      </c>
      <c r="O36" s="389">
        <v>6378132</v>
      </c>
      <c r="P36" s="389">
        <v>6456299</v>
      </c>
      <c r="Q36" s="389">
        <v>6534857</v>
      </c>
      <c r="R36" s="389">
        <v>6613118</v>
      </c>
      <c r="S36" s="389">
        <v>6407102</v>
      </c>
      <c r="T36" s="389">
        <v>6550206</v>
      </c>
      <c r="U36" s="392">
        <v>6677930</v>
      </c>
    </row>
    <row r="37" spans="1:21">
      <c r="A37" s="209"/>
      <c r="B37" s="209"/>
      <c r="C37" s="209"/>
      <c r="D37" s="209"/>
      <c r="E37" s="209"/>
      <c r="F37" s="209"/>
      <c r="G37" s="209"/>
      <c r="H37" s="209"/>
      <c r="I37" s="209"/>
      <c r="J37" s="209"/>
      <c r="K37" s="216"/>
      <c r="L37" s="209"/>
      <c r="M37" s="209"/>
      <c r="N37" s="209"/>
      <c r="O37" s="209"/>
      <c r="P37" s="209"/>
      <c r="Q37" s="209"/>
      <c r="R37" s="209"/>
      <c r="S37" s="209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AR146"/>
  <sheetViews>
    <sheetView view="pageBreakPreview" zoomScaleNormal="90" zoomScaleSheetLayoutView="100" workbookViewId="0">
      <pane xSplit="2" ySplit="7" topLeftCell="AO8" activePane="bottomRight" state="frozen"/>
      <selection pane="bottomRight" activeCell="AS1" sqref="AS1:CO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7" customWidth="1"/>
    <col min="3" max="3" width="10.5703125" style="57" customWidth="1"/>
    <col min="4" max="4" width="6.85546875" style="57" customWidth="1"/>
    <col min="5" max="5" width="9.85546875" style="57" bestFit="1" customWidth="1"/>
    <col min="6" max="6" width="6.85546875" style="57" customWidth="1"/>
    <col min="7" max="7" width="8.28515625" style="57" bestFit="1" customWidth="1"/>
    <col min="8" max="8" width="6.85546875" style="57" customWidth="1"/>
    <col min="9" max="9" width="9.140625" style="57" bestFit="1" customWidth="1"/>
    <col min="10" max="10" width="11.42578125" style="57" customWidth="1"/>
    <col min="11" max="12" width="11.28515625" style="57" customWidth="1"/>
    <col min="13" max="13" width="10.85546875" style="57" customWidth="1"/>
    <col min="14" max="14" width="8.85546875" style="57" customWidth="1"/>
    <col min="15" max="15" width="10.85546875" style="57" bestFit="1" customWidth="1"/>
    <col min="16" max="16" width="6.85546875" style="57" bestFit="1" customWidth="1"/>
    <col min="17" max="17" width="10" style="57" bestFit="1" customWidth="1"/>
    <col min="18" max="18" width="6.85546875" style="57" bestFit="1" customWidth="1"/>
    <col min="19" max="19" width="13.28515625" style="57" bestFit="1" customWidth="1"/>
    <col min="20" max="20" width="6.85546875" style="57" bestFit="1" customWidth="1"/>
    <col min="21" max="21" width="13" style="57" bestFit="1" customWidth="1"/>
    <col min="22" max="22" width="6.85546875" style="57" bestFit="1" customWidth="1"/>
    <col min="23" max="23" width="11" style="57" bestFit="1" customWidth="1"/>
    <col min="24" max="24" width="6.85546875" style="57" bestFit="1" customWidth="1"/>
    <col min="25" max="25" width="9.5703125" style="57" bestFit="1" customWidth="1"/>
    <col min="26" max="26" width="6.28515625" style="57" customWidth="1"/>
    <col min="27" max="27" width="11" style="57" bestFit="1" customWidth="1"/>
    <col min="28" max="28" width="6.85546875" style="57" bestFit="1" customWidth="1"/>
    <col min="29" max="29" width="9.5703125" style="57" bestFit="1" customWidth="1"/>
    <col min="30" max="30" width="6.28515625" style="57" customWidth="1"/>
    <col min="31" max="31" width="13.28515625" style="57" customWidth="1"/>
    <col min="32" max="32" width="6.85546875" style="57" customWidth="1"/>
    <col min="33" max="33" width="9.85546875" style="57" bestFit="1" customWidth="1"/>
    <col min="34" max="34" width="6.85546875" style="57" customWidth="1"/>
    <col min="35" max="35" width="11.7109375" style="57" bestFit="1" customWidth="1"/>
    <col min="36" max="36" width="6.85546875" style="57" customWidth="1"/>
    <col min="37" max="37" width="11.7109375" style="57" bestFit="1" customWidth="1"/>
    <col min="38" max="38" width="6.85546875" style="57" customWidth="1"/>
    <col min="39" max="39" width="7.42578125" style="57" customWidth="1"/>
    <col min="40" max="40" width="6.85546875" style="57" customWidth="1"/>
    <col min="41" max="41" width="7.42578125" style="57" customWidth="1"/>
    <col min="42" max="42" width="6.85546875" style="57" customWidth="1"/>
    <col min="43" max="44" width="15.85546875" style="57" customWidth="1"/>
    <col min="45" max="215" width="11.42578125" style="57"/>
    <col min="216" max="216" width="20.140625" style="57" customWidth="1"/>
    <col min="217" max="217" width="7.5703125" style="57" bestFit="1" customWidth="1"/>
    <col min="218" max="218" width="9.140625" style="57" bestFit="1" customWidth="1"/>
    <col min="219" max="220" width="7.5703125" style="57" bestFit="1" customWidth="1"/>
    <col min="221" max="221" width="12.140625" style="57" bestFit="1" customWidth="1"/>
    <col min="222" max="222" width="10.5703125" style="57" bestFit="1" customWidth="1"/>
    <col min="223" max="223" width="9.140625" style="57" bestFit="1" customWidth="1"/>
    <col min="224" max="224" width="7.5703125" style="57" bestFit="1" customWidth="1"/>
    <col min="225" max="225" width="11.5703125" style="57" customWidth="1"/>
    <col min="226" max="471" width="11.42578125" style="57"/>
    <col min="472" max="472" width="20.140625" style="57" customWidth="1"/>
    <col min="473" max="473" width="7.5703125" style="57" bestFit="1" customWidth="1"/>
    <col min="474" max="474" width="9.140625" style="57" bestFit="1" customWidth="1"/>
    <col min="475" max="476" width="7.5703125" style="57" bestFit="1" customWidth="1"/>
    <col min="477" max="477" width="12.140625" style="57" bestFit="1" customWidth="1"/>
    <col min="478" max="478" width="10.5703125" style="57" bestFit="1" customWidth="1"/>
    <col min="479" max="479" width="9.140625" style="57" bestFit="1" customWidth="1"/>
    <col min="480" max="480" width="7.5703125" style="57" bestFit="1" customWidth="1"/>
    <col min="481" max="481" width="11.5703125" style="57" customWidth="1"/>
    <col min="482" max="727" width="11.42578125" style="57"/>
    <col min="728" max="728" width="20.140625" style="57" customWidth="1"/>
    <col min="729" max="729" width="7.5703125" style="57" bestFit="1" customWidth="1"/>
    <col min="730" max="730" width="9.140625" style="57" bestFit="1" customWidth="1"/>
    <col min="731" max="732" width="7.5703125" style="57" bestFit="1" customWidth="1"/>
    <col min="733" max="733" width="12.140625" style="57" bestFit="1" customWidth="1"/>
    <col min="734" max="734" width="10.5703125" style="57" bestFit="1" customWidth="1"/>
    <col min="735" max="735" width="9.140625" style="57" bestFit="1" customWidth="1"/>
    <col min="736" max="736" width="7.5703125" style="57" bestFit="1" customWidth="1"/>
    <col min="737" max="737" width="11.5703125" style="57" customWidth="1"/>
    <col min="738" max="983" width="11.42578125" style="57"/>
    <col min="984" max="984" width="20.140625" style="57" customWidth="1"/>
    <col min="985" max="985" width="7.5703125" style="57" bestFit="1" customWidth="1"/>
    <col min="986" max="986" width="9.140625" style="57" bestFit="1" customWidth="1"/>
    <col min="987" max="988" width="7.5703125" style="57" bestFit="1" customWidth="1"/>
    <col min="989" max="989" width="12.140625" style="57" bestFit="1" customWidth="1"/>
    <col min="990" max="990" width="10.5703125" style="57" bestFit="1" customWidth="1"/>
    <col min="991" max="991" width="9.140625" style="57" bestFit="1" customWidth="1"/>
    <col min="992" max="992" width="7.5703125" style="57" bestFit="1" customWidth="1"/>
    <col min="993" max="993" width="11.5703125" style="57" customWidth="1"/>
    <col min="994" max="1239" width="11.42578125" style="57"/>
    <col min="1240" max="1240" width="20.140625" style="57" customWidth="1"/>
    <col min="1241" max="1241" width="7.5703125" style="57" bestFit="1" customWidth="1"/>
    <col min="1242" max="1242" width="9.140625" style="57" bestFit="1" customWidth="1"/>
    <col min="1243" max="1244" width="7.5703125" style="57" bestFit="1" customWidth="1"/>
    <col min="1245" max="1245" width="12.140625" style="57" bestFit="1" customWidth="1"/>
    <col min="1246" max="1246" width="10.5703125" style="57" bestFit="1" customWidth="1"/>
    <col min="1247" max="1247" width="9.140625" style="57" bestFit="1" customWidth="1"/>
    <col min="1248" max="1248" width="7.5703125" style="57" bestFit="1" customWidth="1"/>
    <col min="1249" max="1249" width="11.5703125" style="57" customWidth="1"/>
    <col min="1250" max="1495" width="11.42578125" style="57"/>
    <col min="1496" max="1496" width="20.140625" style="57" customWidth="1"/>
    <col min="1497" max="1497" width="7.5703125" style="57" bestFit="1" customWidth="1"/>
    <col min="1498" max="1498" width="9.140625" style="57" bestFit="1" customWidth="1"/>
    <col min="1499" max="1500" width="7.5703125" style="57" bestFit="1" customWidth="1"/>
    <col min="1501" max="1501" width="12.140625" style="57" bestFit="1" customWidth="1"/>
    <col min="1502" max="1502" width="10.5703125" style="57" bestFit="1" customWidth="1"/>
    <col min="1503" max="1503" width="9.140625" style="57" bestFit="1" customWidth="1"/>
    <col min="1504" max="1504" width="7.5703125" style="57" bestFit="1" customWidth="1"/>
    <col min="1505" max="1505" width="11.5703125" style="57" customWidth="1"/>
    <col min="1506" max="1751" width="11.42578125" style="57"/>
    <col min="1752" max="1752" width="20.140625" style="57" customWidth="1"/>
    <col min="1753" max="1753" width="7.5703125" style="57" bestFit="1" customWidth="1"/>
    <col min="1754" max="1754" width="9.140625" style="57" bestFit="1" customWidth="1"/>
    <col min="1755" max="1756" width="7.5703125" style="57" bestFit="1" customWidth="1"/>
    <col min="1757" max="1757" width="12.140625" style="57" bestFit="1" customWidth="1"/>
    <col min="1758" max="1758" width="10.5703125" style="57" bestFit="1" customWidth="1"/>
    <col min="1759" max="1759" width="9.140625" style="57" bestFit="1" customWidth="1"/>
    <col min="1760" max="1760" width="7.5703125" style="57" bestFit="1" customWidth="1"/>
    <col min="1761" max="1761" width="11.5703125" style="57" customWidth="1"/>
    <col min="1762" max="2007" width="11.42578125" style="57"/>
    <col min="2008" max="2008" width="20.140625" style="57" customWidth="1"/>
    <col min="2009" max="2009" width="7.5703125" style="57" bestFit="1" customWidth="1"/>
    <col min="2010" max="2010" width="9.140625" style="57" bestFit="1" customWidth="1"/>
    <col min="2011" max="2012" width="7.5703125" style="57" bestFit="1" customWidth="1"/>
    <col min="2013" max="2013" width="12.140625" style="57" bestFit="1" customWidth="1"/>
    <col min="2014" max="2014" width="10.5703125" style="57" bestFit="1" customWidth="1"/>
    <col min="2015" max="2015" width="9.140625" style="57" bestFit="1" customWidth="1"/>
    <col min="2016" max="2016" width="7.5703125" style="57" bestFit="1" customWidth="1"/>
    <col min="2017" max="2017" width="11.5703125" style="57" customWidth="1"/>
    <col min="2018" max="2263" width="11.42578125" style="57"/>
    <col min="2264" max="2264" width="20.140625" style="57" customWidth="1"/>
    <col min="2265" max="2265" width="7.5703125" style="57" bestFit="1" customWidth="1"/>
    <col min="2266" max="2266" width="9.140625" style="57" bestFit="1" customWidth="1"/>
    <col min="2267" max="2268" width="7.5703125" style="57" bestFit="1" customWidth="1"/>
    <col min="2269" max="2269" width="12.140625" style="57" bestFit="1" customWidth="1"/>
    <col min="2270" max="2270" width="10.5703125" style="57" bestFit="1" customWidth="1"/>
    <col min="2271" max="2271" width="9.140625" style="57" bestFit="1" customWidth="1"/>
    <col min="2272" max="2272" width="7.5703125" style="57" bestFit="1" customWidth="1"/>
    <col min="2273" max="2273" width="11.5703125" style="57" customWidth="1"/>
    <col min="2274" max="2519" width="11.42578125" style="57"/>
    <col min="2520" max="2520" width="20.140625" style="57" customWidth="1"/>
    <col min="2521" max="2521" width="7.5703125" style="57" bestFit="1" customWidth="1"/>
    <col min="2522" max="2522" width="9.140625" style="57" bestFit="1" customWidth="1"/>
    <col min="2523" max="2524" width="7.5703125" style="57" bestFit="1" customWidth="1"/>
    <col min="2525" max="2525" width="12.140625" style="57" bestFit="1" customWidth="1"/>
    <col min="2526" max="2526" width="10.5703125" style="57" bestFit="1" customWidth="1"/>
    <col min="2527" max="2527" width="9.140625" style="57" bestFit="1" customWidth="1"/>
    <col min="2528" max="2528" width="7.5703125" style="57" bestFit="1" customWidth="1"/>
    <col min="2529" max="2529" width="11.5703125" style="57" customWidth="1"/>
    <col min="2530" max="2775" width="11.42578125" style="57"/>
    <col min="2776" max="2776" width="20.140625" style="57" customWidth="1"/>
    <col min="2777" max="2777" width="7.5703125" style="57" bestFit="1" customWidth="1"/>
    <col min="2778" max="2778" width="9.140625" style="57" bestFit="1" customWidth="1"/>
    <col min="2779" max="2780" width="7.5703125" style="57" bestFit="1" customWidth="1"/>
    <col min="2781" max="2781" width="12.140625" style="57" bestFit="1" customWidth="1"/>
    <col min="2782" max="2782" width="10.5703125" style="57" bestFit="1" customWidth="1"/>
    <col min="2783" max="2783" width="9.140625" style="57" bestFit="1" customWidth="1"/>
    <col min="2784" max="2784" width="7.5703125" style="57" bestFit="1" customWidth="1"/>
    <col min="2785" max="2785" width="11.5703125" style="57" customWidth="1"/>
    <col min="2786" max="3031" width="11.42578125" style="57"/>
    <col min="3032" max="3032" width="20.140625" style="57" customWidth="1"/>
    <col min="3033" max="3033" width="7.5703125" style="57" bestFit="1" customWidth="1"/>
    <col min="3034" max="3034" width="9.140625" style="57" bestFit="1" customWidth="1"/>
    <col min="3035" max="3036" width="7.5703125" style="57" bestFit="1" customWidth="1"/>
    <col min="3037" max="3037" width="12.140625" style="57" bestFit="1" customWidth="1"/>
    <col min="3038" max="3038" width="10.5703125" style="57" bestFit="1" customWidth="1"/>
    <col min="3039" max="3039" width="9.140625" style="57" bestFit="1" customWidth="1"/>
    <col min="3040" max="3040" width="7.5703125" style="57" bestFit="1" customWidth="1"/>
    <col min="3041" max="3041" width="11.5703125" style="57" customWidth="1"/>
    <col min="3042" max="3287" width="11.42578125" style="57"/>
    <col min="3288" max="3288" width="20.140625" style="57" customWidth="1"/>
    <col min="3289" max="3289" width="7.5703125" style="57" bestFit="1" customWidth="1"/>
    <col min="3290" max="3290" width="9.140625" style="57" bestFit="1" customWidth="1"/>
    <col min="3291" max="3292" width="7.5703125" style="57" bestFit="1" customWidth="1"/>
    <col min="3293" max="3293" width="12.140625" style="57" bestFit="1" customWidth="1"/>
    <col min="3294" max="3294" width="10.5703125" style="57" bestFit="1" customWidth="1"/>
    <col min="3295" max="3295" width="9.140625" style="57" bestFit="1" customWidth="1"/>
    <col min="3296" max="3296" width="7.5703125" style="57" bestFit="1" customWidth="1"/>
    <col min="3297" max="3297" width="11.5703125" style="57" customWidth="1"/>
    <col min="3298" max="3543" width="11.42578125" style="57"/>
    <col min="3544" max="3544" width="20.140625" style="57" customWidth="1"/>
    <col min="3545" max="3545" width="7.5703125" style="57" bestFit="1" customWidth="1"/>
    <col min="3546" max="3546" width="9.140625" style="57" bestFit="1" customWidth="1"/>
    <col min="3547" max="3548" width="7.5703125" style="57" bestFit="1" customWidth="1"/>
    <col min="3549" max="3549" width="12.140625" style="57" bestFit="1" customWidth="1"/>
    <col min="3550" max="3550" width="10.5703125" style="57" bestFit="1" customWidth="1"/>
    <col min="3551" max="3551" width="9.140625" style="57" bestFit="1" customWidth="1"/>
    <col min="3552" max="3552" width="7.5703125" style="57" bestFit="1" customWidth="1"/>
    <col min="3553" max="3553" width="11.5703125" style="57" customWidth="1"/>
    <col min="3554" max="3799" width="11.42578125" style="57"/>
    <col min="3800" max="3800" width="20.140625" style="57" customWidth="1"/>
    <col min="3801" max="3801" width="7.5703125" style="57" bestFit="1" customWidth="1"/>
    <col min="3802" max="3802" width="9.140625" style="57" bestFit="1" customWidth="1"/>
    <col min="3803" max="3804" width="7.5703125" style="57" bestFit="1" customWidth="1"/>
    <col min="3805" max="3805" width="12.140625" style="57" bestFit="1" customWidth="1"/>
    <col min="3806" max="3806" width="10.5703125" style="57" bestFit="1" customWidth="1"/>
    <col min="3807" max="3807" width="9.140625" style="57" bestFit="1" customWidth="1"/>
    <col min="3808" max="3808" width="7.5703125" style="57" bestFit="1" customWidth="1"/>
    <col min="3809" max="3809" width="11.5703125" style="57" customWidth="1"/>
    <col min="3810" max="4055" width="11.42578125" style="57"/>
    <col min="4056" max="4056" width="20.140625" style="57" customWidth="1"/>
    <col min="4057" max="4057" width="7.5703125" style="57" bestFit="1" customWidth="1"/>
    <col min="4058" max="4058" width="9.140625" style="57" bestFit="1" customWidth="1"/>
    <col min="4059" max="4060" width="7.5703125" style="57" bestFit="1" customWidth="1"/>
    <col min="4061" max="4061" width="12.140625" style="57" bestFit="1" customWidth="1"/>
    <col min="4062" max="4062" width="10.5703125" style="57" bestFit="1" customWidth="1"/>
    <col min="4063" max="4063" width="9.140625" style="57" bestFit="1" customWidth="1"/>
    <col min="4064" max="4064" width="7.5703125" style="57" bestFit="1" customWidth="1"/>
    <col min="4065" max="4065" width="11.5703125" style="57" customWidth="1"/>
    <col min="4066" max="4311" width="11.42578125" style="57"/>
    <col min="4312" max="4312" width="20.140625" style="57" customWidth="1"/>
    <col min="4313" max="4313" width="7.5703125" style="57" bestFit="1" customWidth="1"/>
    <col min="4314" max="4314" width="9.140625" style="57" bestFit="1" customWidth="1"/>
    <col min="4315" max="4316" width="7.5703125" style="57" bestFit="1" customWidth="1"/>
    <col min="4317" max="4317" width="12.140625" style="57" bestFit="1" customWidth="1"/>
    <col min="4318" max="4318" width="10.5703125" style="57" bestFit="1" customWidth="1"/>
    <col min="4319" max="4319" width="9.140625" style="57" bestFit="1" customWidth="1"/>
    <col min="4320" max="4320" width="7.5703125" style="57" bestFit="1" customWidth="1"/>
    <col min="4321" max="4321" width="11.5703125" style="57" customWidth="1"/>
    <col min="4322" max="4567" width="11.42578125" style="57"/>
    <col min="4568" max="4568" width="20.140625" style="57" customWidth="1"/>
    <col min="4569" max="4569" width="7.5703125" style="57" bestFit="1" customWidth="1"/>
    <col min="4570" max="4570" width="9.140625" style="57" bestFit="1" customWidth="1"/>
    <col min="4571" max="4572" width="7.5703125" style="57" bestFit="1" customWidth="1"/>
    <col min="4573" max="4573" width="12.140625" style="57" bestFit="1" customWidth="1"/>
    <col min="4574" max="4574" width="10.5703125" style="57" bestFit="1" customWidth="1"/>
    <col min="4575" max="4575" width="9.140625" style="57" bestFit="1" customWidth="1"/>
    <col min="4576" max="4576" width="7.5703125" style="57" bestFit="1" customWidth="1"/>
    <col min="4577" max="4577" width="11.5703125" style="57" customWidth="1"/>
    <col min="4578" max="4823" width="11.42578125" style="57"/>
    <col min="4824" max="4824" width="20.140625" style="57" customWidth="1"/>
    <col min="4825" max="4825" width="7.5703125" style="57" bestFit="1" customWidth="1"/>
    <col min="4826" max="4826" width="9.140625" style="57" bestFit="1" customWidth="1"/>
    <col min="4827" max="4828" width="7.5703125" style="57" bestFit="1" customWidth="1"/>
    <col min="4829" max="4829" width="12.140625" style="57" bestFit="1" customWidth="1"/>
    <col min="4830" max="4830" width="10.5703125" style="57" bestFit="1" customWidth="1"/>
    <col min="4831" max="4831" width="9.140625" style="57" bestFit="1" customWidth="1"/>
    <col min="4832" max="4832" width="7.5703125" style="57" bestFit="1" customWidth="1"/>
    <col min="4833" max="4833" width="11.5703125" style="57" customWidth="1"/>
    <col min="4834" max="5079" width="11.42578125" style="57"/>
    <col min="5080" max="5080" width="20.140625" style="57" customWidth="1"/>
    <col min="5081" max="5081" width="7.5703125" style="57" bestFit="1" customWidth="1"/>
    <col min="5082" max="5082" width="9.140625" style="57" bestFit="1" customWidth="1"/>
    <col min="5083" max="5084" width="7.5703125" style="57" bestFit="1" customWidth="1"/>
    <col min="5085" max="5085" width="12.140625" style="57" bestFit="1" customWidth="1"/>
    <col min="5086" max="5086" width="10.5703125" style="57" bestFit="1" customWidth="1"/>
    <col min="5087" max="5087" width="9.140625" style="57" bestFit="1" customWidth="1"/>
    <col min="5088" max="5088" width="7.5703125" style="57" bestFit="1" customWidth="1"/>
    <col min="5089" max="5089" width="11.5703125" style="57" customWidth="1"/>
    <col min="5090" max="5335" width="11.42578125" style="57"/>
    <col min="5336" max="5336" width="20.140625" style="57" customWidth="1"/>
    <col min="5337" max="5337" width="7.5703125" style="57" bestFit="1" customWidth="1"/>
    <col min="5338" max="5338" width="9.140625" style="57" bestFit="1" customWidth="1"/>
    <col min="5339" max="5340" width="7.5703125" style="57" bestFit="1" customWidth="1"/>
    <col min="5341" max="5341" width="12.140625" style="57" bestFit="1" customWidth="1"/>
    <col min="5342" max="5342" width="10.5703125" style="57" bestFit="1" customWidth="1"/>
    <col min="5343" max="5343" width="9.140625" style="57" bestFit="1" customWidth="1"/>
    <col min="5344" max="5344" width="7.5703125" style="57" bestFit="1" customWidth="1"/>
    <col min="5345" max="5345" width="11.5703125" style="57" customWidth="1"/>
    <col min="5346" max="5591" width="11.42578125" style="57"/>
    <col min="5592" max="5592" width="20.140625" style="57" customWidth="1"/>
    <col min="5593" max="5593" width="7.5703125" style="57" bestFit="1" customWidth="1"/>
    <col min="5594" max="5594" width="9.140625" style="57" bestFit="1" customWidth="1"/>
    <col min="5595" max="5596" width="7.5703125" style="57" bestFit="1" customWidth="1"/>
    <col min="5597" max="5597" width="12.140625" style="57" bestFit="1" customWidth="1"/>
    <col min="5598" max="5598" width="10.5703125" style="57" bestFit="1" customWidth="1"/>
    <col min="5599" max="5599" width="9.140625" style="57" bestFit="1" customWidth="1"/>
    <col min="5600" max="5600" width="7.5703125" style="57" bestFit="1" customWidth="1"/>
    <col min="5601" max="5601" width="11.5703125" style="57" customWidth="1"/>
    <col min="5602" max="5847" width="11.42578125" style="57"/>
    <col min="5848" max="5848" width="20.140625" style="57" customWidth="1"/>
    <col min="5849" max="5849" width="7.5703125" style="57" bestFit="1" customWidth="1"/>
    <col min="5850" max="5850" width="9.140625" style="57" bestFit="1" customWidth="1"/>
    <col min="5851" max="5852" width="7.5703125" style="57" bestFit="1" customWidth="1"/>
    <col min="5853" max="5853" width="12.140625" style="57" bestFit="1" customWidth="1"/>
    <col min="5854" max="5854" width="10.5703125" style="57" bestFit="1" customWidth="1"/>
    <col min="5855" max="5855" width="9.140625" style="57" bestFit="1" customWidth="1"/>
    <col min="5856" max="5856" width="7.5703125" style="57" bestFit="1" customWidth="1"/>
    <col min="5857" max="5857" width="11.5703125" style="57" customWidth="1"/>
    <col min="5858" max="6103" width="11.42578125" style="57"/>
    <col min="6104" max="6104" width="20.140625" style="57" customWidth="1"/>
    <col min="6105" max="6105" width="7.5703125" style="57" bestFit="1" customWidth="1"/>
    <col min="6106" max="6106" width="9.140625" style="57" bestFit="1" customWidth="1"/>
    <col min="6107" max="6108" width="7.5703125" style="57" bestFit="1" customWidth="1"/>
    <col min="6109" max="6109" width="12.140625" style="57" bestFit="1" customWidth="1"/>
    <col min="6110" max="6110" width="10.5703125" style="57" bestFit="1" customWidth="1"/>
    <col min="6111" max="6111" width="9.140625" style="57" bestFit="1" customWidth="1"/>
    <col min="6112" max="6112" width="7.5703125" style="57" bestFit="1" customWidth="1"/>
    <col min="6113" max="6113" width="11.5703125" style="57" customWidth="1"/>
    <col min="6114" max="6359" width="11.42578125" style="57"/>
    <col min="6360" max="6360" width="20.140625" style="57" customWidth="1"/>
    <col min="6361" max="6361" width="7.5703125" style="57" bestFit="1" customWidth="1"/>
    <col min="6362" max="6362" width="9.140625" style="57" bestFit="1" customWidth="1"/>
    <col min="6363" max="6364" width="7.5703125" style="57" bestFit="1" customWidth="1"/>
    <col min="6365" max="6365" width="12.140625" style="57" bestFit="1" customWidth="1"/>
    <col min="6366" max="6366" width="10.5703125" style="57" bestFit="1" customWidth="1"/>
    <col min="6367" max="6367" width="9.140625" style="57" bestFit="1" customWidth="1"/>
    <col min="6368" max="6368" width="7.5703125" style="57" bestFit="1" customWidth="1"/>
    <col min="6369" max="6369" width="11.5703125" style="57" customWidth="1"/>
    <col min="6370" max="6615" width="11.42578125" style="57"/>
    <col min="6616" max="6616" width="20.140625" style="57" customWidth="1"/>
    <col min="6617" max="6617" width="7.5703125" style="57" bestFit="1" customWidth="1"/>
    <col min="6618" max="6618" width="9.140625" style="57" bestFit="1" customWidth="1"/>
    <col min="6619" max="6620" width="7.5703125" style="57" bestFit="1" customWidth="1"/>
    <col min="6621" max="6621" width="12.140625" style="57" bestFit="1" customWidth="1"/>
    <col min="6622" max="6622" width="10.5703125" style="57" bestFit="1" customWidth="1"/>
    <col min="6623" max="6623" width="9.140625" style="57" bestFit="1" customWidth="1"/>
    <col min="6624" max="6624" width="7.5703125" style="57" bestFit="1" customWidth="1"/>
    <col min="6625" max="6625" width="11.5703125" style="57" customWidth="1"/>
    <col min="6626" max="6871" width="11.42578125" style="57"/>
    <col min="6872" max="6872" width="20.140625" style="57" customWidth="1"/>
    <col min="6873" max="6873" width="7.5703125" style="57" bestFit="1" customWidth="1"/>
    <col min="6874" max="6874" width="9.140625" style="57" bestFit="1" customWidth="1"/>
    <col min="6875" max="6876" width="7.5703125" style="57" bestFit="1" customWidth="1"/>
    <col min="6877" max="6877" width="12.140625" style="57" bestFit="1" customWidth="1"/>
    <col min="6878" max="6878" width="10.5703125" style="57" bestFit="1" customWidth="1"/>
    <col min="6879" max="6879" width="9.140625" style="57" bestFit="1" customWidth="1"/>
    <col min="6880" max="6880" width="7.5703125" style="57" bestFit="1" customWidth="1"/>
    <col min="6881" max="6881" width="11.5703125" style="57" customWidth="1"/>
    <col min="6882" max="7127" width="11.42578125" style="57"/>
    <col min="7128" max="7128" width="20.140625" style="57" customWidth="1"/>
    <col min="7129" max="7129" width="7.5703125" style="57" bestFit="1" customWidth="1"/>
    <col min="7130" max="7130" width="9.140625" style="57" bestFit="1" customWidth="1"/>
    <col min="7131" max="7132" width="7.5703125" style="57" bestFit="1" customWidth="1"/>
    <col min="7133" max="7133" width="12.140625" style="57" bestFit="1" customWidth="1"/>
    <col min="7134" max="7134" width="10.5703125" style="57" bestFit="1" customWidth="1"/>
    <col min="7135" max="7135" width="9.140625" style="57" bestFit="1" customWidth="1"/>
    <col min="7136" max="7136" width="7.5703125" style="57" bestFit="1" customWidth="1"/>
    <col min="7137" max="7137" width="11.5703125" style="57" customWidth="1"/>
    <col min="7138" max="7383" width="11.42578125" style="57"/>
    <col min="7384" max="7384" width="20.140625" style="57" customWidth="1"/>
    <col min="7385" max="7385" width="7.5703125" style="57" bestFit="1" customWidth="1"/>
    <col min="7386" max="7386" width="9.140625" style="57" bestFit="1" customWidth="1"/>
    <col min="7387" max="7388" width="7.5703125" style="57" bestFit="1" customWidth="1"/>
    <col min="7389" max="7389" width="12.140625" style="57" bestFit="1" customWidth="1"/>
    <col min="7390" max="7390" width="10.5703125" style="57" bestFit="1" customWidth="1"/>
    <col min="7391" max="7391" width="9.140625" style="57" bestFit="1" customWidth="1"/>
    <col min="7392" max="7392" width="7.5703125" style="57" bestFit="1" customWidth="1"/>
    <col min="7393" max="7393" width="11.5703125" style="57" customWidth="1"/>
    <col min="7394" max="7639" width="11.42578125" style="57"/>
    <col min="7640" max="7640" width="20.140625" style="57" customWidth="1"/>
    <col min="7641" max="7641" width="7.5703125" style="57" bestFit="1" customWidth="1"/>
    <col min="7642" max="7642" width="9.140625" style="57" bestFit="1" customWidth="1"/>
    <col min="7643" max="7644" width="7.5703125" style="57" bestFit="1" customWidth="1"/>
    <col min="7645" max="7645" width="12.140625" style="57" bestFit="1" customWidth="1"/>
    <col min="7646" max="7646" width="10.5703125" style="57" bestFit="1" customWidth="1"/>
    <col min="7647" max="7647" width="9.140625" style="57" bestFit="1" customWidth="1"/>
    <col min="7648" max="7648" width="7.5703125" style="57" bestFit="1" customWidth="1"/>
    <col min="7649" max="7649" width="11.5703125" style="57" customWidth="1"/>
    <col min="7650" max="7895" width="11.42578125" style="57"/>
    <col min="7896" max="7896" width="20.140625" style="57" customWidth="1"/>
    <col min="7897" max="7897" width="7.5703125" style="57" bestFit="1" customWidth="1"/>
    <col min="7898" max="7898" width="9.140625" style="57" bestFit="1" customWidth="1"/>
    <col min="7899" max="7900" width="7.5703125" style="57" bestFit="1" customWidth="1"/>
    <col min="7901" max="7901" width="12.140625" style="57" bestFit="1" customWidth="1"/>
    <col min="7902" max="7902" width="10.5703125" style="57" bestFit="1" customWidth="1"/>
    <col min="7903" max="7903" width="9.140625" style="57" bestFit="1" customWidth="1"/>
    <col min="7904" max="7904" width="7.5703125" style="57" bestFit="1" customWidth="1"/>
    <col min="7905" max="7905" width="11.5703125" style="57" customWidth="1"/>
    <col min="7906" max="8151" width="11.42578125" style="57"/>
    <col min="8152" max="8152" width="20.140625" style="57" customWidth="1"/>
    <col min="8153" max="8153" width="7.5703125" style="57" bestFit="1" customWidth="1"/>
    <col min="8154" max="8154" width="9.140625" style="57" bestFit="1" customWidth="1"/>
    <col min="8155" max="8156" width="7.5703125" style="57" bestFit="1" customWidth="1"/>
    <col min="8157" max="8157" width="12.140625" style="57" bestFit="1" customWidth="1"/>
    <col min="8158" max="8158" width="10.5703125" style="57" bestFit="1" customWidth="1"/>
    <col min="8159" max="8159" width="9.140625" style="57" bestFit="1" customWidth="1"/>
    <col min="8160" max="8160" width="7.5703125" style="57" bestFit="1" customWidth="1"/>
    <col min="8161" max="8161" width="11.5703125" style="57" customWidth="1"/>
    <col min="8162" max="8407" width="11.42578125" style="57"/>
    <col min="8408" max="8408" width="20.140625" style="57" customWidth="1"/>
    <col min="8409" max="8409" width="7.5703125" style="57" bestFit="1" customWidth="1"/>
    <col min="8410" max="8410" width="9.140625" style="57" bestFit="1" customWidth="1"/>
    <col min="8411" max="8412" width="7.5703125" style="57" bestFit="1" customWidth="1"/>
    <col min="8413" max="8413" width="12.140625" style="57" bestFit="1" customWidth="1"/>
    <col min="8414" max="8414" width="10.5703125" style="57" bestFit="1" customWidth="1"/>
    <col min="8415" max="8415" width="9.140625" style="57" bestFit="1" customWidth="1"/>
    <col min="8416" max="8416" width="7.5703125" style="57" bestFit="1" customWidth="1"/>
    <col min="8417" max="8417" width="11.5703125" style="57" customWidth="1"/>
    <col min="8418" max="8663" width="11.42578125" style="57"/>
    <col min="8664" max="8664" width="20.140625" style="57" customWidth="1"/>
    <col min="8665" max="8665" width="7.5703125" style="57" bestFit="1" customWidth="1"/>
    <col min="8666" max="8666" width="9.140625" style="57" bestFit="1" customWidth="1"/>
    <col min="8667" max="8668" width="7.5703125" style="57" bestFit="1" customWidth="1"/>
    <col min="8669" max="8669" width="12.140625" style="57" bestFit="1" customWidth="1"/>
    <col min="8670" max="8670" width="10.5703125" style="57" bestFit="1" customWidth="1"/>
    <col min="8671" max="8671" width="9.140625" style="57" bestFit="1" customWidth="1"/>
    <col min="8672" max="8672" width="7.5703125" style="57" bestFit="1" customWidth="1"/>
    <col min="8673" max="8673" width="11.5703125" style="57" customWidth="1"/>
    <col min="8674" max="8919" width="11.42578125" style="57"/>
    <col min="8920" max="8920" width="20.140625" style="57" customWidth="1"/>
    <col min="8921" max="8921" width="7.5703125" style="57" bestFit="1" customWidth="1"/>
    <col min="8922" max="8922" width="9.140625" style="57" bestFit="1" customWidth="1"/>
    <col min="8923" max="8924" width="7.5703125" style="57" bestFit="1" customWidth="1"/>
    <col min="8925" max="8925" width="12.140625" style="57" bestFit="1" customWidth="1"/>
    <col min="8926" max="8926" width="10.5703125" style="57" bestFit="1" customWidth="1"/>
    <col min="8927" max="8927" width="9.140625" style="57" bestFit="1" customWidth="1"/>
    <col min="8928" max="8928" width="7.5703125" style="57" bestFit="1" customWidth="1"/>
    <col min="8929" max="8929" width="11.5703125" style="57" customWidth="1"/>
    <col min="8930" max="9175" width="11.42578125" style="57"/>
    <col min="9176" max="9176" width="20.140625" style="57" customWidth="1"/>
    <col min="9177" max="9177" width="7.5703125" style="57" bestFit="1" customWidth="1"/>
    <col min="9178" max="9178" width="9.140625" style="57" bestFit="1" customWidth="1"/>
    <col min="9179" max="9180" width="7.5703125" style="57" bestFit="1" customWidth="1"/>
    <col min="9181" max="9181" width="12.140625" style="57" bestFit="1" customWidth="1"/>
    <col min="9182" max="9182" width="10.5703125" style="57" bestFit="1" customWidth="1"/>
    <col min="9183" max="9183" width="9.140625" style="57" bestFit="1" customWidth="1"/>
    <col min="9184" max="9184" width="7.5703125" style="57" bestFit="1" customWidth="1"/>
    <col min="9185" max="9185" width="11.5703125" style="57" customWidth="1"/>
    <col min="9186" max="9431" width="11.42578125" style="57"/>
    <col min="9432" max="9432" width="20.140625" style="57" customWidth="1"/>
    <col min="9433" max="9433" width="7.5703125" style="57" bestFit="1" customWidth="1"/>
    <col min="9434" max="9434" width="9.140625" style="57" bestFit="1" customWidth="1"/>
    <col min="9435" max="9436" width="7.5703125" style="57" bestFit="1" customWidth="1"/>
    <col min="9437" max="9437" width="12.140625" style="57" bestFit="1" customWidth="1"/>
    <col min="9438" max="9438" width="10.5703125" style="57" bestFit="1" customWidth="1"/>
    <col min="9439" max="9439" width="9.140625" style="57" bestFit="1" customWidth="1"/>
    <col min="9440" max="9440" width="7.5703125" style="57" bestFit="1" customWidth="1"/>
    <col min="9441" max="9441" width="11.5703125" style="57" customWidth="1"/>
    <col min="9442" max="9687" width="11.42578125" style="57"/>
    <col min="9688" max="9688" width="20.140625" style="57" customWidth="1"/>
    <col min="9689" max="9689" width="7.5703125" style="57" bestFit="1" customWidth="1"/>
    <col min="9690" max="9690" width="9.140625" style="57" bestFit="1" customWidth="1"/>
    <col min="9691" max="9692" width="7.5703125" style="57" bestFit="1" customWidth="1"/>
    <col min="9693" max="9693" width="12.140625" style="57" bestFit="1" customWidth="1"/>
    <col min="9694" max="9694" width="10.5703125" style="57" bestFit="1" customWidth="1"/>
    <col min="9695" max="9695" width="9.140625" style="57" bestFit="1" customWidth="1"/>
    <col min="9696" max="9696" width="7.5703125" style="57" bestFit="1" customWidth="1"/>
    <col min="9697" max="9697" width="11.5703125" style="57" customWidth="1"/>
    <col min="9698" max="9943" width="11.42578125" style="57"/>
    <col min="9944" max="9944" width="20.140625" style="57" customWidth="1"/>
    <col min="9945" max="9945" width="7.5703125" style="57" bestFit="1" customWidth="1"/>
    <col min="9946" max="9946" width="9.140625" style="57" bestFit="1" customWidth="1"/>
    <col min="9947" max="9948" width="7.5703125" style="57" bestFit="1" customWidth="1"/>
    <col min="9949" max="9949" width="12.140625" style="57" bestFit="1" customWidth="1"/>
    <col min="9950" max="9950" width="10.5703125" style="57" bestFit="1" customWidth="1"/>
    <col min="9951" max="9951" width="9.140625" style="57" bestFit="1" customWidth="1"/>
    <col min="9952" max="9952" width="7.5703125" style="57" bestFit="1" customWidth="1"/>
    <col min="9953" max="9953" width="11.5703125" style="57" customWidth="1"/>
    <col min="9954" max="10199" width="11.42578125" style="57"/>
    <col min="10200" max="10200" width="20.140625" style="57" customWidth="1"/>
    <col min="10201" max="10201" width="7.5703125" style="57" bestFit="1" customWidth="1"/>
    <col min="10202" max="10202" width="9.140625" style="57" bestFit="1" customWidth="1"/>
    <col min="10203" max="10204" width="7.5703125" style="57" bestFit="1" customWidth="1"/>
    <col min="10205" max="10205" width="12.140625" style="57" bestFit="1" customWidth="1"/>
    <col min="10206" max="10206" width="10.5703125" style="57" bestFit="1" customWidth="1"/>
    <col min="10207" max="10207" width="9.140625" style="57" bestFit="1" customWidth="1"/>
    <col min="10208" max="10208" width="7.5703125" style="57" bestFit="1" customWidth="1"/>
    <col min="10209" max="10209" width="11.5703125" style="57" customWidth="1"/>
    <col min="10210" max="10455" width="11.42578125" style="57"/>
    <col min="10456" max="10456" width="20.140625" style="57" customWidth="1"/>
    <col min="10457" max="10457" width="7.5703125" style="57" bestFit="1" customWidth="1"/>
    <col min="10458" max="10458" width="9.140625" style="57" bestFit="1" customWidth="1"/>
    <col min="10459" max="10460" width="7.5703125" style="57" bestFit="1" customWidth="1"/>
    <col min="10461" max="10461" width="12.140625" style="57" bestFit="1" customWidth="1"/>
    <col min="10462" max="10462" width="10.5703125" style="57" bestFit="1" customWidth="1"/>
    <col min="10463" max="10463" width="9.140625" style="57" bestFit="1" customWidth="1"/>
    <col min="10464" max="10464" width="7.5703125" style="57" bestFit="1" customWidth="1"/>
    <col min="10465" max="10465" width="11.5703125" style="57" customWidth="1"/>
    <col min="10466" max="10711" width="11.42578125" style="57"/>
    <col min="10712" max="10712" width="20.140625" style="57" customWidth="1"/>
    <col min="10713" max="10713" width="7.5703125" style="57" bestFit="1" customWidth="1"/>
    <col min="10714" max="10714" width="9.140625" style="57" bestFit="1" customWidth="1"/>
    <col min="10715" max="10716" width="7.5703125" style="57" bestFit="1" customWidth="1"/>
    <col min="10717" max="10717" width="12.140625" style="57" bestFit="1" customWidth="1"/>
    <col min="10718" max="10718" width="10.5703125" style="57" bestFit="1" customWidth="1"/>
    <col min="10719" max="10719" width="9.140625" style="57" bestFit="1" customWidth="1"/>
    <col min="10720" max="10720" width="7.5703125" style="57" bestFit="1" customWidth="1"/>
    <col min="10721" max="10721" width="11.5703125" style="57" customWidth="1"/>
    <col min="10722" max="10967" width="11.42578125" style="57"/>
    <col min="10968" max="10968" width="20.140625" style="57" customWidth="1"/>
    <col min="10969" max="10969" width="7.5703125" style="57" bestFit="1" customWidth="1"/>
    <col min="10970" max="10970" width="9.140625" style="57" bestFit="1" customWidth="1"/>
    <col min="10971" max="10972" width="7.5703125" style="57" bestFit="1" customWidth="1"/>
    <col min="10973" max="10973" width="12.140625" style="57" bestFit="1" customWidth="1"/>
    <col min="10974" max="10974" width="10.5703125" style="57" bestFit="1" customWidth="1"/>
    <col min="10975" max="10975" width="9.140625" style="57" bestFit="1" customWidth="1"/>
    <col min="10976" max="10976" width="7.5703125" style="57" bestFit="1" customWidth="1"/>
    <col min="10977" max="10977" width="11.5703125" style="57" customWidth="1"/>
    <col min="10978" max="11223" width="11.42578125" style="57"/>
    <col min="11224" max="11224" width="20.140625" style="57" customWidth="1"/>
    <col min="11225" max="11225" width="7.5703125" style="57" bestFit="1" customWidth="1"/>
    <col min="11226" max="11226" width="9.140625" style="57" bestFit="1" customWidth="1"/>
    <col min="11227" max="11228" width="7.5703125" style="57" bestFit="1" customWidth="1"/>
    <col min="11229" max="11229" width="12.140625" style="57" bestFit="1" customWidth="1"/>
    <col min="11230" max="11230" width="10.5703125" style="57" bestFit="1" customWidth="1"/>
    <col min="11231" max="11231" width="9.140625" style="57" bestFit="1" customWidth="1"/>
    <col min="11232" max="11232" width="7.5703125" style="57" bestFit="1" customWidth="1"/>
    <col min="11233" max="11233" width="11.5703125" style="57" customWidth="1"/>
    <col min="11234" max="11479" width="11.42578125" style="57"/>
    <col min="11480" max="11480" width="20.140625" style="57" customWidth="1"/>
    <col min="11481" max="11481" width="7.5703125" style="57" bestFit="1" customWidth="1"/>
    <col min="11482" max="11482" width="9.140625" style="57" bestFit="1" customWidth="1"/>
    <col min="11483" max="11484" width="7.5703125" style="57" bestFit="1" customWidth="1"/>
    <col min="11485" max="11485" width="12.140625" style="57" bestFit="1" customWidth="1"/>
    <col min="11486" max="11486" width="10.5703125" style="57" bestFit="1" customWidth="1"/>
    <col min="11487" max="11487" width="9.140625" style="57" bestFit="1" customWidth="1"/>
    <col min="11488" max="11488" width="7.5703125" style="57" bestFit="1" customWidth="1"/>
    <col min="11489" max="11489" width="11.5703125" style="57" customWidth="1"/>
    <col min="11490" max="11735" width="11.42578125" style="57"/>
    <col min="11736" max="11736" width="20.140625" style="57" customWidth="1"/>
    <col min="11737" max="11737" width="7.5703125" style="57" bestFit="1" customWidth="1"/>
    <col min="11738" max="11738" width="9.140625" style="57" bestFit="1" customWidth="1"/>
    <col min="11739" max="11740" width="7.5703125" style="57" bestFit="1" customWidth="1"/>
    <col min="11741" max="11741" width="12.140625" style="57" bestFit="1" customWidth="1"/>
    <col min="11742" max="11742" width="10.5703125" style="57" bestFit="1" customWidth="1"/>
    <col min="11743" max="11743" width="9.140625" style="57" bestFit="1" customWidth="1"/>
    <col min="11744" max="11744" width="7.5703125" style="57" bestFit="1" customWidth="1"/>
    <col min="11745" max="11745" width="11.5703125" style="57" customWidth="1"/>
    <col min="11746" max="11991" width="11.42578125" style="57"/>
    <col min="11992" max="11992" width="20.140625" style="57" customWidth="1"/>
    <col min="11993" max="11993" width="7.5703125" style="57" bestFit="1" customWidth="1"/>
    <col min="11994" max="11994" width="9.140625" style="57" bestFit="1" customWidth="1"/>
    <col min="11995" max="11996" width="7.5703125" style="57" bestFit="1" customWidth="1"/>
    <col min="11997" max="11997" width="12.140625" style="57" bestFit="1" customWidth="1"/>
    <col min="11998" max="11998" width="10.5703125" style="57" bestFit="1" customWidth="1"/>
    <col min="11999" max="11999" width="9.140625" style="57" bestFit="1" customWidth="1"/>
    <col min="12000" max="12000" width="7.5703125" style="57" bestFit="1" customWidth="1"/>
    <col min="12001" max="12001" width="11.5703125" style="57" customWidth="1"/>
    <col min="12002" max="12247" width="11.42578125" style="57"/>
    <col min="12248" max="12248" width="20.140625" style="57" customWidth="1"/>
    <col min="12249" max="12249" width="7.5703125" style="57" bestFit="1" customWidth="1"/>
    <col min="12250" max="12250" width="9.140625" style="57" bestFit="1" customWidth="1"/>
    <col min="12251" max="12252" width="7.5703125" style="57" bestFit="1" customWidth="1"/>
    <col min="12253" max="12253" width="12.140625" style="57" bestFit="1" customWidth="1"/>
    <col min="12254" max="12254" width="10.5703125" style="57" bestFit="1" customWidth="1"/>
    <col min="12255" max="12255" width="9.140625" style="57" bestFit="1" customWidth="1"/>
    <col min="12256" max="12256" width="7.5703125" style="57" bestFit="1" customWidth="1"/>
    <col min="12257" max="12257" width="11.5703125" style="57" customWidth="1"/>
    <col min="12258" max="12503" width="11.42578125" style="57"/>
    <col min="12504" max="12504" width="20.140625" style="57" customWidth="1"/>
    <col min="12505" max="12505" width="7.5703125" style="57" bestFit="1" customWidth="1"/>
    <col min="12506" max="12506" width="9.140625" style="57" bestFit="1" customWidth="1"/>
    <col min="12507" max="12508" width="7.5703125" style="57" bestFit="1" customWidth="1"/>
    <col min="12509" max="12509" width="12.140625" style="57" bestFit="1" customWidth="1"/>
    <col min="12510" max="12510" width="10.5703125" style="57" bestFit="1" customWidth="1"/>
    <col min="12511" max="12511" width="9.140625" style="57" bestFit="1" customWidth="1"/>
    <col min="12512" max="12512" width="7.5703125" style="57" bestFit="1" customWidth="1"/>
    <col min="12513" max="12513" width="11.5703125" style="57" customWidth="1"/>
    <col min="12514" max="12759" width="11.42578125" style="57"/>
    <col min="12760" max="12760" width="20.140625" style="57" customWidth="1"/>
    <col min="12761" max="12761" width="7.5703125" style="57" bestFit="1" customWidth="1"/>
    <col min="12762" max="12762" width="9.140625" style="57" bestFit="1" customWidth="1"/>
    <col min="12763" max="12764" width="7.5703125" style="57" bestFit="1" customWidth="1"/>
    <col min="12765" max="12765" width="12.140625" style="57" bestFit="1" customWidth="1"/>
    <col min="12766" max="12766" width="10.5703125" style="57" bestFit="1" customWidth="1"/>
    <col min="12767" max="12767" width="9.140625" style="57" bestFit="1" customWidth="1"/>
    <col min="12768" max="12768" width="7.5703125" style="57" bestFit="1" customWidth="1"/>
    <col min="12769" max="12769" width="11.5703125" style="57" customWidth="1"/>
    <col min="12770" max="13015" width="11.42578125" style="57"/>
    <col min="13016" max="13016" width="20.140625" style="57" customWidth="1"/>
    <col min="13017" max="13017" width="7.5703125" style="57" bestFit="1" customWidth="1"/>
    <col min="13018" max="13018" width="9.140625" style="57" bestFit="1" customWidth="1"/>
    <col min="13019" max="13020" width="7.5703125" style="57" bestFit="1" customWidth="1"/>
    <col min="13021" max="13021" width="12.140625" style="57" bestFit="1" customWidth="1"/>
    <col min="13022" max="13022" width="10.5703125" style="57" bestFit="1" customWidth="1"/>
    <col min="13023" max="13023" width="9.140625" style="57" bestFit="1" customWidth="1"/>
    <col min="13024" max="13024" width="7.5703125" style="57" bestFit="1" customWidth="1"/>
    <col min="13025" max="13025" width="11.5703125" style="57" customWidth="1"/>
    <col min="13026" max="13271" width="11.42578125" style="57"/>
    <col min="13272" max="13272" width="20.140625" style="57" customWidth="1"/>
    <col min="13273" max="13273" width="7.5703125" style="57" bestFit="1" customWidth="1"/>
    <col min="13274" max="13274" width="9.140625" style="57" bestFit="1" customWidth="1"/>
    <col min="13275" max="13276" width="7.5703125" style="57" bestFit="1" customWidth="1"/>
    <col min="13277" max="13277" width="12.140625" style="57" bestFit="1" customWidth="1"/>
    <col min="13278" max="13278" width="10.5703125" style="57" bestFit="1" customWidth="1"/>
    <col min="13279" max="13279" width="9.140625" style="57" bestFit="1" customWidth="1"/>
    <col min="13280" max="13280" width="7.5703125" style="57" bestFit="1" customWidth="1"/>
    <col min="13281" max="13281" width="11.5703125" style="57" customWidth="1"/>
    <col min="13282" max="13527" width="11.42578125" style="57"/>
    <col min="13528" max="13528" width="20.140625" style="57" customWidth="1"/>
    <col min="13529" max="13529" width="7.5703125" style="57" bestFit="1" customWidth="1"/>
    <col min="13530" max="13530" width="9.140625" style="57" bestFit="1" customWidth="1"/>
    <col min="13531" max="13532" width="7.5703125" style="57" bestFit="1" customWidth="1"/>
    <col min="13533" max="13533" width="12.140625" style="57" bestFit="1" customWidth="1"/>
    <col min="13534" max="13534" width="10.5703125" style="57" bestFit="1" customWidth="1"/>
    <col min="13535" max="13535" width="9.140625" style="57" bestFit="1" customWidth="1"/>
    <col min="13536" max="13536" width="7.5703125" style="57" bestFit="1" customWidth="1"/>
    <col min="13537" max="13537" width="11.5703125" style="57" customWidth="1"/>
    <col min="13538" max="13783" width="11.42578125" style="57"/>
    <col min="13784" max="13784" width="20.140625" style="57" customWidth="1"/>
    <col min="13785" max="13785" width="7.5703125" style="57" bestFit="1" customWidth="1"/>
    <col min="13786" max="13786" width="9.140625" style="57" bestFit="1" customWidth="1"/>
    <col min="13787" max="13788" width="7.5703125" style="57" bestFit="1" customWidth="1"/>
    <col min="13789" max="13789" width="12.140625" style="57" bestFit="1" customWidth="1"/>
    <col min="13790" max="13790" width="10.5703125" style="57" bestFit="1" customWidth="1"/>
    <col min="13791" max="13791" width="9.140625" style="57" bestFit="1" customWidth="1"/>
    <col min="13792" max="13792" width="7.5703125" style="57" bestFit="1" customWidth="1"/>
    <col min="13793" max="13793" width="11.5703125" style="57" customWidth="1"/>
    <col min="13794" max="14039" width="11.42578125" style="57"/>
    <col min="14040" max="14040" width="20.140625" style="57" customWidth="1"/>
    <col min="14041" max="14041" width="7.5703125" style="57" bestFit="1" customWidth="1"/>
    <col min="14042" max="14042" width="9.140625" style="57" bestFit="1" customWidth="1"/>
    <col min="14043" max="14044" width="7.5703125" style="57" bestFit="1" customWidth="1"/>
    <col min="14045" max="14045" width="12.140625" style="57" bestFit="1" customWidth="1"/>
    <col min="14046" max="14046" width="10.5703125" style="57" bestFit="1" customWidth="1"/>
    <col min="14047" max="14047" width="9.140625" style="57" bestFit="1" customWidth="1"/>
    <col min="14048" max="14048" width="7.5703125" style="57" bestFit="1" customWidth="1"/>
    <col min="14049" max="14049" width="11.5703125" style="57" customWidth="1"/>
    <col min="14050" max="14295" width="11.42578125" style="57"/>
    <col min="14296" max="14296" width="20.140625" style="57" customWidth="1"/>
    <col min="14297" max="14297" width="7.5703125" style="57" bestFit="1" customWidth="1"/>
    <col min="14298" max="14298" width="9.140625" style="57" bestFit="1" customWidth="1"/>
    <col min="14299" max="14300" width="7.5703125" style="57" bestFit="1" customWidth="1"/>
    <col min="14301" max="14301" width="12.140625" style="57" bestFit="1" customWidth="1"/>
    <col min="14302" max="14302" width="10.5703125" style="57" bestFit="1" customWidth="1"/>
    <col min="14303" max="14303" width="9.140625" style="57" bestFit="1" customWidth="1"/>
    <col min="14304" max="14304" width="7.5703125" style="57" bestFit="1" customWidth="1"/>
    <col min="14305" max="14305" width="11.5703125" style="57" customWidth="1"/>
    <col min="14306" max="14551" width="11.42578125" style="57"/>
    <col min="14552" max="14552" width="20.140625" style="57" customWidth="1"/>
    <col min="14553" max="14553" width="7.5703125" style="57" bestFit="1" customWidth="1"/>
    <col min="14554" max="14554" width="9.140625" style="57" bestFit="1" customWidth="1"/>
    <col min="14555" max="14556" width="7.5703125" style="57" bestFit="1" customWidth="1"/>
    <col min="14557" max="14557" width="12.140625" style="57" bestFit="1" customWidth="1"/>
    <col min="14558" max="14558" width="10.5703125" style="57" bestFit="1" customWidth="1"/>
    <col min="14559" max="14559" width="9.140625" style="57" bestFit="1" customWidth="1"/>
    <col min="14560" max="14560" width="7.5703125" style="57" bestFit="1" customWidth="1"/>
    <col min="14561" max="14561" width="11.5703125" style="57" customWidth="1"/>
    <col min="14562" max="14807" width="11.42578125" style="57"/>
    <col min="14808" max="14808" width="20.140625" style="57" customWidth="1"/>
    <col min="14809" max="14809" width="7.5703125" style="57" bestFit="1" customWidth="1"/>
    <col min="14810" max="14810" width="9.140625" style="57" bestFit="1" customWidth="1"/>
    <col min="14811" max="14812" width="7.5703125" style="57" bestFit="1" customWidth="1"/>
    <col min="14813" max="14813" width="12.140625" style="57" bestFit="1" customWidth="1"/>
    <col min="14814" max="14814" width="10.5703125" style="57" bestFit="1" customWidth="1"/>
    <col min="14815" max="14815" width="9.140625" style="57" bestFit="1" customWidth="1"/>
    <col min="14816" max="14816" width="7.5703125" style="57" bestFit="1" customWidth="1"/>
    <col min="14817" max="14817" width="11.5703125" style="57" customWidth="1"/>
    <col min="14818" max="15063" width="11.42578125" style="57"/>
    <col min="15064" max="15064" width="20.140625" style="57" customWidth="1"/>
    <col min="15065" max="15065" width="7.5703125" style="57" bestFit="1" customWidth="1"/>
    <col min="15066" max="15066" width="9.140625" style="57" bestFit="1" customWidth="1"/>
    <col min="15067" max="15068" width="7.5703125" style="57" bestFit="1" customWidth="1"/>
    <col min="15069" max="15069" width="12.140625" style="57" bestFit="1" customWidth="1"/>
    <col min="15070" max="15070" width="10.5703125" style="57" bestFit="1" customWidth="1"/>
    <col min="15071" max="15071" width="9.140625" style="57" bestFit="1" customWidth="1"/>
    <col min="15072" max="15072" width="7.5703125" style="57" bestFit="1" customWidth="1"/>
    <col min="15073" max="15073" width="11.5703125" style="57" customWidth="1"/>
    <col min="15074" max="15319" width="11.42578125" style="57"/>
    <col min="15320" max="15320" width="20.140625" style="57" customWidth="1"/>
    <col min="15321" max="15321" width="7.5703125" style="57" bestFit="1" customWidth="1"/>
    <col min="15322" max="15322" width="9.140625" style="57" bestFit="1" customWidth="1"/>
    <col min="15323" max="15324" width="7.5703125" style="57" bestFit="1" customWidth="1"/>
    <col min="15325" max="15325" width="12.140625" style="57" bestFit="1" customWidth="1"/>
    <col min="15326" max="15326" width="10.5703125" style="57" bestFit="1" customWidth="1"/>
    <col min="15327" max="15327" width="9.140625" style="57" bestFit="1" customWidth="1"/>
    <col min="15328" max="15328" width="7.5703125" style="57" bestFit="1" customWidth="1"/>
    <col min="15329" max="15329" width="11.5703125" style="57" customWidth="1"/>
    <col min="15330" max="15575" width="11.42578125" style="57"/>
    <col min="15576" max="15576" width="20.140625" style="57" customWidth="1"/>
    <col min="15577" max="15577" width="7.5703125" style="57" bestFit="1" customWidth="1"/>
    <col min="15578" max="15578" width="9.140625" style="57" bestFit="1" customWidth="1"/>
    <col min="15579" max="15580" width="7.5703125" style="57" bestFit="1" customWidth="1"/>
    <col min="15581" max="15581" width="12.140625" style="57" bestFit="1" customWidth="1"/>
    <col min="15582" max="15582" width="10.5703125" style="57" bestFit="1" customWidth="1"/>
    <col min="15583" max="15583" width="9.140625" style="57" bestFit="1" customWidth="1"/>
    <col min="15584" max="15584" width="7.5703125" style="57" bestFit="1" customWidth="1"/>
    <col min="15585" max="15585" width="11.5703125" style="57" customWidth="1"/>
    <col min="15586" max="15831" width="11.42578125" style="57"/>
    <col min="15832" max="15832" width="20.140625" style="57" customWidth="1"/>
    <col min="15833" max="15833" width="7.5703125" style="57" bestFit="1" customWidth="1"/>
    <col min="15834" max="15834" width="9.140625" style="57" bestFit="1" customWidth="1"/>
    <col min="15835" max="15836" width="7.5703125" style="57" bestFit="1" customWidth="1"/>
    <col min="15837" max="15837" width="12.140625" style="57" bestFit="1" customWidth="1"/>
    <col min="15838" max="15838" width="10.5703125" style="57" bestFit="1" customWidth="1"/>
    <col min="15839" max="15839" width="9.140625" style="57" bestFit="1" customWidth="1"/>
    <col min="15840" max="15840" width="7.5703125" style="57" bestFit="1" customWidth="1"/>
    <col min="15841" max="15841" width="11.5703125" style="57" customWidth="1"/>
    <col min="15842" max="16087" width="11.42578125" style="57"/>
    <col min="16088" max="16088" width="20.140625" style="57" customWidth="1"/>
    <col min="16089" max="16089" width="7.5703125" style="57" bestFit="1" customWidth="1"/>
    <col min="16090" max="16090" width="9.140625" style="57" bestFit="1" customWidth="1"/>
    <col min="16091" max="16092" width="7.5703125" style="57" bestFit="1" customWidth="1"/>
    <col min="16093" max="16093" width="12.140625" style="57" bestFit="1" customWidth="1"/>
    <col min="16094" max="16094" width="10.5703125" style="57" bestFit="1" customWidth="1"/>
    <col min="16095" max="16095" width="9.140625" style="57" bestFit="1" customWidth="1"/>
    <col min="16096" max="16096" width="7.5703125" style="57" bestFit="1" customWidth="1"/>
    <col min="16097" max="16097" width="11.5703125" style="57" customWidth="1"/>
    <col min="16098" max="16384" width="11.42578125" style="57"/>
  </cols>
  <sheetData>
    <row r="1" spans="1:44" ht="17.25" customHeight="1">
      <c r="A1" s="207"/>
      <c r="B1" s="955"/>
      <c r="C1" s="956"/>
      <c r="D1" s="956"/>
      <c r="E1" s="956"/>
      <c r="F1" s="956"/>
      <c r="G1" s="956"/>
      <c r="H1" s="956"/>
      <c r="I1" s="956"/>
      <c r="J1" s="956"/>
      <c r="K1" s="956"/>
      <c r="L1" s="956"/>
      <c r="M1" s="956"/>
      <c r="N1" s="956"/>
      <c r="O1" s="956"/>
      <c r="P1" s="956"/>
      <c r="Q1" s="956"/>
      <c r="R1" s="956"/>
      <c r="S1" s="956"/>
      <c r="T1" s="956"/>
      <c r="U1" s="956"/>
      <c r="V1" s="956"/>
      <c r="W1" s="956"/>
      <c r="X1" s="956"/>
      <c r="Y1" s="956"/>
      <c r="Z1" s="956"/>
      <c r="AA1" s="956"/>
      <c r="AB1" s="956"/>
      <c r="AC1" s="956"/>
      <c r="AD1" s="956"/>
      <c r="AE1" s="956"/>
      <c r="AF1" s="956"/>
      <c r="AG1" s="956"/>
      <c r="AH1" s="956"/>
      <c r="AI1" s="956"/>
      <c r="AJ1" s="956"/>
      <c r="AK1" s="956"/>
      <c r="AL1" s="956"/>
      <c r="AM1" s="956"/>
      <c r="AN1" s="956"/>
      <c r="AO1" s="956"/>
      <c r="AP1" s="956"/>
      <c r="AQ1" s="956"/>
      <c r="AR1" s="957"/>
    </row>
    <row r="2" spans="1:44" ht="16.5" customHeight="1">
      <c r="A2" s="207"/>
      <c r="B2" s="511"/>
      <c r="C2" s="964" t="s">
        <v>854</v>
      </c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  <c r="P2" s="964"/>
      <c r="Q2" s="964"/>
      <c r="R2" s="964"/>
      <c r="S2" s="964"/>
      <c r="T2" s="964"/>
      <c r="U2" s="964"/>
      <c r="V2" s="964"/>
      <c r="W2" s="964"/>
      <c r="X2" s="964"/>
      <c r="Y2" s="964"/>
      <c r="Z2" s="964"/>
      <c r="AA2" s="964"/>
      <c r="AB2" s="964"/>
      <c r="AC2" s="964"/>
      <c r="AD2" s="964"/>
      <c r="AE2" s="964"/>
      <c r="AF2" s="964"/>
      <c r="AG2" s="964"/>
      <c r="AH2" s="964"/>
      <c r="AI2" s="964"/>
      <c r="AJ2" s="964"/>
      <c r="AK2" s="964"/>
      <c r="AL2" s="964"/>
      <c r="AM2" s="964"/>
      <c r="AN2" s="964"/>
      <c r="AO2" s="964"/>
      <c r="AP2" s="964"/>
      <c r="AQ2" s="964"/>
      <c r="AR2" s="965"/>
    </row>
    <row r="3" spans="1:44" ht="18">
      <c r="A3" s="207"/>
      <c r="B3" s="511"/>
      <c r="C3" s="966" t="s">
        <v>855</v>
      </c>
      <c r="D3" s="966"/>
      <c r="E3" s="966"/>
      <c r="F3" s="966"/>
      <c r="G3" s="966"/>
      <c r="H3" s="966"/>
      <c r="I3" s="966"/>
      <c r="J3" s="966"/>
      <c r="K3" s="966"/>
      <c r="L3" s="966"/>
      <c r="M3" s="966"/>
      <c r="N3" s="966"/>
      <c r="O3" s="966"/>
      <c r="P3" s="966"/>
      <c r="Q3" s="966"/>
      <c r="R3" s="966"/>
      <c r="S3" s="966"/>
      <c r="T3" s="966"/>
      <c r="U3" s="966"/>
      <c r="V3" s="966"/>
      <c r="W3" s="966"/>
      <c r="X3" s="966"/>
      <c r="Y3" s="966"/>
      <c r="Z3" s="966"/>
      <c r="AA3" s="966"/>
      <c r="AB3" s="966"/>
      <c r="AC3" s="966"/>
      <c r="AD3" s="966"/>
      <c r="AE3" s="966"/>
      <c r="AF3" s="966"/>
      <c r="AG3" s="966"/>
      <c r="AH3" s="966"/>
      <c r="AI3" s="966"/>
      <c r="AJ3" s="966"/>
      <c r="AK3" s="966"/>
      <c r="AL3" s="966"/>
      <c r="AM3" s="966"/>
      <c r="AN3" s="966"/>
      <c r="AO3" s="966"/>
      <c r="AP3" s="966"/>
      <c r="AQ3" s="966"/>
      <c r="AR3" s="967"/>
    </row>
    <row r="4" spans="1:44" ht="30.75" customHeight="1" thickBot="1">
      <c r="A4" s="208"/>
      <c r="B4" s="512"/>
      <c r="C4" s="968" t="s">
        <v>448</v>
      </c>
      <c r="D4" s="968"/>
      <c r="E4" s="968"/>
      <c r="F4" s="968"/>
      <c r="G4" s="968"/>
      <c r="H4" s="968"/>
      <c r="I4" s="968"/>
      <c r="J4" s="968"/>
      <c r="K4" s="968"/>
      <c r="L4" s="968"/>
      <c r="M4" s="968"/>
      <c r="N4" s="968"/>
      <c r="O4" s="968"/>
      <c r="P4" s="968"/>
      <c r="Q4" s="968"/>
      <c r="R4" s="968"/>
      <c r="S4" s="968"/>
      <c r="T4" s="968"/>
      <c r="U4" s="968"/>
      <c r="V4" s="968"/>
      <c r="W4" s="968"/>
      <c r="X4" s="968"/>
      <c r="Y4" s="968"/>
      <c r="Z4" s="968"/>
      <c r="AA4" s="968"/>
      <c r="AB4" s="968"/>
      <c r="AC4" s="968"/>
      <c r="AD4" s="968"/>
      <c r="AE4" s="968"/>
      <c r="AF4" s="968"/>
      <c r="AG4" s="968"/>
      <c r="AH4" s="968"/>
      <c r="AI4" s="968"/>
      <c r="AJ4" s="968"/>
      <c r="AK4" s="968"/>
      <c r="AL4" s="968"/>
      <c r="AM4" s="968"/>
      <c r="AN4" s="968"/>
      <c r="AO4" s="968"/>
      <c r="AP4" s="968"/>
      <c r="AQ4" s="969"/>
      <c r="AR4" s="970"/>
    </row>
    <row r="5" spans="1:44" ht="18" customHeight="1">
      <c r="A5" s="974" t="s">
        <v>856</v>
      </c>
      <c r="B5" s="959" t="s">
        <v>857</v>
      </c>
      <c r="C5" s="961" t="s">
        <v>858</v>
      </c>
      <c r="D5" s="962"/>
      <c r="E5" s="962"/>
      <c r="F5" s="962"/>
      <c r="G5" s="962"/>
      <c r="H5" s="962"/>
      <c r="I5" s="962"/>
      <c r="J5" s="962"/>
      <c r="K5" s="962"/>
      <c r="L5" s="963"/>
      <c r="M5" s="963"/>
      <c r="N5" s="963"/>
      <c r="O5" s="971" t="s">
        <v>859</v>
      </c>
      <c r="P5" s="972"/>
      <c r="Q5" s="972"/>
      <c r="R5" s="973"/>
      <c r="S5" s="971" t="s">
        <v>860</v>
      </c>
      <c r="T5" s="972"/>
      <c r="U5" s="972"/>
      <c r="V5" s="973"/>
      <c r="W5" s="971" t="s">
        <v>861</v>
      </c>
      <c r="X5" s="972"/>
      <c r="Y5" s="972"/>
      <c r="Z5" s="973"/>
      <c r="AA5" s="971" t="s">
        <v>862</v>
      </c>
      <c r="AB5" s="972"/>
      <c r="AC5" s="972"/>
      <c r="AD5" s="973"/>
      <c r="AE5" s="971" t="s">
        <v>863</v>
      </c>
      <c r="AF5" s="972"/>
      <c r="AG5" s="972"/>
      <c r="AH5" s="972"/>
      <c r="AI5" s="972"/>
      <c r="AJ5" s="972"/>
      <c r="AK5" s="972"/>
      <c r="AL5" s="972"/>
      <c r="AM5" s="972"/>
      <c r="AN5" s="972"/>
      <c r="AO5" s="972"/>
      <c r="AP5" s="973"/>
      <c r="AQ5" s="976" t="s">
        <v>864</v>
      </c>
      <c r="AR5" s="958" t="s">
        <v>865</v>
      </c>
    </row>
    <row r="6" spans="1:44" ht="25.5" customHeight="1">
      <c r="A6" s="975"/>
      <c r="B6" s="960"/>
      <c r="C6" s="524">
        <v>0</v>
      </c>
      <c r="D6" s="525" t="s">
        <v>502</v>
      </c>
      <c r="E6" s="525">
        <v>1</v>
      </c>
      <c r="F6" s="525" t="s">
        <v>502</v>
      </c>
      <c r="G6" s="525">
        <v>2</v>
      </c>
      <c r="H6" s="525" t="s">
        <v>502</v>
      </c>
      <c r="I6" s="525">
        <v>3</v>
      </c>
      <c r="J6" s="525" t="s">
        <v>502</v>
      </c>
      <c r="K6" s="526" t="s">
        <v>866</v>
      </c>
      <c r="L6" s="527" t="s">
        <v>502</v>
      </c>
      <c r="M6" s="526" t="s">
        <v>867</v>
      </c>
      <c r="N6" s="527" t="s">
        <v>502</v>
      </c>
      <c r="O6" s="530" t="s">
        <v>868</v>
      </c>
      <c r="P6" s="528" t="s">
        <v>502</v>
      </c>
      <c r="Q6" s="528" t="s">
        <v>869</v>
      </c>
      <c r="R6" s="529" t="s">
        <v>502</v>
      </c>
      <c r="S6" s="530" t="s">
        <v>868</v>
      </c>
      <c r="T6" s="528" t="s">
        <v>502</v>
      </c>
      <c r="U6" s="528" t="s">
        <v>869</v>
      </c>
      <c r="V6" s="529" t="s">
        <v>502</v>
      </c>
      <c r="W6" s="530" t="s">
        <v>870</v>
      </c>
      <c r="X6" s="528" t="s">
        <v>502</v>
      </c>
      <c r="Y6" s="528" t="s">
        <v>871</v>
      </c>
      <c r="Z6" s="529" t="s">
        <v>502</v>
      </c>
      <c r="AA6" s="530" t="s">
        <v>870</v>
      </c>
      <c r="AB6" s="528" t="s">
        <v>502</v>
      </c>
      <c r="AC6" s="528" t="s">
        <v>871</v>
      </c>
      <c r="AD6" s="529" t="s">
        <v>502</v>
      </c>
      <c r="AE6" s="582" t="s">
        <v>872</v>
      </c>
      <c r="AF6" s="525" t="s">
        <v>502</v>
      </c>
      <c r="AG6" s="581" t="s">
        <v>873</v>
      </c>
      <c r="AH6" s="525" t="s">
        <v>502</v>
      </c>
      <c r="AI6" s="581" t="s">
        <v>874</v>
      </c>
      <c r="AJ6" s="525" t="s">
        <v>502</v>
      </c>
      <c r="AK6" s="581" t="s">
        <v>875</v>
      </c>
      <c r="AL6" s="525" t="s">
        <v>502</v>
      </c>
      <c r="AM6" s="581" t="s">
        <v>876</v>
      </c>
      <c r="AN6" s="525" t="s">
        <v>502</v>
      </c>
      <c r="AO6" s="581" t="s">
        <v>877</v>
      </c>
      <c r="AP6" s="527" t="s">
        <v>502</v>
      </c>
      <c r="AQ6" s="976"/>
      <c r="AR6" s="958"/>
    </row>
    <row r="7" spans="1:44" ht="27.75" customHeight="1">
      <c r="A7" s="513"/>
      <c r="B7" s="514" t="s">
        <v>878</v>
      </c>
      <c r="C7" s="515">
        <v>969316</v>
      </c>
      <c r="D7" s="516">
        <v>35.585398222778615</v>
      </c>
      <c r="E7" s="517">
        <v>1162186</v>
      </c>
      <c r="F7" s="516">
        <v>42.666015642925714</v>
      </c>
      <c r="G7" s="517">
        <v>517418</v>
      </c>
      <c r="H7" s="516">
        <v>18.995379811778268</v>
      </c>
      <c r="I7" s="518">
        <v>4091</v>
      </c>
      <c r="J7" s="237">
        <v>0.15018824008825532</v>
      </c>
      <c r="K7" s="518">
        <v>63589</v>
      </c>
      <c r="L7" s="519">
        <v>2.3344707892867436</v>
      </c>
      <c r="M7" s="518">
        <v>7315</v>
      </c>
      <c r="N7" s="519">
        <v>92.908021059151437</v>
      </c>
      <c r="O7" s="515">
        <v>1333296</v>
      </c>
      <c r="P7" s="520">
        <v>48.947782878687477</v>
      </c>
      <c r="Q7" s="517">
        <v>1390619</v>
      </c>
      <c r="R7" s="521">
        <v>51.052217121312523</v>
      </c>
      <c r="S7" s="515">
        <v>1985137</v>
      </c>
      <c r="T7" s="520">
        <v>48.451962889090005</v>
      </c>
      <c r="U7" s="517">
        <v>2111987</v>
      </c>
      <c r="V7" s="522">
        <v>51.548037110909995</v>
      </c>
      <c r="W7" s="515">
        <v>1897930</v>
      </c>
      <c r="X7" s="516">
        <v>69.67655011261364</v>
      </c>
      <c r="Y7" s="517">
        <v>825985</v>
      </c>
      <c r="Z7" s="522">
        <v>30.323449887386356</v>
      </c>
      <c r="AA7" s="515">
        <v>3905043</v>
      </c>
      <c r="AB7" s="516">
        <v>95.311808966484776</v>
      </c>
      <c r="AC7" s="517">
        <v>192081</v>
      </c>
      <c r="AD7" s="522">
        <v>4.688191033515217</v>
      </c>
      <c r="AE7" s="515">
        <v>1985137</v>
      </c>
      <c r="AF7" s="520">
        <v>48.451962889090005</v>
      </c>
      <c r="AG7" s="517">
        <v>2111987</v>
      </c>
      <c r="AH7" s="520">
        <v>51.548037110909995</v>
      </c>
      <c r="AI7" s="517">
        <v>952253</v>
      </c>
      <c r="AJ7" s="520">
        <v>23.241986329923137</v>
      </c>
      <c r="AK7" s="517">
        <v>638685</v>
      </c>
      <c r="AL7" s="520">
        <v>15.588617771880958</v>
      </c>
      <c r="AM7" s="517">
        <v>5416</v>
      </c>
      <c r="AN7" s="516">
        <v>0.13219028762614946</v>
      </c>
      <c r="AO7" s="517">
        <v>0</v>
      </c>
      <c r="AP7" s="522">
        <v>0</v>
      </c>
      <c r="AQ7" s="523">
        <v>2723915</v>
      </c>
      <c r="AR7" s="523">
        <v>4097124</v>
      </c>
    </row>
    <row r="8" spans="1:44" ht="18" customHeight="1" thickBot="1">
      <c r="A8" s="17"/>
      <c r="B8" s="186" t="s">
        <v>290</v>
      </c>
      <c r="C8" s="188">
        <v>15827</v>
      </c>
      <c r="D8" s="173">
        <v>25.602989468916316</v>
      </c>
      <c r="E8" s="172">
        <v>36643</v>
      </c>
      <c r="F8" s="173">
        <v>59.276574405098927</v>
      </c>
      <c r="G8" s="172">
        <v>8312</v>
      </c>
      <c r="H8" s="173">
        <v>13.446139411488749</v>
      </c>
      <c r="I8" s="172">
        <v>1</v>
      </c>
      <c r="J8" s="237">
        <v>1.617677985020302E-3</v>
      </c>
      <c r="K8" s="172">
        <v>909</v>
      </c>
      <c r="L8" s="189">
        <v>1.4704692883834545</v>
      </c>
      <c r="M8" s="172">
        <v>125</v>
      </c>
      <c r="N8" s="189">
        <v>0.19264729491090063</v>
      </c>
      <c r="O8" s="180">
        <v>30173</v>
      </c>
      <c r="P8" s="183">
        <v>48.810197842017566</v>
      </c>
      <c r="Q8" s="182">
        <v>31644</v>
      </c>
      <c r="R8" s="184">
        <v>51.189802157982434</v>
      </c>
      <c r="S8" s="180">
        <v>15989</v>
      </c>
      <c r="T8" s="183">
        <v>58.294443634242377</v>
      </c>
      <c r="U8" s="182">
        <v>11439</v>
      </c>
      <c r="V8" s="185">
        <v>41.705556365757616</v>
      </c>
      <c r="W8" s="180">
        <v>42087</v>
      </c>
      <c r="X8" s="181">
        <v>68.083213355549447</v>
      </c>
      <c r="Y8" s="182">
        <v>19730</v>
      </c>
      <c r="Z8" s="185">
        <v>31.916786644450557</v>
      </c>
      <c r="AA8" s="180">
        <v>23125</v>
      </c>
      <c r="AB8" s="181">
        <v>84.311652326090126</v>
      </c>
      <c r="AC8" s="182">
        <v>4303</v>
      </c>
      <c r="AD8" s="185">
        <v>15.688347673909872</v>
      </c>
      <c r="AE8" s="188">
        <v>15989</v>
      </c>
      <c r="AF8" s="173">
        <v>58.294443634242377</v>
      </c>
      <c r="AG8" s="172">
        <v>11439</v>
      </c>
      <c r="AH8" s="173">
        <v>41.705556365757616</v>
      </c>
      <c r="AI8" s="172">
        <v>6231</v>
      </c>
      <c r="AJ8" s="174">
        <v>22.71766078459968</v>
      </c>
      <c r="AK8" s="172">
        <v>3762</v>
      </c>
      <c r="AL8" s="174">
        <v>13.715910748140587</v>
      </c>
      <c r="AM8" s="172">
        <v>9</v>
      </c>
      <c r="AN8" s="173">
        <v>3.2813183607991833E-2</v>
      </c>
      <c r="AO8" s="172">
        <v>0</v>
      </c>
      <c r="AP8" s="194">
        <v>0</v>
      </c>
      <c r="AQ8" s="574">
        <v>61817</v>
      </c>
      <c r="AR8" s="170">
        <v>27428</v>
      </c>
    </row>
    <row r="9" spans="1:44" ht="15">
      <c r="A9" s="329">
        <v>142</v>
      </c>
      <c r="B9" s="327" t="s">
        <v>67</v>
      </c>
      <c r="C9" s="288">
        <v>555</v>
      </c>
      <c r="D9" s="289">
        <v>18.762677484787019</v>
      </c>
      <c r="E9" s="290">
        <v>1829</v>
      </c>
      <c r="F9" s="289">
        <v>61.832319134550374</v>
      </c>
      <c r="G9" s="290">
        <v>518</v>
      </c>
      <c r="H9" s="289">
        <v>17.511832319134552</v>
      </c>
      <c r="I9" s="290">
        <v>0</v>
      </c>
      <c r="J9" s="291">
        <v>0</v>
      </c>
      <c r="K9" s="290">
        <v>53</v>
      </c>
      <c r="L9" s="292">
        <v>1.7917511832319135</v>
      </c>
      <c r="M9" s="290">
        <v>3</v>
      </c>
      <c r="N9" s="292">
        <v>6.5984823490597158E-2</v>
      </c>
      <c r="O9" s="296">
        <v>1448</v>
      </c>
      <c r="P9" s="293">
        <v>48.951994590939826</v>
      </c>
      <c r="Q9" s="294">
        <v>1510</v>
      </c>
      <c r="R9" s="295">
        <v>51.048005409060174</v>
      </c>
      <c r="S9" s="296">
        <v>443</v>
      </c>
      <c r="T9" s="293">
        <v>53.245192307692314</v>
      </c>
      <c r="U9" s="294">
        <v>389</v>
      </c>
      <c r="V9" s="297">
        <v>46.754807692307693</v>
      </c>
      <c r="W9" s="296">
        <v>1682</v>
      </c>
      <c r="X9" s="289">
        <v>56.862745098039213</v>
      </c>
      <c r="Y9" s="294">
        <v>1276</v>
      </c>
      <c r="Z9" s="297">
        <v>43.137254901960787</v>
      </c>
      <c r="AA9" s="296">
        <v>684</v>
      </c>
      <c r="AB9" s="289">
        <v>82.211538461538453</v>
      </c>
      <c r="AC9" s="296">
        <v>148</v>
      </c>
      <c r="AD9" s="297">
        <v>17.78846153846154</v>
      </c>
      <c r="AE9" s="296">
        <v>443</v>
      </c>
      <c r="AF9" s="289">
        <v>53.245192307692314</v>
      </c>
      <c r="AG9" s="294">
        <v>389</v>
      </c>
      <c r="AH9" s="289">
        <v>46.754807692307693</v>
      </c>
      <c r="AI9" s="294">
        <v>217</v>
      </c>
      <c r="AJ9" s="293">
        <v>26.08173076923077</v>
      </c>
      <c r="AK9" s="294">
        <v>105</v>
      </c>
      <c r="AL9" s="293">
        <v>12.620192307692307</v>
      </c>
      <c r="AM9" s="294">
        <v>0</v>
      </c>
      <c r="AN9" s="289">
        <v>0</v>
      </c>
      <c r="AO9" s="294">
        <v>0</v>
      </c>
      <c r="AP9" s="297">
        <v>0</v>
      </c>
      <c r="AQ9" s="575">
        <v>2958</v>
      </c>
      <c r="AR9" s="298">
        <v>832</v>
      </c>
    </row>
    <row r="10" spans="1:44" ht="15">
      <c r="A10" s="324">
        <v>425</v>
      </c>
      <c r="B10" s="325" t="s">
        <v>147</v>
      </c>
      <c r="C10" s="288">
        <v>1603</v>
      </c>
      <c r="D10" s="289">
        <v>27.364288152953225</v>
      </c>
      <c r="E10" s="290">
        <v>3162</v>
      </c>
      <c r="F10" s="289">
        <v>53.977466712188459</v>
      </c>
      <c r="G10" s="290">
        <v>1016</v>
      </c>
      <c r="H10" s="289">
        <v>17.343803345851828</v>
      </c>
      <c r="I10" s="290">
        <v>0</v>
      </c>
      <c r="J10" s="291">
        <v>0</v>
      </c>
      <c r="K10" s="290">
        <v>64</v>
      </c>
      <c r="L10" s="292">
        <v>1.0925230454079891</v>
      </c>
      <c r="M10" s="290">
        <v>13</v>
      </c>
      <c r="N10" s="292">
        <v>0.20474321788090771</v>
      </c>
      <c r="O10" s="296">
        <v>2965</v>
      </c>
      <c r="P10" s="293">
        <v>50.614544213041988</v>
      </c>
      <c r="Q10" s="294">
        <v>2893</v>
      </c>
      <c r="R10" s="295">
        <v>49.385455786958005</v>
      </c>
      <c r="S10" s="296">
        <v>1371</v>
      </c>
      <c r="T10" s="293">
        <v>58.266043348916277</v>
      </c>
      <c r="U10" s="294">
        <v>982</v>
      </c>
      <c r="V10" s="297">
        <v>41.733956651083723</v>
      </c>
      <c r="W10" s="296">
        <v>3067</v>
      </c>
      <c r="X10" s="289">
        <v>52.355752816660974</v>
      </c>
      <c r="Y10" s="294">
        <v>2791</v>
      </c>
      <c r="Z10" s="297">
        <v>47.644247183339026</v>
      </c>
      <c r="AA10" s="296">
        <v>1861</v>
      </c>
      <c r="AB10" s="289">
        <v>79.090522736931575</v>
      </c>
      <c r="AC10" s="296">
        <v>492</v>
      </c>
      <c r="AD10" s="297">
        <v>20.909477263068425</v>
      </c>
      <c r="AE10" s="296">
        <v>1371</v>
      </c>
      <c r="AF10" s="289">
        <v>58.266043348916277</v>
      </c>
      <c r="AG10" s="294">
        <v>982</v>
      </c>
      <c r="AH10" s="289">
        <v>41.733956651083723</v>
      </c>
      <c r="AI10" s="294">
        <v>544</v>
      </c>
      <c r="AJ10" s="293">
        <v>23.11942201444964</v>
      </c>
      <c r="AK10" s="294">
        <v>288</v>
      </c>
      <c r="AL10" s="293">
        <v>12.239694007649808</v>
      </c>
      <c r="AM10" s="294">
        <v>2</v>
      </c>
      <c r="AN10" s="289">
        <v>8.4997875053123673E-2</v>
      </c>
      <c r="AO10" s="294">
        <v>0</v>
      </c>
      <c r="AP10" s="297">
        <v>0</v>
      </c>
      <c r="AQ10" s="575">
        <v>5858</v>
      </c>
      <c r="AR10" s="298">
        <v>2353</v>
      </c>
    </row>
    <row r="11" spans="1:44" ht="15">
      <c r="A11" s="324">
        <v>579</v>
      </c>
      <c r="B11" s="325" t="s">
        <v>171</v>
      </c>
      <c r="C11" s="288">
        <v>5529</v>
      </c>
      <c r="D11" s="289">
        <v>21.085348180916789</v>
      </c>
      <c r="E11" s="290">
        <v>16187</v>
      </c>
      <c r="F11" s="289">
        <v>61.730607886507514</v>
      </c>
      <c r="G11" s="290">
        <v>4054</v>
      </c>
      <c r="H11" s="289">
        <v>15.460300511021281</v>
      </c>
      <c r="I11" s="290">
        <v>1</v>
      </c>
      <c r="J11" s="291">
        <v>3.8135916406071241E-3</v>
      </c>
      <c r="K11" s="290">
        <v>408</v>
      </c>
      <c r="L11" s="292">
        <v>1.5559453893677067</v>
      </c>
      <c r="M11" s="290">
        <v>43</v>
      </c>
      <c r="N11" s="292">
        <v>0.13014852243148065</v>
      </c>
      <c r="O11" s="296">
        <v>12650</v>
      </c>
      <c r="P11" s="293">
        <v>48.241934253680114</v>
      </c>
      <c r="Q11" s="294">
        <v>13572</v>
      </c>
      <c r="R11" s="295">
        <v>51.758065746319879</v>
      </c>
      <c r="S11" s="296">
        <v>9025</v>
      </c>
      <c r="T11" s="293">
        <v>57.789588269193828</v>
      </c>
      <c r="U11" s="294">
        <v>6592</v>
      </c>
      <c r="V11" s="297">
        <v>42.210411730806172</v>
      </c>
      <c r="W11" s="296">
        <v>21062</v>
      </c>
      <c r="X11" s="289">
        <v>80.32186713446724</v>
      </c>
      <c r="Y11" s="294">
        <v>5160</v>
      </c>
      <c r="Z11" s="297">
        <v>19.678132865532756</v>
      </c>
      <c r="AA11" s="296">
        <v>13368</v>
      </c>
      <c r="AB11" s="289">
        <v>85.599026701671249</v>
      </c>
      <c r="AC11" s="296">
        <v>2249</v>
      </c>
      <c r="AD11" s="297">
        <v>14.400973298328745</v>
      </c>
      <c r="AE11" s="296">
        <v>9025</v>
      </c>
      <c r="AF11" s="289">
        <v>57.789588269193828</v>
      </c>
      <c r="AG11" s="294">
        <v>6592</v>
      </c>
      <c r="AH11" s="289">
        <v>42.210411730806172</v>
      </c>
      <c r="AI11" s="294">
        <v>3670</v>
      </c>
      <c r="AJ11" s="293">
        <v>23.500032016392396</v>
      </c>
      <c r="AK11" s="294">
        <v>2199</v>
      </c>
      <c r="AL11" s="293">
        <v>14.080809374399692</v>
      </c>
      <c r="AM11" s="294">
        <v>7</v>
      </c>
      <c r="AN11" s="289">
        <v>4.482294935006724E-2</v>
      </c>
      <c r="AO11" s="294">
        <v>0</v>
      </c>
      <c r="AP11" s="297">
        <v>0</v>
      </c>
      <c r="AQ11" s="575">
        <v>26222</v>
      </c>
      <c r="AR11" s="298">
        <v>15617</v>
      </c>
    </row>
    <row r="12" spans="1:44" ht="15">
      <c r="A12" s="324">
        <v>585</v>
      </c>
      <c r="B12" s="325" t="s">
        <v>173</v>
      </c>
      <c r="C12" s="288">
        <v>1375</v>
      </c>
      <c r="D12" s="289">
        <v>19.626034827290894</v>
      </c>
      <c r="E12" s="290">
        <v>4252</v>
      </c>
      <c r="F12" s="289">
        <v>60.690836425920637</v>
      </c>
      <c r="G12" s="290">
        <v>1292</v>
      </c>
      <c r="H12" s="289">
        <v>18.441335997716244</v>
      </c>
      <c r="I12" s="290">
        <v>0</v>
      </c>
      <c r="J12" s="291">
        <v>0</v>
      </c>
      <c r="K12" s="290">
        <v>69</v>
      </c>
      <c r="L12" s="292">
        <v>0.98487011133314306</v>
      </c>
      <c r="M12" s="290">
        <v>18</v>
      </c>
      <c r="N12" s="292">
        <v>0.22136137244050913</v>
      </c>
      <c r="O12" s="296">
        <v>3383</v>
      </c>
      <c r="P12" s="293">
        <v>48.287182415072792</v>
      </c>
      <c r="Q12" s="294">
        <v>3623</v>
      </c>
      <c r="R12" s="295">
        <v>51.712817584927208</v>
      </c>
      <c r="S12" s="296">
        <v>1830</v>
      </c>
      <c r="T12" s="293">
        <v>57.838179519595442</v>
      </c>
      <c r="U12" s="294">
        <v>1334</v>
      </c>
      <c r="V12" s="297">
        <v>42.16182048040455</v>
      </c>
      <c r="W12" s="296">
        <v>4838</v>
      </c>
      <c r="X12" s="289">
        <v>69.055095632315158</v>
      </c>
      <c r="Y12" s="294">
        <v>2168</v>
      </c>
      <c r="Z12" s="297">
        <v>30.944904367684838</v>
      </c>
      <c r="AA12" s="296">
        <v>2735</v>
      </c>
      <c r="AB12" s="289">
        <v>86.441213653603029</v>
      </c>
      <c r="AC12" s="296">
        <v>429</v>
      </c>
      <c r="AD12" s="297">
        <v>13.558786346396968</v>
      </c>
      <c r="AE12" s="296">
        <v>1830</v>
      </c>
      <c r="AF12" s="289">
        <v>57.838179519595442</v>
      </c>
      <c r="AG12" s="294">
        <v>1334</v>
      </c>
      <c r="AH12" s="289">
        <v>42.16182048040455</v>
      </c>
      <c r="AI12" s="294">
        <v>712</v>
      </c>
      <c r="AJ12" s="293">
        <v>22.5031605562579</v>
      </c>
      <c r="AK12" s="294">
        <v>452</v>
      </c>
      <c r="AL12" s="293">
        <v>14.285714285714285</v>
      </c>
      <c r="AM12" s="294">
        <v>0</v>
      </c>
      <c r="AN12" s="289">
        <v>0</v>
      </c>
      <c r="AO12" s="294">
        <v>0</v>
      </c>
      <c r="AP12" s="297">
        <v>0</v>
      </c>
      <c r="AQ12" s="575">
        <v>7006</v>
      </c>
      <c r="AR12" s="298">
        <v>3164</v>
      </c>
    </row>
    <row r="13" spans="1:44" ht="15">
      <c r="A13" s="324">
        <v>591</v>
      </c>
      <c r="B13" s="325" t="s">
        <v>175</v>
      </c>
      <c r="C13" s="288">
        <v>3004</v>
      </c>
      <c r="D13" s="289">
        <v>29.361743720066464</v>
      </c>
      <c r="E13" s="290">
        <v>6381</v>
      </c>
      <c r="F13" s="289">
        <v>62.369269866093248</v>
      </c>
      <c r="G13" s="290">
        <v>602</v>
      </c>
      <c r="H13" s="289">
        <v>5.8840778027563285</v>
      </c>
      <c r="I13" s="290">
        <v>0</v>
      </c>
      <c r="J13" s="291">
        <v>0</v>
      </c>
      <c r="K13" s="290">
        <v>239</v>
      </c>
      <c r="L13" s="292">
        <v>2.3360375329879774</v>
      </c>
      <c r="M13" s="290">
        <v>5</v>
      </c>
      <c r="N13" s="292">
        <v>4.8035354020559126E-2</v>
      </c>
      <c r="O13" s="296">
        <v>4878</v>
      </c>
      <c r="P13" s="293">
        <v>47.678623790440817</v>
      </c>
      <c r="Q13" s="294">
        <v>5353</v>
      </c>
      <c r="R13" s="295">
        <v>52.321376209559176</v>
      </c>
      <c r="S13" s="296">
        <v>2517</v>
      </c>
      <c r="T13" s="293">
        <v>59.843081312410838</v>
      </c>
      <c r="U13" s="294">
        <v>1689</v>
      </c>
      <c r="V13" s="297">
        <v>40.156918687589162</v>
      </c>
      <c r="W13" s="296">
        <v>6291</v>
      </c>
      <c r="X13" s="289">
        <v>61.489590460365548</v>
      </c>
      <c r="Y13" s="294">
        <v>3940</v>
      </c>
      <c r="Z13" s="297">
        <v>38.510409539634445</v>
      </c>
      <c r="AA13" s="296">
        <v>3460</v>
      </c>
      <c r="AB13" s="289">
        <v>82.263433190679976</v>
      </c>
      <c r="AC13" s="296">
        <v>746</v>
      </c>
      <c r="AD13" s="297">
        <v>17.736566809320021</v>
      </c>
      <c r="AE13" s="296">
        <v>2517</v>
      </c>
      <c r="AF13" s="289">
        <v>59.843081312410838</v>
      </c>
      <c r="AG13" s="294">
        <v>1689</v>
      </c>
      <c r="AH13" s="289">
        <v>40.156918687589162</v>
      </c>
      <c r="AI13" s="294">
        <v>915</v>
      </c>
      <c r="AJ13" s="293">
        <v>21.754636233951498</v>
      </c>
      <c r="AK13" s="294">
        <v>607</v>
      </c>
      <c r="AL13" s="293">
        <v>14.431764146457443</v>
      </c>
      <c r="AM13" s="294">
        <v>0</v>
      </c>
      <c r="AN13" s="289">
        <v>0</v>
      </c>
      <c r="AO13" s="294">
        <v>0</v>
      </c>
      <c r="AP13" s="297">
        <v>0</v>
      </c>
      <c r="AQ13" s="575">
        <v>10231</v>
      </c>
      <c r="AR13" s="298">
        <v>4206</v>
      </c>
    </row>
    <row r="14" spans="1:44" ht="15">
      <c r="A14" s="324">
        <v>893</v>
      </c>
      <c r="B14" s="326" t="s">
        <v>265</v>
      </c>
      <c r="C14" s="288">
        <v>3761</v>
      </c>
      <c r="D14" s="289">
        <v>39.4152169356529</v>
      </c>
      <c r="E14" s="290">
        <v>4832</v>
      </c>
      <c r="F14" s="289">
        <v>50.639278977153637</v>
      </c>
      <c r="G14" s="290">
        <v>830</v>
      </c>
      <c r="H14" s="289">
        <v>8.6983860825822692</v>
      </c>
      <c r="I14" s="290">
        <v>0</v>
      </c>
      <c r="J14" s="291">
        <v>0</v>
      </c>
      <c r="K14" s="290">
        <v>76</v>
      </c>
      <c r="L14" s="292">
        <v>0.79647872563403888</v>
      </c>
      <c r="M14" s="290">
        <v>43</v>
      </c>
      <c r="N14" s="292">
        <v>0.52921033516654559</v>
      </c>
      <c r="O14" s="302">
        <v>4849</v>
      </c>
      <c r="P14" s="299">
        <v>50.817438692098094</v>
      </c>
      <c r="Q14" s="300">
        <v>4693</v>
      </c>
      <c r="R14" s="301">
        <v>49.182561307901906</v>
      </c>
      <c r="S14" s="302">
        <v>803</v>
      </c>
      <c r="T14" s="299">
        <v>63.933121019108285</v>
      </c>
      <c r="U14" s="300">
        <v>453</v>
      </c>
      <c r="V14" s="303">
        <v>36.066878980891723</v>
      </c>
      <c r="W14" s="302">
        <v>5147</v>
      </c>
      <c r="X14" s="304">
        <v>53.940473695242083</v>
      </c>
      <c r="Y14" s="300">
        <v>4395</v>
      </c>
      <c r="Z14" s="303">
        <v>46.059526304757917</v>
      </c>
      <c r="AA14" s="296">
        <v>1017</v>
      </c>
      <c r="AB14" s="289">
        <v>80.971337579617824</v>
      </c>
      <c r="AC14" s="296">
        <v>239</v>
      </c>
      <c r="AD14" s="297">
        <v>19.028662420382165</v>
      </c>
      <c r="AE14" s="296">
        <v>803</v>
      </c>
      <c r="AF14" s="289">
        <v>63.933121019108285</v>
      </c>
      <c r="AG14" s="294">
        <v>453</v>
      </c>
      <c r="AH14" s="289">
        <v>36.066878980891723</v>
      </c>
      <c r="AI14" s="294">
        <v>173</v>
      </c>
      <c r="AJ14" s="293">
        <v>13.773885350318471</v>
      </c>
      <c r="AK14" s="294">
        <v>111</v>
      </c>
      <c r="AL14" s="293">
        <v>8.8375796178343951</v>
      </c>
      <c r="AM14" s="294">
        <v>0</v>
      </c>
      <c r="AN14" s="289">
        <v>0</v>
      </c>
      <c r="AO14" s="294">
        <v>0</v>
      </c>
      <c r="AP14" s="297">
        <v>0</v>
      </c>
      <c r="AQ14" s="576">
        <v>9542</v>
      </c>
      <c r="AR14" s="305">
        <v>1256</v>
      </c>
    </row>
    <row r="15" spans="1:44" ht="16.5" customHeight="1">
      <c r="A15" s="171"/>
      <c r="B15" s="186" t="s">
        <v>291</v>
      </c>
      <c r="C15" s="188">
        <v>95372</v>
      </c>
      <c r="D15" s="173">
        <v>42.285694017078853</v>
      </c>
      <c r="E15" s="172">
        <v>121453</v>
      </c>
      <c r="F15" s="173">
        <v>53.849393904461252</v>
      </c>
      <c r="G15" s="172">
        <v>7430</v>
      </c>
      <c r="H15" s="173">
        <v>3.2942866517101028</v>
      </c>
      <c r="I15" s="172">
        <v>40</v>
      </c>
      <c r="J15" s="237">
        <v>1.7735055998439313E-2</v>
      </c>
      <c r="K15" s="172">
        <v>1131</v>
      </c>
      <c r="L15" s="189">
        <v>0.5014587083558717</v>
      </c>
      <c r="M15" s="172">
        <v>116</v>
      </c>
      <c r="N15" s="189">
        <v>9.5223753676079784E-2</v>
      </c>
      <c r="O15" s="188">
        <v>111238</v>
      </c>
      <c r="P15" s="174">
        <v>49.320303978859812</v>
      </c>
      <c r="Q15" s="172">
        <v>114304</v>
      </c>
      <c r="R15" s="192">
        <v>50.679696021140188</v>
      </c>
      <c r="S15" s="188">
        <v>19841</v>
      </c>
      <c r="T15" s="179">
        <v>53.724513281525013</v>
      </c>
      <c r="U15" s="172">
        <v>17090</v>
      </c>
      <c r="V15" s="194">
        <v>46.275486718474994</v>
      </c>
      <c r="W15" s="188">
        <v>146334</v>
      </c>
      <c r="X15" s="173">
        <v>64.881042111890466</v>
      </c>
      <c r="Y15" s="172">
        <v>79208</v>
      </c>
      <c r="Z15" s="194">
        <v>35.118957888109534</v>
      </c>
      <c r="AA15" s="188">
        <v>28175</v>
      </c>
      <c r="AB15" s="173">
        <v>76.290920906555471</v>
      </c>
      <c r="AC15" s="172">
        <v>8756</v>
      </c>
      <c r="AD15" s="194">
        <v>23.709079093444533</v>
      </c>
      <c r="AE15" s="188">
        <v>19841</v>
      </c>
      <c r="AF15" s="173">
        <v>53.724513281525013</v>
      </c>
      <c r="AG15" s="172">
        <v>17090</v>
      </c>
      <c r="AH15" s="173">
        <v>46.275486718474994</v>
      </c>
      <c r="AI15" s="172">
        <v>8209</v>
      </c>
      <c r="AJ15" s="174">
        <v>22.227938588177953</v>
      </c>
      <c r="AK15" s="172">
        <v>5779</v>
      </c>
      <c r="AL15" s="174">
        <v>15.648100511765184</v>
      </c>
      <c r="AM15" s="172">
        <v>3</v>
      </c>
      <c r="AN15" s="173">
        <v>8.1232568844602088E-3</v>
      </c>
      <c r="AO15" s="172">
        <v>0</v>
      </c>
      <c r="AP15" s="194">
        <v>0</v>
      </c>
      <c r="AQ15" s="577">
        <v>225542</v>
      </c>
      <c r="AR15" s="196">
        <v>36931</v>
      </c>
    </row>
    <row r="16" spans="1:44" ht="15">
      <c r="A16" s="324">
        <v>120</v>
      </c>
      <c r="B16" s="327" t="s">
        <v>57</v>
      </c>
      <c r="C16" s="288">
        <v>12066</v>
      </c>
      <c r="D16" s="289">
        <v>52.689956331877731</v>
      </c>
      <c r="E16" s="290">
        <v>10166</v>
      </c>
      <c r="F16" s="289">
        <v>44.393013100436676</v>
      </c>
      <c r="G16" s="290">
        <v>574</v>
      </c>
      <c r="H16" s="289">
        <v>2.5065502183406112</v>
      </c>
      <c r="I16" s="290">
        <v>14</v>
      </c>
      <c r="J16" s="291">
        <v>6.1135371179039305E-2</v>
      </c>
      <c r="K16" s="290">
        <v>78</v>
      </c>
      <c r="L16" s="292">
        <v>0.34061135371179041</v>
      </c>
      <c r="M16" s="290">
        <v>2</v>
      </c>
      <c r="N16" s="292">
        <v>0.18279944289693592</v>
      </c>
      <c r="O16" s="309">
        <v>11725</v>
      </c>
      <c r="P16" s="306">
        <v>51.200873362445407</v>
      </c>
      <c r="Q16" s="307">
        <v>11175</v>
      </c>
      <c r="R16" s="308">
        <v>48.799126637554586</v>
      </c>
      <c r="S16" s="309">
        <v>753</v>
      </c>
      <c r="T16" s="306">
        <v>57.175398633257402</v>
      </c>
      <c r="U16" s="307">
        <v>564</v>
      </c>
      <c r="V16" s="310">
        <v>42.824601366742598</v>
      </c>
      <c r="W16" s="309">
        <v>13225</v>
      </c>
      <c r="X16" s="311">
        <v>57.751091703056765</v>
      </c>
      <c r="Y16" s="307">
        <v>9675</v>
      </c>
      <c r="Z16" s="310">
        <v>42.248908296943235</v>
      </c>
      <c r="AA16" s="296">
        <v>705</v>
      </c>
      <c r="AB16" s="289">
        <v>53.530751708428248</v>
      </c>
      <c r="AC16" s="296">
        <v>612</v>
      </c>
      <c r="AD16" s="297">
        <v>46.469248291571752</v>
      </c>
      <c r="AE16" s="296">
        <v>753</v>
      </c>
      <c r="AF16" s="289">
        <v>57.175398633257402</v>
      </c>
      <c r="AG16" s="294">
        <v>564</v>
      </c>
      <c r="AH16" s="289">
        <v>42.824601366742598</v>
      </c>
      <c r="AI16" s="294">
        <v>167</v>
      </c>
      <c r="AJ16" s="293">
        <v>12.680334092634777</v>
      </c>
      <c r="AK16" s="294">
        <v>149</v>
      </c>
      <c r="AL16" s="293">
        <v>11.313591495823843</v>
      </c>
      <c r="AM16" s="294">
        <v>0</v>
      </c>
      <c r="AN16" s="289">
        <v>0</v>
      </c>
      <c r="AO16" s="294">
        <v>0</v>
      </c>
      <c r="AP16" s="297">
        <v>0</v>
      </c>
      <c r="AQ16" s="578">
        <v>22900</v>
      </c>
      <c r="AR16" s="312">
        <v>1317</v>
      </c>
    </row>
    <row r="17" spans="1:44" ht="15">
      <c r="A17" s="324">
        <v>154</v>
      </c>
      <c r="B17" s="325" t="s">
        <v>77</v>
      </c>
      <c r="C17" s="288">
        <v>28243</v>
      </c>
      <c r="D17" s="289">
        <v>36.078075699704911</v>
      </c>
      <c r="E17" s="290">
        <v>45688</v>
      </c>
      <c r="F17" s="289">
        <v>58.362607462667505</v>
      </c>
      <c r="G17" s="290">
        <v>3706</v>
      </c>
      <c r="H17" s="289">
        <v>4.7341057445422381</v>
      </c>
      <c r="I17" s="290">
        <v>4</v>
      </c>
      <c r="J17" s="291">
        <v>5.1096662110547628E-3</v>
      </c>
      <c r="K17" s="290">
        <v>554</v>
      </c>
      <c r="L17" s="292">
        <v>0.70768877023108467</v>
      </c>
      <c r="M17" s="290">
        <v>88</v>
      </c>
      <c r="N17" s="292">
        <v>0.13570779295599739</v>
      </c>
      <c r="O17" s="296">
        <v>37274</v>
      </c>
      <c r="P17" s="293">
        <v>47.614424587713806</v>
      </c>
      <c r="Q17" s="294">
        <v>41009</v>
      </c>
      <c r="R17" s="295">
        <v>52.385575412286187</v>
      </c>
      <c r="S17" s="296">
        <v>11460</v>
      </c>
      <c r="T17" s="293">
        <v>53.334574393819523</v>
      </c>
      <c r="U17" s="294">
        <v>10027</v>
      </c>
      <c r="V17" s="297">
        <v>46.665425606180484</v>
      </c>
      <c r="W17" s="296">
        <v>60297</v>
      </c>
      <c r="X17" s="289">
        <v>77.024385881992259</v>
      </c>
      <c r="Y17" s="294">
        <v>17986</v>
      </c>
      <c r="Z17" s="297">
        <v>22.975614118007741</v>
      </c>
      <c r="AA17" s="296">
        <v>17192</v>
      </c>
      <c r="AB17" s="289">
        <v>80.011169544375676</v>
      </c>
      <c r="AC17" s="296">
        <v>4295</v>
      </c>
      <c r="AD17" s="297">
        <v>19.988830455624331</v>
      </c>
      <c r="AE17" s="296">
        <v>11460</v>
      </c>
      <c r="AF17" s="289">
        <v>53.334574393819523</v>
      </c>
      <c r="AG17" s="294">
        <v>10027</v>
      </c>
      <c r="AH17" s="289">
        <v>46.665425606180484</v>
      </c>
      <c r="AI17" s="294">
        <v>4862</v>
      </c>
      <c r="AJ17" s="293">
        <v>22.627635314376136</v>
      </c>
      <c r="AK17" s="294">
        <v>3572</v>
      </c>
      <c r="AL17" s="293">
        <v>16.624005212454044</v>
      </c>
      <c r="AM17" s="294">
        <v>3</v>
      </c>
      <c r="AN17" s="289">
        <v>1.3961930469586263E-2</v>
      </c>
      <c r="AO17" s="294">
        <v>0</v>
      </c>
      <c r="AP17" s="297">
        <v>0</v>
      </c>
      <c r="AQ17" s="575">
        <v>78283</v>
      </c>
      <c r="AR17" s="298">
        <v>21487</v>
      </c>
    </row>
    <row r="18" spans="1:44" ht="15">
      <c r="A18" s="324">
        <v>250</v>
      </c>
      <c r="B18" s="325" t="s">
        <v>99</v>
      </c>
      <c r="C18" s="288">
        <v>20615</v>
      </c>
      <c r="D18" s="289">
        <v>42.940759873354438</v>
      </c>
      <c r="E18" s="290">
        <v>25985</v>
      </c>
      <c r="F18" s="289">
        <v>54.126395600733211</v>
      </c>
      <c r="G18" s="290">
        <v>1128</v>
      </c>
      <c r="H18" s="289">
        <v>2.3496083986002332</v>
      </c>
      <c r="I18" s="290">
        <v>5</v>
      </c>
      <c r="J18" s="291">
        <v>1.0414930844859191E-2</v>
      </c>
      <c r="K18" s="290">
        <v>272</v>
      </c>
      <c r="L18" s="292">
        <v>0.56657223796033995</v>
      </c>
      <c r="M18" s="290">
        <v>3</v>
      </c>
      <c r="N18" s="292">
        <v>5.3930719767683058E-2</v>
      </c>
      <c r="O18" s="296">
        <v>23735</v>
      </c>
      <c r="P18" s="293">
        <v>49.439676720546579</v>
      </c>
      <c r="Q18" s="294">
        <v>24273</v>
      </c>
      <c r="R18" s="295">
        <v>50.560323279453421</v>
      </c>
      <c r="S18" s="296">
        <v>4853</v>
      </c>
      <c r="T18" s="293">
        <v>53.500165362143093</v>
      </c>
      <c r="U18" s="294">
        <v>4218</v>
      </c>
      <c r="V18" s="297">
        <v>46.499834637856907</v>
      </c>
      <c r="W18" s="296">
        <v>31041</v>
      </c>
      <c r="X18" s="289">
        <v>64.657973671054819</v>
      </c>
      <c r="Y18" s="294">
        <v>16967</v>
      </c>
      <c r="Z18" s="297">
        <v>35.342026328945174</v>
      </c>
      <c r="AA18" s="296">
        <v>7284</v>
      </c>
      <c r="AB18" s="289">
        <v>80.299856686142661</v>
      </c>
      <c r="AC18" s="296">
        <v>1787</v>
      </c>
      <c r="AD18" s="297">
        <v>19.70014331385735</v>
      </c>
      <c r="AE18" s="296">
        <v>4853</v>
      </c>
      <c r="AF18" s="289">
        <v>53.500165362143093</v>
      </c>
      <c r="AG18" s="294">
        <v>4218</v>
      </c>
      <c r="AH18" s="289">
        <v>46.499834637856907</v>
      </c>
      <c r="AI18" s="294">
        <v>2487</v>
      </c>
      <c r="AJ18" s="293">
        <v>27.41704332488149</v>
      </c>
      <c r="AK18" s="294">
        <v>1519</v>
      </c>
      <c r="AL18" s="293">
        <v>16.745673023922389</v>
      </c>
      <c r="AM18" s="294">
        <v>0</v>
      </c>
      <c r="AN18" s="289">
        <v>0</v>
      </c>
      <c r="AO18" s="294">
        <v>0</v>
      </c>
      <c r="AP18" s="297">
        <v>0</v>
      </c>
      <c r="AQ18" s="575">
        <v>48008</v>
      </c>
      <c r="AR18" s="298">
        <v>9071</v>
      </c>
    </row>
    <row r="19" spans="1:44" ht="15">
      <c r="A19" s="324">
        <v>495</v>
      </c>
      <c r="B19" s="325" t="s">
        <v>161</v>
      </c>
      <c r="C19" s="288">
        <v>10166</v>
      </c>
      <c r="D19" s="289">
        <v>39.026450151637299</v>
      </c>
      <c r="E19" s="290">
        <v>15278</v>
      </c>
      <c r="F19" s="289">
        <v>58.651003877308149</v>
      </c>
      <c r="G19" s="290">
        <v>519</v>
      </c>
      <c r="H19" s="289">
        <v>1.9923989404583669</v>
      </c>
      <c r="I19" s="290">
        <v>2</v>
      </c>
      <c r="J19" s="291">
        <v>7.6778379208414915E-3</v>
      </c>
      <c r="K19" s="290">
        <v>82</v>
      </c>
      <c r="L19" s="292">
        <v>0.31479135475450115</v>
      </c>
      <c r="M19" s="290">
        <v>2</v>
      </c>
      <c r="N19" s="292">
        <v>3.8704183922282E-3</v>
      </c>
      <c r="O19" s="296">
        <v>13271</v>
      </c>
      <c r="P19" s="293">
        <v>50.946293523743712</v>
      </c>
      <c r="Q19" s="294">
        <v>12778</v>
      </c>
      <c r="R19" s="295">
        <v>49.053706476256288</v>
      </c>
      <c r="S19" s="296">
        <v>677</v>
      </c>
      <c r="T19" s="293">
        <v>53.687549563838225</v>
      </c>
      <c r="U19" s="294">
        <v>584</v>
      </c>
      <c r="V19" s="297">
        <v>46.312450436161775</v>
      </c>
      <c r="W19" s="296">
        <v>15144</v>
      </c>
      <c r="X19" s="289">
        <v>58.13658873661177</v>
      </c>
      <c r="Y19" s="294">
        <v>10905</v>
      </c>
      <c r="Z19" s="297">
        <v>41.86341126338823</v>
      </c>
      <c r="AA19" s="296">
        <v>720</v>
      </c>
      <c r="AB19" s="289">
        <v>57.097541633624104</v>
      </c>
      <c r="AC19" s="296">
        <v>541</v>
      </c>
      <c r="AD19" s="297">
        <v>42.902458366375889</v>
      </c>
      <c r="AE19" s="296">
        <v>677</v>
      </c>
      <c r="AF19" s="289">
        <v>53.687549563838225</v>
      </c>
      <c r="AG19" s="294">
        <v>584</v>
      </c>
      <c r="AH19" s="289">
        <v>46.312450436161775</v>
      </c>
      <c r="AI19" s="294">
        <v>167</v>
      </c>
      <c r="AJ19" s="293">
        <v>13.243457573354481</v>
      </c>
      <c r="AK19" s="294">
        <v>138</v>
      </c>
      <c r="AL19" s="293">
        <v>10.943695479777954</v>
      </c>
      <c r="AM19" s="294">
        <v>0</v>
      </c>
      <c r="AN19" s="289">
        <v>0</v>
      </c>
      <c r="AO19" s="294">
        <v>0</v>
      </c>
      <c r="AP19" s="297">
        <v>0</v>
      </c>
      <c r="AQ19" s="575">
        <v>26049</v>
      </c>
      <c r="AR19" s="298">
        <v>1261</v>
      </c>
    </row>
    <row r="20" spans="1:44" ht="15">
      <c r="A20" s="324">
        <v>790</v>
      </c>
      <c r="B20" s="325" t="s">
        <v>234</v>
      </c>
      <c r="C20" s="288">
        <v>14628</v>
      </c>
      <c r="D20" s="289">
        <v>56.699872088065426</v>
      </c>
      <c r="E20" s="290">
        <v>10538</v>
      </c>
      <c r="F20" s="289">
        <v>40.846544439706967</v>
      </c>
      <c r="G20" s="290">
        <v>570</v>
      </c>
      <c r="H20" s="289">
        <v>2.2093879607736735</v>
      </c>
      <c r="I20" s="290">
        <v>0</v>
      </c>
      <c r="J20" s="291">
        <v>0</v>
      </c>
      <c r="K20" s="290">
        <v>57</v>
      </c>
      <c r="L20" s="292">
        <v>0.22093879607736736</v>
      </c>
      <c r="M20" s="290">
        <v>6</v>
      </c>
      <c r="N20" s="292">
        <v>1.5292858235204159E-2</v>
      </c>
      <c r="O20" s="296">
        <v>12978</v>
      </c>
      <c r="P20" s="293">
        <v>50.304275359510051</v>
      </c>
      <c r="Q20" s="294">
        <v>12821</v>
      </c>
      <c r="R20" s="295">
        <v>49.695724640489942</v>
      </c>
      <c r="S20" s="296">
        <v>1117</v>
      </c>
      <c r="T20" s="293">
        <v>57.223360655737707</v>
      </c>
      <c r="U20" s="294">
        <v>835</v>
      </c>
      <c r="V20" s="297">
        <v>42.776639344262293</v>
      </c>
      <c r="W20" s="296">
        <v>14778</v>
      </c>
      <c r="X20" s="289">
        <v>57.281289972479556</v>
      </c>
      <c r="Y20" s="294">
        <v>11021</v>
      </c>
      <c r="Z20" s="297">
        <v>42.718710027520444</v>
      </c>
      <c r="AA20" s="296">
        <v>1262</v>
      </c>
      <c r="AB20" s="289">
        <v>64.651639344262293</v>
      </c>
      <c r="AC20" s="296">
        <v>690</v>
      </c>
      <c r="AD20" s="297">
        <v>35.348360655737707</v>
      </c>
      <c r="AE20" s="296">
        <v>1117</v>
      </c>
      <c r="AF20" s="289">
        <v>57.223360655737707</v>
      </c>
      <c r="AG20" s="294">
        <v>835</v>
      </c>
      <c r="AH20" s="289">
        <v>42.776639344262293</v>
      </c>
      <c r="AI20" s="294">
        <v>266</v>
      </c>
      <c r="AJ20" s="293">
        <v>13.627049180327869</v>
      </c>
      <c r="AK20" s="294">
        <v>180</v>
      </c>
      <c r="AL20" s="293">
        <v>9.221311475409836</v>
      </c>
      <c r="AM20" s="294">
        <v>0</v>
      </c>
      <c r="AN20" s="289">
        <v>0</v>
      </c>
      <c r="AO20" s="294">
        <v>0</v>
      </c>
      <c r="AP20" s="297">
        <v>0</v>
      </c>
      <c r="AQ20" s="575">
        <v>25799</v>
      </c>
      <c r="AR20" s="298">
        <v>1952</v>
      </c>
    </row>
    <row r="21" spans="1:44" ht="15">
      <c r="A21" s="324">
        <v>895</v>
      </c>
      <c r="B21" s="326" t="s">
        <v>267</v>
      </c>
      <c r="C21" s="288">
        <v>9654</v>
      </c>
      <c r="D21" s="289">
        <v>39.399257233808108</v>
      </c>
      <c r="E21" s="290">
        <v>13798</v>
      </c>
      <c r="F21" s="289">
        <v>56.311472064645137</v>
      </c>
      <c r="G21" s="290">
        <v>933</v>
      </c>
      <c r="H21" s="289">
        <v>3.8076970166918334</v>
      </c>
      <c r="I21" s="290">
        <v>15</v>
      </c>
      <c r="J21" s="291">
        <v>6.1216993837489284E-2</v>
      </c>
      <c r="K21" s="290">
        <v>88</v>
      </c>
      <c r="L21" s="292">
        <v>0.35913969717993716</v>
      </c>
      <c r="M21" s="290">
        <v>15</v>
      </c>
      <c r="N21" s="292">
        <v>0.14696276943174394</v>
      </c>
      <c r="O21" s="302">
        <v>12255</v>
      </c>
      <c r="P21" s="299">
        <v>50.014283965228742</v>
      </c>
      <c r="Q21" s="300">
        <v>12248</v>
      </c>
      <c r="R21" s="301">
        <v>49.985716034771258</v>
      </c>
      <c r="S21" s="302">
        <v>981</v>
      </c>
      <c r="T21" s="299">
        <v>53.228431904503523</v>
      </c>
      <c r="U21" s="300">
        <v>862</v>
      </c>
      <c r="V21" s="303">
        <v>46.771568095496477</v>
      </c>
      <c r="W21" s="302">
        <v>11849</v>
      </c>
      <c r="X21" s="304">
        <v>48.357343998694034</v>
      </c>
      <c r="Y21" s="300">
        <v>12654</v>
      </c>
      <c r="Z21" s="303">
        <v>51.642656001305966</v>
      </c>
      <c r="AA21" s="296">
        <v>1012</v>
      </c>
      <c r="AB21" s="289">
        <v>54.910472056429739</v>
      </c>
      <c r="AC21" s="296">
        <v>831</v>
      </c>
      <c r="AD21" s="297">
        <v>45.089527943570268</v>
      </c>
      <c r="AE21" s="296">
        <v>981</v>
      </c>
      <c r="AF21" s="289">
        <v>53.228431904503523</v>
      </c>
      <c r="AG21" s="294">
        <v>862</v>
      </c>
      <c r="AH21" s="289">
        <v>46.771568095496477</v>
      </c>
      <c r="AI21" s="294">
        <v>260</v>
      </c>
      <c r="AJ21" s="293">
        <v>14.107433532284318</v>
      </c>
      <c r="AK21" s="294">
        <v>221</v>
      </c>
      <c r="AL21" s="293">
        <v>11.99131850244167</v>
      </c>
      <c r="AM21" s="294">
        <v>0</v>
      </c>
      <c r="AN21" s="289">
        <v>0</v>
      </c>
      <c r="AO21" s="294">
        <v>0</v>
      </c>
      <c r="AP21" s="297">
        <v>0</v>
      </c>
      <c r="AQ21" s="576">
        <v>24503</v>
      </c>
      <c r="AR21" s="305">
        <v>1843</v>
      </c>
    </row>
    <row r="22" spans="1:44" ht="17.25" customHeight="1">
      <c r="A22" s="171"/>
      <c r="B22" s="186" t="s">
        <v>809</v>
      </c>
      <c r="C22" s="188">
        <v>251045</v>
      </c>
      <c r="D22" s="173">
        <v>62.582732754816881</v>
      </c>
      <c r="E22" s="172">
        <v>126074</v>
      </c>
      <c r="F22" s="173">
        <v>31.428849207635224</v>
      </c>
      <c r="G22" s="172">
        <v>18593</v>
      </c>
      <c r="H22" s="173">
        <v>4.6350285809727749</v>
      </c>
      <c r="I22" s="172">
        <v>49</v>
      </c>
      <c r="J22" s="237">
        <v>1.2215156266749096E-2</v>
      </c>
      <c r="K22" s="172">
        <v>5242</v>
      </c>
      <c r="L22" s="189">
        <v>1.3067724316387503</v>
      </c>
      <c r="M22" s="172">
        <v>138</v>
      </c>
      <c r="N22" s="189">
        <v>2.9485846793539102E-2</v>
      </c>
      <c r="O22" s="188">
        <v>192757</v>
      </c>
      <c r="P22" s="174">
        <v>48.052181153260328</v>
      </c>
      <c r="Q22" s="172">
        <v>208384</v>
      </c>
      <c r="R22" s="192">
        <v>51.947818846739679</v>
      </c>
      <c r="S22" s="188">
        <v>103978</v>
      </c>
      <c r="T22" s="174">
        <v>52.219287055916595</v>
      </c>
      <c r="U22" s="172">
        <v>95140</v>
      </c>
      <c r="V22" s="194">
        <v>47.780712944083412</v>
      </c>
      <c r="W22" s="188">
        <v>234127</v>
      </c>
      <c r="X22" s="173">
        <v>58.365263087044205</v>
      </c>
      <c r="Y22" s="172">
        <v>167014</v>
      </c>
      <c r="Z22" s="194">
        <v>41.634736912955795</v>
      </c>
      <c r="AA22" s="188">
        <v>154069</v>
      </c>
      <c r="AB22" s="173">
        <v>77.375726955875407</v>
      </c>
      <c r="AC22" s="172">
        <v>45049</v>
      </c>
      <c r="AD22" s="194">
        <v>22.624273044124589</v>
      </c>
      <c r="AE22" s="188">
        <v>103978</v>
      </c>
      <c r="AF22" s="173">
        <v>52.219287055916595</v>
      </c>
      <c r="AG22" s="172">
        <v>95140</v>
      </c>
      <c r="AH22" s="173">
        <v>47.780712944083412</v>
      </c>
      <c r="AI22" s="172">
        <v>60425</v>
      </c>
      <c r="AJ22" s="174">
        <v>30.346327303408028</v>
      </c>
      <c r="AK22" s="172">
        <v>38339</v>
      </c>
      <c r="AL22" s="174">
        <v>19.254411956729175</v>
      </c>
      <c r="AM22" s="172">
        <v>87</v>
      </c>
      <c r="AN22" s="173">
        <v>4.3692684739702087E-2</v>
      </c>
      <c r="AO22" s="172">
        <v>0</v>
      </c>
      <c r="AP22" s="194">
        <v>0</v>
      </c>
      <c r="AQ22" s="577">
        <v>401141</v>
      </c>
      <c r="AR22" s="196">
        <v>199118</v>
      </c>
    </row>
    <row r="23" spans="1:44" ht="15">
      <c r="A23" s="324">
        <v>45</v>
      </c>
      <c r="B23" s="327" t="s">
        <v>32</v>
      </c>
      <c r="C23" s="288">
        <v>39983</v>
      </c>
      <c r="D23" s="289">
        <v>60.41553339377456</v>
      </c>
      <c r="E23" s="290">
        <v>19672</v>
      </c>
      <c r="F23" s="289">
        <v>29.724992444847388</v>
      </c>
      <c r="G23" s="290">
        <v>5053</v>
      </c>
      <c r="H23" s="289">
        <v>7.6352372317920816</v>
      </c>
      <c r="I23" s="290">
        <v>11</v>
      </c>
      <c r="J23" s="291">
        <v>1.662133575098217E-2</v>
      </c>
      <c r="K23" s="290">
        <v>1425</v>
      </c>
      <c r="L23" s="292">
        <v>2.1532184950135993</v>
      </c>
      <c r="M23" s="290">
        <v>36</v>
      </c>
      <c r="N23" s="292">
        <v>5.3913338159860755E-2</v>
      </c>
      <c r="O23" s="309">
        <v>31182</v>
      </c>
      <c r="P23" s="306">
        <v>47.116953762466004</v>
      </c>
      <c r="Q23" s="307">
        <v>34998</v>
      </c>
      <c r="R23" s="308">
        <v>52.883046237533989</v>
      </c>
      <c r="S23" s="309">
        <v>43102</v>
      </c>
      <c r="T23" s="306">
        <v>51.560500029906095</v>
      </c>
      <c r="U23" s="307">
        <v>40493</v>
      </c>
      <c r="V23" s="310">
        <v>48.439499970093905</v>
      </c>
      <c r="W23" s="309">
        <v>51816</v>
      </c>
      <c r="X23" s="311">
        <v>78.295557570262915</v>
      </c>
      <c r="Y23" s="307">
        <v>14364</v>
      </c>
      <c r="Z23" s="310">
        <v>21.704442429737082</v>
      </c>
      <c r="AA23" s="296">
        <v>69481</v>
      </c>
      <c r="AB23" s="289">
        <v>83.116215084634248</v>
      </c>
      <c r="AC23" s="296">
        <v>14114</v>
      </c>
      <c r="AD23" s="297">
        <v>16.883784915365752</v>
      </c>
      <c r="AE23" s="296">
        <v>43102</v>
      </c>
      <c r="AF23" s="289">
        <v>51.560500029906095</v>
      </c>
      <c r="AG23" s="294">
        <v>40493</v>
      </c>
      <c r="AH23" s="289">
        <v>48.439499970093905</v>
      </c>
      <c r="AI23" s="294">
        <v>24865</v>
      </c>
      <c r="AJ23" s="293">
        <v>29.744601949877385</v>
      </c>
      <c r="AK23" s="294">
        <v>16043</v>
      </c>
      <c r="AL23" s="293">
        <v>19.191339194927927</v>
      </c>
      <c r="AM23" s="294">
        <v>46</v>
      </c>
      <c r="AN23" s="289">
        <v>5.5027214546324539E-2</v>
      </c>
      <c r="AO23" s="294">
        <v>0</v>
      </c>
      <c r="AP23" s="297">
        <v>0</v>
      </c>
      <c r="AQ23" s="578">
        <v>66180</v>
      </c>
      <c r="AR23" s="312">
        <v>83595</v>
      </c>
    </row>
    <row r="24" spans="1:44" ht="15">
      <c r="A24" s="324">
        <v>51</v>
      </c>
      <c r="B24" s="325" t="s">
        <v>35</v>
      </c>
      <c r="C24" s="288">
        <v>14179</v>
      </c>
      <c r="D24" s="289">
        <v>55.291686164404929</v>
      </c>
      <c r="E24" s="290">
        <v>10110</v>
      </c>
      <c r="F24" s="289">
        <v>39.424426766495088</v>
      </c>
      <c r="G24" s="290">
        <v>1209</v>
      </c>
      <c r="H24" s="289">
        <v>4.7145531118390265</v>
      </c>
      <c r="I24" s="290">
        <v>2</v>
      </c>
      <c r="J24" s="291">
        <v>7.7990953049446267E-3</v>
      </c>
      <c r="K24" s="290">
        <v>133</v>
      </c>
      <c r="L24" s="292">
        <v>0.51863983777881761</v>
      </c>
      <c r="M24" s="290">
        <v>11</v>
      </c>
      <c r="N24" s="292">
        <v>4.2412091301665636E-2</v>
      </c>
      <c r="O24" s="296">
        <v>12490</v>
      </c>
      <c r="P24" s="293">
        <v>48.705350179379195</v>
      </c>
      <c r="Q24" s="294">
        <v>13154</v>
      </c>
      <c r="R24" s="295">
        <v>51.294649820620805</v>
      </c>
      <c r="S24" s="296">
        <v>2143</v>
      </c>
      <c r="T24" s="293">
        <v>53.374844333748442</v>
      </c>
      <c r="U24" s="294">
        <v>1872</v>
      </c>
      <c r="V24" s="297">
        <v>46.625155666251558</v>
      </c>
      <c r="W24" s="296">
        <v>10931</v>
      </c>
      <c r="X24" s="289">
        <v>42.625955389174855</v>
      </c>
      <c r="Y24" s="294">
        <v>14713</v>
      </c>
      <c r="Z24" s="297">
        <v>57.374044610825145</v>
      </c>
      <c r="AA24" s="296">
        <v>2699</v>
      </c>
      <c r="AB24" s="289">
        <v>67.222914072229145</v>
      </c>
      <c r="AC24" s="296">
        <v>1316</v>
      </c>
      <c r="AD24" s="297">
        <v>32.777085927770862</v>
      </c>
      <c r="AE24" s="296">
        <v>2143</v>
      </c>
      <c r="AF24" s="289">
        <v>53.374844333748442</v>
      </c>
      <c r="AG24" s="294">
        <v>1872</v>
      </c>
      <c r="AH24" s="289">
        <v>46.625155666251558</v>
      </c>
      <c r="AI24" s="294">
        <v>945</v>
      </c>
      <c r="AJ24" s="293">
        <v>23.536737235367372</v>
      </c>
      <c r="AK24" s="294">
        <v>684</v>
      </c>
      <c r="AL24" s="293">
        <v>17.036114570361146</v>
      </c>
      <c r="AM24" s="294">
        <v>2</v>
      </c>
      <c r="AN24" s="289">
        <v>4.9813200498132003E-2</v>
      </c>
      <c r="AO24" s="294">
        <v>0</v>
      </c>
      <c r="AP24" s="297">
        <v>0</v>
      </c>
      <c r="AQ24" s="575">
        <v>25644</v>
      </c>
      <c r="AR24" s="298">
        <v>4015</v>
      </c>
    </row>
    <row r="25" spans="1:44" ht="15">
      <c r="A25" s="324">
        <v>147</v>
      </c>
      <c r="B25" s="325" t="s">
        <v>71</v>
      </c>
      <c r="C25" s="288">
        <v>19299</v>
      </c>
      <c r="D25" s="289">
        <v>62.506882591093117</v>
      </c>
      <c r="E25" s="290">
        <v>9993</v>
      </c>
      <c r="F25" s="289">
        <v>32.365991902834004</v>
      </c>
      <c r="G25" s="290">
        <v>1306</v>
      </c>
      <c r="H25" s="289">
        <v>4.2299595141700408</v>
      </c>
      <c r="I25" s="290">
        <v>2</v>
      </c>
      <c r="J25" s="291">
        <v>6.4777327935222669E-3</v>
      </c>
      <c r="K25" s="290">
        <v>265</v>
      </c>
      <c r="L25" s="292">
        <v>0.8582995951417004</v>
      </c>
      <c r="M25" s="290">
        <v>10</v>
      </c>
      <c r="N25" s="292">
        <v>2.6034886748242649E-2</v>
      </c>
      <c r="O25" s="296">
        <v>14552</v>
      </c>
      <c r="P25" s="293">
        <v>47.131983805668014</v>
      </c>
      <c r="Q25" s="294">
        <v>16323</v>
      </c>
      <c r="R25" s="295">
        <v>52.868016194331979</v>
      </c>
      <c r="S25" s="296">
        <v>13908</v>
      </c>
      <c r="T25" s="293">
        <v>52.532577903682721</v>
      </c>
      <c r="U25" s="294">
        <v>12567</v>
      </c>
      <c r="V25" s="297">
        <v>47.467422096317279</v>
      </c>
      <c r="W25" s="296">
        <v>21738</v>
      </c>
      <c r="X25" s="289">
        <v>70.406477732793533</v>
      </c>
      <c r="Y25" s="294">
        <v>9137</v>
      </c>
      <c r="Z25" s="297">
        <v>29.593522267206477</v>
      </c>
      <c r="AA25" s="296">
        <v>20715</v>
      </c>
      <c r="AB25" s="289">
        <v>78.243626062322946</v>
      </c>
      <c r="AC25" s="296">
        <v>5760</v>
      </c>
      <c r="AD25" s="297">
        <v>21.756373937677054</v>
      </c>
      <c r="AE25" s="296">
        <v>13908</v>
      </c>
      <c r="AF25" s="289">
        <v>52.532577903682721</v>
      </c>
      <c r="AG25" s="294">
        <v>12567</v>
      </c>
      <c r="AH25" s="289">
        <v>47.467422096317279</v>
      </c>
      <c r="AI25" s="294">
        <v>8673</v>
      </c>
      <c r="AJ25" s="293">
        <v>32.759206798866856</v>
      </c>
      <c r="AK25" s="294">
        <v>5086</v>
      </c>
      <c r="AL25" s="293">
        <v>19.210576015108593</v>
      </c>
      <c r="AM25" s="294">
        <v>4</v>
      </c>
      <c r="AN25" s="289">
        <v>1.5108593012275733E-2</v>
      </c>
      <c r="AO25" s="294">
        <v>0</v>
      </c>
      <c r="AP25" s="297">
        <v>0</v>
      </c>
      <c r="AQ25" s="575">
        <v>30875</v>
      </c>
      <c r="AR25" s="298">
        <v>26475</v>
      </c>
    </row>
    <row r="26" spans="1:44" ht="15">
      <c r="A26" s="324">
        <v>172</v>
      </c>
      <c r="B26" s="325" t="s">
        <v>79</v>
      </c>
      <c r="C26" s="288">
        <v>26770</v>
      </c>
      <c r="D26" s="289">
        <v>63.981835564053533</v>
      </c>
      <c r="E26" s="290">
        <v>12326</v>
      </c>
      <c r="F26" s="289">
        <v>29.459847036328874</v>
      </c>
      <c r="G26" s="290">
        <v>2427</v>
      </c>
      <c r="H26" s="289">
        <v>5.8006692160611859</v>
      </c>
      <c r="I26" s="290">
        <v>12</v>
      </c>
      <c r="J26" s="291">
        <v>2.8680688336520078E-2</v>
      </c>
      <c r="K26" s="290">
        <v>287</v>
      </c>
      <c r="L26" s="292">
        <v>0.68594646271510518</v>
      </c>
      <c r="M26" s="290">
        <v>18</v>
      </c>
      <c r="N26" s="292">
        <v>2.8963819362313244E-2</v>
      </c>
      <c r="O26" s="296">
        <v>19605</v>
      </c>
      <c r="P26" s="293">
        <v>46.857074569789674</v>
      </c>
      <c r="Q26" s="294">
        <v>22235</v>
      </c>
      <c r="R26" s="295">
        <v>53.142925430210333</v>
      </c>
      <c r="S26" s="296">
        <v>16639</v>
      </c>
      <c r="T26" s="293">
        <v>52.869217081850536</v>
      </c>
      <c r="U26" s="294">
        <v>14833</v>
      </c>
      <c r="V26" s="297">
        <v>47.130782918149464</v>
      </c>
      <c r="W26" s="296">
        <v>29470</v>
      </c>
      <c r="X26" s="289">
        <v>70.434990439770544</v>
      </c>
      <c r="Y26" s="294">
        <v>12370</v>
      </c>
      <c r="Z26" s="297">
        <v>29.565009560229445</v>
      </c>
      <c r="AA26" s="296">
        <v>24775</v>
      </c>
      <c r="AB26" s="289">
        <v>78.72076766649721</v>
      </c>
      <c r="AC26" s="296">
        <v>6697</v>
      </c>
      <c r="AD26" s="297">
        <v>21.279232333502797</v>
      </c>
      <c r="AE26" s="296">
        <v>16639</v>
      </c>
      <c r="AF26" s="289">
        <v>52.869217081850536</v>
      </c>
      <c r="AG26" s="294">
        <v>14833</v>
      </c>
      <c r="AH26" s="289">
        <v>47.130782918149464</v>
      </c>
      <c r="AI26" s="294">
        <v>10524</v>
      </c>
      <c r="AJ26" s="293">
        <v>33.439247585155059</v>
      </c>
      <c r="AK26" s="294">
        <v>6150</v>
      </c>
      <c r="AL26" s="293">
        <v>19.541179461108289</v>
      </c>
      <c r="AM26" s="294">
        <v>15</v>
      </c>
      <c r="AN26" s="289">
        <v>4.7661413319776309E-2</v>
      </c>
      <c r="AO26" s="294">
        <v>0</v>
      </c>
      <c r="AP26" s="297">
        <v>0</v>
      </c>
      <c r="AQ26" s="575">
        <v>41840</v>
      </c>
      <c r="AR26" s="298">
        <v>31472</v>
      </c>
    </row>
    <row r="27" spans="1:44" ht="15">
      <c r="A27" s="324">
        <v>475</v>
      </c>
      <c r="B27" s="325" t="s">
        <v>153</v>
      </c>
      <c r="C27" s="288">
        <v>3568</v>
      </c>
      <c r="D27" s="289">
        <v>73.703780210700259</v>
      </c>
      <c r="E27" s="290">
        <v>1110</v>
      </c>
      <c r="F27" s="289">
        <v>22.929146870481308</v>
      </c>
      <c r="G27" s="290">
        <v>137</v>
      </c>
      <c r="H27" s="289">
        <v>2.8299938029332781</v>
      </c>
      <c r="I27" s="290">
        <v>4</v>
      </c>
      <c r="J27" s="291">
        <v>8.2627556290022719E-2</v>
      </c>
      <c r="K27" s="290">
        <v>16</v>
      </c>
      <c r="L27" s="292">
        <v>0.33051022516009088</v>
      </c>
      <c r="M27" s="290">
        <v>6</v>
      </c>
      <c r="N27" s="292">
        <v>0.1051745898190997</v>
      </c>
      <c r="O27" s="296">
        <v>2431</v>
      </c>
      <c r="P27" s="293">
        <v>50.216897335261315</v>
      </c>
      <c r="Q27" s="294">
        <v>2410</v>
      </c>
      <c r="R27" s="295">
        <v>49.783102664738685</v>
      </c>
      <c r="S27" s="296">
        <v>133</v>
      </c>
      <c r="T27" s="293">
        <v>53.629032258064512</v>
      </c>
      <c r="U27" s="294">
        <v>115</v>
      </c>
      <c r="V27" s="297">
        <v>46.37096774193548</v>
      </c>
      <c r="W27" s="296">
        <v>1119</v>
      </c>
      <c r="X27" s="289">
        <v>23.115058872133858</v>
      </c>
      <c r="Y27" s="294">
        <v>3722</v>
      </c>
      <c r="Z27" s="297">
        <v>76.884941127866142</v>
      </c>
      <c r="AA27" s="296">
        <v>151</v>
      </c>
      <c r="AB27" s="289">
        <v>60.887096774193552</v>
      </c>
      <c r="AC27" s="296">
        <v>97</v>
      </c>
      <c r="AD27" s="297">
        <v>39.112903225806448</v>
      </c>
      <c r="AE27" s="296">
        <v>133</v>
      </c>
      <c r="AF27" s="289">
        <v>53.629032258064512</v>
      </c>
      <c r="AG27" s="294">
        <v>115</v>
      </c>
      <c r="AH27" s="289">
        <v>46.37096774193548</v>
      </c>
      <c r="AI27" s="294">
        <v>31</v>
      </c>
      <c r="AJ27" s="293">
        <v>12.5</v>
      </c>
      <c r="AK27" s="294">
        <v>27</v>
      </c>
      <c r="AL27" s="293">
        <v>10.887096774193548</v>
      </c>
      <c r="AM27" s="294">
        <v>0</v>
      </c>
      <c r="AN27" s="289">
        <v>0</v>
      </c>
      <c r="AO27" s="294">
        <v>0</v>
      </c>
      <c r="AP27" s="297">
        <v>0</v>
      </c>
      <c r="AQ27" s="575">
        <v>4841</v>
      </c>
      <c r="AR27" s="298">
        <v>248</v>
      </c>
    </row>
    <row r="28" spans="1:44" ht="15">
      <c r="A28" s="324">
        <v>480</v>
      </c>
      <c r="B28" s="325" t="s">
        <v>155</v>
      </c>
      <c r="C28" s="288">
        <v>14868</v>
      </c>
      <c r="D28" s="289">
        <v>70.324472613754608</v>
      </c>
      <c r="E28" s="290">
        <v>5726</v>
      </c>
      <c r="F28" s="289">
        <v>27.083530413395135</v>
      </c>
      <c r="G28" s="290">
        <v>336</v>
      </c>
      <c r="H28" s="289">
        <v>1.5892536183899346</v>
      </c>
      <c r="I28" s="290">
        <v>5</v>
      </c>
      <c r="J28" s="291">
        <v>2.3649607416516883E-2</v>
      </c>
      <c r="K28" s="290">
        <v>204</v>
      </c>
      <c r="L28" s="292">
        <v>0.96490398259388899</v>
      </c>
      <c r="M28" s="290">
        <v>3</v>
      </c>
      <c r="N28" s="292">
        <v>1.8869704689121615E-2</v>
      </c>
      <c r="O28" s="296">
        <v>10291</v>
      </c>
      <c r="P28" s="293">
        <v>48.675621984675054</v>
      </c>
      <c r="Q28" s="294">
        <v>10851</v>
      </c>
      <c r="R28" s="295">
        <v>51.324378015324946</v>
      </c>
      <c r="S28" s="296">
        <v>1277</v>
      </c>
      <c r="T28" s="293">
        <v>59.147753589624827</v>
      </c>
      <c r="U28" s="294">
        <v>882</v>
      </c>
      <c r="V28" s="297">
        <v>40.852246410375173</v>
      </c>
      <c r="W28" s="296">
        <v>10414</v>
      </c>
      <c r="X28" s="289">
        <v>49.257402327121369</v>
      </c>
      <c r="Y28" s="294">
        <v>10728</v>
      </c>
      <c r="Z28" s="297">
        <v>50.742597672878631</v>
      </c>
      <c r="AA28" s="296">
        <v>1065</v>
      </c>
      <c r="AB28" s="289">
        <v>49.328392774432608</v>
      </c>
      <c r="AC28" s="296">
        <v>1094</v>
      </c>
      <c r="AD28" s="297">
        <v>50.671607225567392</v>
      </c>
      <c r="AE28" s="296">
        <v>1277</v>
      </c>
      <c r="AF28" s="289">
        <v>59.147753589624827</v>
      </c>
      <c r="AG28" s="294">
        <v>882</v>
      </c>
      <c r="AH28" s="289">
        <v>40.852246410375173</v>
      </c>
      <c r="AI28" s="294">
        <v>446</v>
      </c>
      <c r="AJ28" s="293">
        <v>20.657711903659102</v>
      </c>
      <c r="AK28" s="294">
        <v>331</v>
      </c>
      <c r="AL28" s="293">
        <v>15.331171838814267</v>
      </c>
      <c r="AM28" s="294">
        <v>1</v>
      </c>
      <c r="AN28" s="289">
        <v>4.6317739694302917E-2</v>
      </c>
      <c r="AO28" s="294">
        <v>0</v>
      </c>
      <c r="AP28" s="297">
        <v>0</v>
      </c>
      <c r="AQ28" s="575">
        <v>21142</v>
      </c>
      <c r="AR28" s="298">
        <v>2159</v>
      </c>
    </row>
    <row r="29" spans="1:44" ht="15">
      <c r="A29" s="324">
        <v>490</v>
      </c>
      <c r="B29" s="325" t="s">
        <v>159</v>
      </c>
      <c r="C29" s="288">
        <v>29217</v>
      </c>
      <c r="D29" s="289">
        <v>59.152106573806009</v>
      </c>
      <c r="E29" s="290">
        <v>18644</v>
      </c>
      <c r="F29" s="289">
        <v>37.746239345656271</v>
      </c>
      <c r="G29" s="290">
        <v>1258</v>
      </c>
      <c r="H29" s="289">
        <v>2.5469196039924684</v>
      </c>
      <c r="I29" s="290">
        <v>2</v>
      </c>
      <c r="J29" s="291">
        <v>4.0491567631040833E-3</v>
      </c>
      <c r="K29" s="290">
        <v>261</v>
      </c>
      <c r="L29" s="292">
        <v>0.52841495758508295</v>
      </c>
      <c r="M29" s="290">
        <v>11</v>
      </c>
      <c r="N29" s="292">
        <v>1.8311664530305805E-2</v>
      </c>
      <c r="O29" s="296">
        <v>24395</v>
      </c>
      <c r="P29" s="293">
        <v>49.389589617962059</v>
      </c>
      <c r="Q29" s="294">
        <v>24998</v>
      </c>
      <c r="R29" s="295">
        <v>50.610410382037941</v>
      </c>
      <c r="S29" s="296">
        <v>3021</v>
      </c>
      <c r="T29" s="293">
        <v>54.658946987515833</v>
      </c>
      <c r="U29" s="294">
        <v>2506</v>
      </c>
      <c r="V29" s="297">
        <v>45.341053012484167</v>
      </c>
      <c r="W29" s="296">
        <v>16048</v>
      </c>
      <c r="X29" s="289">
        <v>32.490433867147168</v>
      </c>
      <c r="Y29" s="294">
        <v>33345</v>
      </c>
      <c r="Z29" s="297">
        <v>67.509566132852839</v>
      </c>
      <c r="AA29" s="296">
        <v>2379</v>
      </c>
      <c r="AB29" s="289">
        <v>43.04324226524335</v>
      </c>
      <c r="AC29" s="296">
        <v>3148</v>
      </c>
      <c r="AD29" s="297">
        <v>56.95675773475665</v>
      </c>
      <c r="AE29" s="296">
        <v>3021</v>
      </c>
      <c r="AF29" s="289">
        <v>54.658946987515833</v>
      </c>
      <c r="AG29" s="294">
        <v>2506</v>
      </c>
      <c r="AH29" s="289">
        <v>45.341053012484167</v>
      </c>
      <c r="AI29" s="294">
        <v>1217</v>
      </c>
      <c r="AJ29" s="293">
        <v>22.019178577890354</v>
      </c>
      <c r="AK29" s="294">
        <v>932</v>
      </c>
      <c r="AL29" s="293">
        <v>16.862674145105842</v>
      </c>
      <c r="AM29" s="294">
        <v>0</v>
      </c>
      <c r="AN29" s="289">
        <v>0</v>
      </c>
      <c r="AO29" s="294">
        <v>0</v>
      </c>
      <c r="AP29" s="297">
        <v>0</v>
      </c>
      <c r="AQ29" s="575">
        <v>49393</v>
      </c>
      <c r="AR29" s="298">
        <v>5527</v>
      </c>
    </row>
    <row r="30" spans="1:44" ht="15">
      <c r="A30" s="324">
        <v>659</v>
      </c>
      <c r="B30" s="325" t="s">
        <v>199</v>
      </c>
      <c r="C30" s="288">
        <v>10854</v>
      </c>
      <c r="D30" s="289">
        <v>51.065631616090336</v>
      </c>
      <c r="E30" s="290">
        <v>9371</v>
      </c>
      <c r="F30" s="289">
        <v>44.08844977652317</v>
      </c>
      <c r="G30" s="290">
        <v>969</v>
      </c>
      <c r="H30" s="289">
        <v>4.5589273112208897</v>
      </c>
      <c r="I30" s="290">
        <v>1</v>
      </c>
      <c r="J30" s="291">
        <v>4.7047753469771818E-3</v>
      </c>
      <c r="K30" s="290">
        <v>52</v>
      </c>
      <c r="L30" s="292">
        <v>0.24464831804281345</v>
      </c>
      <c r="M30" s="290">
        <v>8</v>
      </c>
      <c r="N30" s="292">
        <v>1.8846588767433094E-2</v>
      </c>
      <c r="O30" s="296">
        <v>10206</v>
      </c>
      <c r="P30" s="293">
        <v>48.01693719124912</v>
      </c>
      <c r="Q30" s="294">
        <v>11049</v>
      </c>
      <c r="R30" s="295">
        <v>51.98306280875088</v>
      </c>
      <c r="S30" s="296">
        <v>1005</v>
      </c>
      <c r="T30" s="293">
        <v>57.560137457044668</v>
      </c>
      <c r="U30" s="294">
        <v>741</v>
      </c>
      <c r="V30" s="297">
        <v>42.439862542955325</v>
      </c>
      <c r="W30" s="296">
        <v>9668</v>
      </c>
      <c r="X30" s="289">
        <v>45.485768054575395</v>
      </c>
      <c r="Y30" s="294">
        <v>11587</v>
      </c>
      <c r="Z30" s="297">
        <v>54.514231945424605</v>
      </c>
      <c r="AA30" s="296">
        <v>804</v>
      </c>
      <c r="AB30" s="289">
        <v>46.048109965635739</v>
      </c>
      <c r="AC30" s="296">
        <v>942</v>
      </c>
      <c r="AD30" s="297">
        <v>53.951890034364261</v>
      </c>
      <c r="AE30" s="296">
        <v>1005</v>
      </c>
      <c r="AF30" s="289">
        <v>57.560137457044668</v>
      </c>
      <c r="AG30" s="294">
        <v>741</v>
      </c>
      <c r="AH30" s="289">
        <v>42.439862542955325</v>
      </c>
      <c r="AI30" s="294">
        <v>359</v>
      </c>
      <c r="AJ30" s="293">
        <v>20.561282932416951</v>
      </c>
      <c r="AK30" s="294">
        <v>290</v>
      </c>
      <c r="AL30" s="293">
        <v>16.60939289805269</v>
      </c>
      <c r="AM30" s="294">
        <v>0</v>
      </c>
      <c r="AN30" s="289">
        <v>0</v>
      </c>
      <c r="AO30" s="294">
        <v>0</v>
      </c>
      <c r="AP30" s="297">
        <v>0</v>
      </c>
      <c r="AQ30" s="575">
        <v>21255</v>
      </c>
      <c r="AR30" s="298">
        <v>1746</v>
      </c>
    </row>
    <row r="31" spans="1:44" ht="15">
      <c r="A31" s="324">
        <v>665</v>
      </c>
      <c r="B31" s="325" t="s">
        <v>207</v>
      </c>
      <c r="C31" s="288">
        <v>20251</v>
      </c>
      <c r="D31" s="289">
        <v>65.852627471383968</v>
      </c>
      <c r="E31" s="290">
        <v>9130</v>
      </c>
      <c r="F31" s="289">
        <v>29.689125910509883</v>
      </c>
      <c r="G31" s="290">
        <v>1042</v>
      </c>
      <c r="H31" s="289">
        <v>3.3883975026014568</v>
      </c>
      <c r="I31" s="290">
        <v>8</v>
      </c>
      <c r="J31" s="291">
        <v>2.6014568158168577E-2</v>
      </c>
      <c r="K31" s="290">
        <v>316</v>
      </c>
      <c r="L31" s="292">
        <v>1.0275754422476586</v>
      </c>
      <c r="M31" s="290">
        <v>5</v>
      </c>
      <c r="N31" s="292">
        <v>1.621113380669844E-2</v>
      </c>
      <c r="O31" s="296">
        <v>15067</v>
      </c>
      <c r="P31" s="293">
        <v>48.995187304890742</v>
      </c>
      <c r="Q31" s="294">
        <v>15685</v>
      </c>
      <c r="R31" s="295">
        <v>51.004812695109258</v>
      </c>
      <c r="S31" s="296">
        <v>1322</v>
      </c>
      <c r="T31" s="293">
        <v>54.877542548775423</v>
      </c>
      <c r="U31" s="294">
        <v>1087</v>
      </c>
      <c r="V31" s="297">
        <v>45.122457451224577</v>
      </c>
      <c r="W31" s="296">
        <v>12653</v>
      </c>
      <c r="X31" s="289">
        <v>41.145291363163373</v>
      </c>
      <c r="Y31" s="294">
        <v>18099</v>
      </c>
      <c r="Z31" s="297">
        <v>58.854708636836627</v>
      </c>
      <c r="AA31" s="296">
        <v>1510</v>
      </c>
      <c r="AB31" s="289">
        <v>62.681610626816109</v>
      </c>
      <c r="AC31" s="296">
        <v>899</v>
      </c>
      <c r="AD31" s="297">
        <v>37.318389373183891</v>
      </c>
      <c r="AE31" s="296">
        <v>1322</v>
      </c>
      <c r="AF31" s="289">
        <v>54.877542548775423</v>
      </c>
      <c r="AG31" s="294">
        <v>1087</v>
      </c>
      <c r="AH31" s="289">
        <v>45.122457451224577</v>
      </c>
      <c r="AI31" s="294">
        <v>478</v>
      </c>
      <c r="AJ31" s="293">
        <v>19.842258198422584</v>
      </c>
      <c r="AK31" s="294">
        <v>377</v>
      </c>
      <c r="AL31" s="293">
        <v>15.649647156496471</v>
      </c>
      <c r="AM31" s="294">
        <v>2</v>
      </c>
      <c r="AN31" s="289">
        <v>8.3022000830220002E-2</v>
      </c>
      <c r="AO31" s="294">
        <v>0</v>
      </c>
      <c r="AP31" s="297">
        <v>0</v>
      </c>
      <c r="AQ31" s="575">
        <v>30752</v>
      </c>
      <c r="AR31" s="298">
        <v>2409</v>
      </c>
    </row>
    <row r="32" spans="1:44" ht="15">
      <c r="A32" s="324">
        <v>837</v>
      </c>
      <c r="B32" s="325" t="s">
        <v>242</v>
      </c>
      <c r="C32" s="288">
        <v>66787</v>
      </c>
      <c r="D32" s="289">
        <v>65.634458901686386</v>
      </c>
      <c r="E32" s="290">
        <v>27876</v>
      </c>
      <c r="F32" s="289">
        <v>27.394944769841583</v>
      </c>
      <c r="G32" s="290">
        <v>4796</v>
      </c>
      <c r="H32" s="289">
        <v>4.7132355831597152</v>
      </c>
      <c r="I32" s="290">
        <v>2</v>
      </c>
      <c r="J32" s="291">
        <v>1.9654860647038016E-3</v>
      </c>
      <c r="K32" s="290">
        <v>2267</v>
      </c>
      <c r="L32" s="292">
        <v>2.2278784543417589</v>
      </c>
      <c r="M32" s="290">
        <v>28</v>
      </c>
      <c r="N32" s="292">
        <v>2.1478711667821962E-2</v>
      </c>
      <c r="O32" s="296">
        <v>48837</v>
      </c>
      <c r="P32" s="293">
        <v>47.994221470969769</v>
      </c>
      <c r="Q32" s="294">
        <v>52919</v>
      </c>
      <c r="R32" s="295">
        <v>52.005778529030231</v>
      </c>
      <c r="S32" s="296">
        <v>21266</v>
      </c>
      <c r="T32" s="293">
        <v>51.682990254453543</v>
      </c>
      <c r="U32" s="294">
        <v>19881</v>
      </c>
      <c r="V32" s="297">
        <v>48.317009745546457</v>
      </c>
      <c r="W32" s="296">
        <v>65485</v>
      </c>
      <c r="X32" s="289">
        <v>64.354927473564217</v>
      </c>
      <c r="Y32" s="294">
        <v>36271</v>
      </c>
      <c r="Z32" s="297">
        <v>35.64507252643579</v>
      </c>
      <c r="AA32" s="296">
        <v>30267</v>
      </c>
      <c r="AB32" s="289">
        <v>73.558218096094492</v>
      </c>
      <c r="AC32" s="296">
        <v>10880</v>
      </c>
      <c r="AD32" s="297">
        <v>26.441781903905508</v>
      </c>
      <c r="AE32" s="296">
        <v>21266</v>
      </c>
      <c r="AF32" s="289">
        <v>51.682990254453543</v>
      </c>
      <c r="AG32" s="294">
        <v>19881</v>
      </c>
      <c r="AH32" s="289">
        <v>48.317009745546457</v>
      </c>
      <c r="AI32" s="294">
        <v>12846</v>
      </c>
      <c r="AJ32" s="293">
        <v>31.219773008967849</v>
      </c>
      <c r="AK32" s="294">
        <v>8392</v>
      </c>
      <c r="AL32" s="293">
        <v>20.395168542056531</v>
      </c>
      <c r="AM32" s="294">
        <v>17</v>
      </c>
      <c r="AN32" s="289">
        <v>4.131528422485236E-2</v>
      </c>
      <c r="AO32" s="294">
        <v>0</v>
      </c>
      <c r="AP32" s="297">
        <v>0</v>
      </c>
      <c r="AQ32" s="575">
        <v>101756</v>
      </c>
      <c r="AR32" s="298">
        <v>41147</v>
      </c>
    </row>
    <row r="33" spans="1:44" ht="15">
      <c r="A33" s="324">
        <v>873</v>
      </c>
      <c r="B33" s="326" t="s">
        <v>879</v>
      </c>
      <c r="C33" s="288">
        <v>5269</v>
      </c>
      <c r="D33" s="289">
        <v>70.601634731341278</v>
      </c>
      <c r="E33" s="290">
        <v>2116</v>
      </c>
      <c r="F33" s="289">
        <v>28.353209165215059</v>
      </c>
      <c r="G33" s="290">
        <v>60</v>
      </c>
      <c r="H33" s="289">
        <v>0.80396623341819651</v>
      </c>
      <c r="I33" s="290">
        <v>0</v>
      </c>
      <c r="J33" s="291">
        <v>0</v>
      </c>
      <c r="K33" s="290">
        <v>16</v>
      </c>
      <c r="L33" s="292">
        <v>0.21439099557818572</v>
      </c>
      <c r="M33" s="290">
        <v>2</v>
      </c>
      <c r="N33" s="292">
        <v>3.9562178557299224E-2</v>
      </c>
      <c r="O33" s="302">
        <v>3701</v>
      </c>
      <c r="P33" s="299">
        <v>49.591317164679083</v>
      </c>
      <c r="Q33" s="300">
        <v>3762</v>
      </c>
      <c r="R33" s="301">
        <v>50.408682835320917</v>
      </c>
      <c r="S33" s="302">
        <v>162</v>
      </c>
      <c r="T33" s="299">
        <v>49.846153846153847</v>
      </c>
      <c r="U33" s="300">
        <v>163</v>
      </c>
      <c r="V33" s="303">
        <v>50.153846153846146</v>
      </c>
      <c r="W33" s="302">
        <v>4785</v>
      </c>
      <c r="X33" s="304">
        <v>64.116307115101165</v>
      </c>
      <c r="Y33" s="300">
        <v>2678</v>
      </c>
      <c r="Z33" s="303">
        <v>35.883692884898835</v>
      </c>
      <c r="AA33" s="296">
        <v>223</v>
      </c>
      <c r="AB33" s="289">
        <v>68.615384615384613</v>
      </c>
      <c r="AC33" s="296">
        <v>102</v>
      </c>
      <c r="AD33" s="297">
        <v>31.384615384615383</v>
      </c>
      <c r="AE33" s="296">
        <v>162</v>
      </c>
      <c r="AF33" s="289">
        <v>49.846153846153847</v>
      </c>
      <c r="AG33" s="294">
        <v>163</v>
      </c>
      <c r="AH33" s="289">
        <v>50.153846153846146</v>
      </c>
      <c r="AI33" s="294">
        <v>41</v>
      </c>
      <c r="AJ33" s="293">
        <v>12.615384615384615</v>
      </c>
      <c r="AK33" s="294">
        <v>27</v>
      </c>
      <c r="AL33" s="293">
        <v>8.3076923076923084</v>
      </c>
      <c r="AM33" s="294">
        <v>0</v>
      </c>
      <c r="AN33" s="289">
        <v>0</v>
      </c>
      <c r="AO33" s="294">
        <v>0</v>
      </c>
      <c r="AP33" s="297">
        <v>0</v>
      </c>
      <c r="AQ33" s="576">
        <v>7463</v>
      </c>
      <c r="AR33" s="305">
        <v>325</v>
      </c>
    </row>
    <row r="34" spans="1:44" ht="17.25" customHeight="1">
      <c r="A34" s="171"/>
      <c r="B34" s="186" t="s">
        <v>293</v>
      </c>
      <c r="C34" s="188">
        <v>44246</v>
      </c>
      <c r="D34" s="173">
        <v>31.231074375498508</v>
      </c>
      <c r="E34" s="172">
        <v>82041</v>
      </c>
      <c r="F34" s="173">
        <v>57.908705257882588</v>
      </c>
      <c r="G34" s="172">
        <v>14237</v>
      </c>
      <c r="H34" s="173">
        <v>10.049197800568916</v>
      </c>
      <c r="I34" s="172">
        <v>7</v>
      </c>
      <c r="J34" s="237">
        <v>4.9409555808093281E-3</v>
      </c>
      <c r="K34" s="172">
        <v>954</v>
      </c>
      <c r="L34" s="189">
        <v>0.6733816605845856</v>
      </c>
      <c r="M34" s="172">
        <v>188</v>
      </c>
      <c r="N34" s="189">
        <v>8.7213630852353702E-2</v>
      </c>
      <c r="O34" s="188">
        <v>70698</v>
      </c>
      <c r="P34" s="174">
        <v>49.902239664579703</v>
      </c>
      <c r="Q34" s="172">
        <v>70975</v>
      </c>
      <c r="R34" s="192">
        <v>50.097760335420297</v>
      </c>
      <c r="S34" s="188">
        <v>23990</v>
      </c>
      <c r="T34" s="174">
        <v>58.408200034085652</v>
      </c>
      <c r="U34" s="172">
        <v>17083</v>
      </c>
      <c r="V34" s="194">
        <v>41.591799965914348</v>
      </c>
      <c r="W34" s="188">
        <v>73938</v>
      </c>
      <c r="X34" s="173">
        <v>52.189196247697168</v>
      </c>
      <c r="Y34" s="172">
        <v>67735</v>
      </c>
      <c r="Z34" s="194">
        <v>47.810803752302839</v>
      </c>
      <c r="AA34" s="188">
        <v>32737</v>
      </c>
      <c r="AB34" s="173">
        <v>79.704428700119294</v>
      </c>
      <c r="AC34" s="172">
        <v>8336</v>
      </c>
      <c r="AD34" s="194">
        <v>20.295571299880699</v>
      </c>
      <c r="AE34" s="188">
        <v>23990</v>
      </c>
      <c r="AF34" s="173">
        <v>58.408200034085652</v>
      </c>
      <c r="AG34" s="172">
        <v>17083</v>
      </c>
      <c r="AH34" s="173">
        <v>41.591799965914348</v>
      </c>
      <c r="AI34" s="172">
        <v>8953</v>
      </c>
      <c r="AJ34" s="174">
        <v>21.797774693837802</v>
      </c>
      <c r="AK34" s="172">
        <v>5369</v>
      </c>
      <c r="AL34" s="174">
        <v>13.071847685827672</v>
      </c>
      <c r="AM34" s="172">
        <v>6</v>
      </c>
      <c r="AN34" s="173">
        <v>1.4608136732159813E-2</v>
      </c>
      <c r="AO34" s="172">
        <v>0</v>
      </c>
      <c r="AP34" s="194">
        <v>0</v>
      </c>
      <c r="AQ34" s="577">
        <v>141673</v>
      </c>
      <c r="AR34" s="196">
        <v>41073</v>
      </c>
    </row>
    <row r="35" spans="1:44" ht="15">
      <c r="A35" s="324">
        <v>31</v>
      </c>
      <c r="B35" s="327" t="s">
        <v>16</v>
      </c>
      <c r="C35" s="288">
        <v>5349</v>
      </c>
      <c r="D35" s="289">
        <v>29.907743919485601</v>
      </c>
      <c r="E35" s="290">
        <v>11035</v>
      </c>
      <c r="F35" s="289">
        <v>61.699748392507693</v>
      </c>
      <c r="G35" s="290">
        <v>1414</v>
      </c>
      <c r="H35" s="289">
        <v>7.9060665362035225</v>
      </c>
      <c r="I35" s="290">
        <v>3</v>
      </c>
      <c r="J35" s="291">
        <v>1.6773832820799552E-2</v>
      </c>
      <c r="K35" s="290">
        <v>78</v>
      </c>
      <c r="L35" s="292">
        <v>0.43611965334078834</v>
      </c>
      <c r="M35" s="290">
        <v>6</v>
      </c>
      <c r="N35" s="292">
        <v>3.3558923877174338E-2</v>
      </c>
      <c r="O35" s="309">
        <v>9030</v>
      </c>
      <c r="P35" s="306">
        <v>50.489236790606654</v>
      </c>
      <c r="Q35" s="307">
        <v>8855</v>
      </c>
      <c r="R35" s="308">
        <v>49.510763209393346</v>
      </c>
      <c r="S35" s="309">
        <v>2120</v>
      </c>
      <c r="T35" s="306">
        <v>57.939327685159881</v>
      </c>
      <c r="U35" s="307">
        <v>1539</v>
      </c>
      <c r="V35" s="310">
        <v>42.060672314840119</v>
      </c>
      <c r="W35" s="309">
        <v>7667</v>
      </c>
      <c r="X35" s="311">
        <v>42.868325412356725</v>
      </c>
      <c r="Y35" s="307">
        <v>10218</v>
      </c>
      <c r="Z35" s="310">
        <v>57.131674587643275</v>
      </c>
      <c r="AA35" s="296">
        <v>2663</v>
      </c>
      <c r="AB35" s="289">
        <v>72.779447936594693</v>
      </c>
      <c r="AC35" s="296">
        <v>996</v>
      </c>
      <c r="AD35" s="297">
        <v>27.2205520634053</v>
      </c>
      <c r="AE35" s="296">
        <v>2120</v>
      </c>
      <c r="AF35" s="289">
        <v>57.939327685159881</v>
      </c>
      <c r="AG35" s="294">
        <v>1539</v>
      </c>
      <c r="AH35" s="289">
        <v>42.060672314840119</v>
      </c>
      <c r="AI35" s="294">
        <v>752</v>
      </c>
      <c r="AJ35" s="293">
        <v>20.552063405301997</v>
      </c>
      <c r="AK35" s="294">
        <v>485</v>
      </c>
      <c r="AL35" s="293">
        <v>13.254987701557802</v>
      </c>
      <c r="AM35" s="294">
        <v>2</v>
      </c>
      <c r="AN35" s="289">
        <v>5.4659743099207431E-2</v>
      </c>
      <c r="AO35" s="294">
        <v>0</v>
      </c>
      <c r="AP35" s="297">
        <v>0</v>
      </c>
      <c r="AQ35" s="578">
        <v>17885</v>
      </c>
      <c r="AR35" s="312">
        <v>3659</v>
      </c>
    </row>
    <row r="36" spans="1:44" ht="15">
      <c r="A36" s="324">
        <v>40</v>
      </c>
      <c r="B36" s="325" t="s">
        <v>24</v>
      </c>
      <c r="C36" s="288">
        <v>7354</v>
      </c>
      <c r="D36" s="289">
        <v>48.461285008237233</v>
      </c>
      <c r="E36" s="290">
        <v>7299</v>
      </c>
      <c r="F36" s="289">
        <v>48.098846787479403</v>
      </c>
      <c r="G36" s="290">
        <v>477</v>
      </c>
      <c r="H36" s="289">
        <v>3.14332784184514</v>
      </c>
      <c r="I36" s="290">
        <v>0</v>
      </c>
      <c r="J36" s="291">
        <v>0</v>
      </c>
      <c r="K36" s="290">
        <v>39</v>
      </c>
      <c r="L36" s="292">
        <v>0.25700164744645804</v>
      </c>
      <c r="M36" s="290">
        <v>6</v>
      </c>
      <c r="N36" s="292">
        <v>3.3051295610787942E-2</v>
      </c>
      <c r="O36" s="296">
        <v>7978</v>
      </c>
      <c r="P36" s="293">
        <v>52.573311367380562</v>
      </c>
      <c r="Q36" s="294">
        <v>7197</v>
      </c>
      <c r="R36" s="295">
        <v>47.426688632619438</v>
      </c>
      <c r="S36" s="296">
        <v>869</v>
      </c>
      <c r="T36" s="293">
        <v>54.791929382093315</v>
      </c>
      <c r="U36" s="294">
        <v>717</v>
      </c>
      <c r="V36" s="297">
        <v>45.208070617906685</v>
      </c>
      <c r="W36" s="296">
        <v>4771</v>
      </c>
      <c r="X36" s="289">
        <v>31.439868204283361</v>
      </c>
      <c r="Y36" s="294">
        <v>10404</v>
      </c>
      <c r="Z36" s="297">
        <v>68.560131795716643</v>
      </c>
      <c r="AA36" s="296">
        <v>850</v>
      </c>
      <c r="AB36" s="289">
        <v>53.593947036569986</v>
      </c>
      <c r="AC36" s="296">
        <v>736</v>
      </c>
      <c r="AD36" s="297">
        <v>46.406052963430014</v>
      </c>
      <c r="AE36" s="296">
        <v>869</v>
      </c>
      <c r="AF36" s="289">
        <v>54.791929382093315</v>
      </c>
      <c r="AG36" s="294">
        <v>717</v>
      </c>
      <c r="AH36" s="289">
        <v>45.208070617906685</v>
      </c>
      <c r="AI36" s="294">
        <v>270</v>
      </c>
      <c r="AJ36" s="293">
        <v>17.023959646910466</v>
      </c>
      <c r="AK36" s="294">
        <v>213</v>
      </c>
      <c r="AL36" s="293">
        <v>13.43001261034048</v>
      </c>
      <c r="AM36" s="294">
        <v>0</v>
      </c>
      <c r="AN36" s="289">
        <v>0</v>
      </c>
      <c r="AO36" s="294">
        <v>0</v>
      </c>
      <c r="AP36" s="297">
        <v>0</v>
      </c>
      <c r="AQ36" s="575">
        <v>15175</v>
      </c>
      <c r="AR36" s="298">
        <v>1586</v>
      </c>
    </row>
    <row r="37" spans="1:44" ht="15">
      <c r="A37" s="324">
        <v>190</v>
      </c>
      <c r="B37" s="325" t="s">
        <v>81</v>
      </c>
      <c r="C37" s="288">
        <v>1326</v>
      </c>
      <c r="D37" s="289">
        <v>19.90990990990991</v>
      </c>
      <c r="E37" s="290">
        <v>3952</v>
      </c>
      <c r="F37" s="289">
        <v>59.33933933933934</v>
      </c>
      <c r="G37" s="290">
        <v>1286</v>
      </c>
      <c r="H37" s="289">
        <v>19.30930930930931</v>
      </c>
      <c r="I37" s="290">
        <v>0</v>
      </c>
      <c r="J37" s="291">
        <v>0</v>
      </c>
      <c r="K37" s="290">
        <v>75</v>
      </c>
      <c r="L37" s="292">
        <v>1.1261261261261262</v>
      </c>
      <c r="M37" s="290">
        <v>21</v>
      </c>
      <c r="N37" s="292">
        <v>0.28315946348733234</v>
      </c>
      <c r="O37" s="296">
        <v>3128</v>
      </c>
      <c r="P37" s="293">
        <v>46.966966966966964</v>
      </c>
      <c r="Q37" s="294">
        <v>3532</v>
      </c>
      <c r="R37" s="295">
        <v>53.033033033033028</v>
      </c>
      <c r="S37" s="296">
        <v>1753</v>
      </c>
      <c r="T37" s="293">
        <v>54.138357010500307</v>
      </c>
      <c r="U37" s="294">
        <v>1485</v>
      </c>
      <c r="V37" s="297">
        <v>45.861642989499693</v>
      </c>
      <c r="W37" s="296">
        <v>5016</v>
      </c>
      <c r="X37" s="289">
        <v>75.315315315315317</v>
      </c>
      <c r="Y37" s="294">
        <v>1644</v>
      </c>
      <c r="Z37" s="297">
        <v>24.684684684684687</v>
      </c>
      <c r="AA37" s="296">
        <v>2837</v>
      </c>
      <c r="AB37" s="289">
        <v>87.615812229771464</v>
      </c>
      <c r="AC37" s="296">
        <v>401</v>
      </c>
      <c r="AD37" s="297">
        <v>12.384187770228536</v>
      </c>
      <c r="AE37" s="296">
        <v>1753</v>
      </c>
      <c r="AF37" s="289">
        <v>54.138357010500307</v>
      </c>
      <c r="AG37" s="294">
        <v>1485</v>
      </c>
      <c r="AH37" s="289">
        <v>45.861642989499693</v>
      </c>
      <c r="AI37" s="294">
        <v>802</v>
      </c>
      <c r="AJ37" s="293">
        <v>24.768375540457072</v>
      </c>
      <c r="AK37" s="294">
        <v>430</v>
      </c>
      <c r="AL37" s="293">
        <v>13.279802347127855</v>
      </c>
      <c r="AM37" s="294">
        <v>1</v>
      </c>
      <c r="AN37" s="289">
        <v>3.0883261272390366E-2</v>
      </c>
      <c r="AO37" s="294">
        <v>0</v>
      </c>
      <c r="AP37" s="297">
        <v>0</v>
      </c>
      <c r="AQ37" s="575">
        <v>6660</v>
      </c>
      <c r="AR37" s="298">
        <v>3238</v>
      </c>
    </row>
    <row r="38" spans="1:44" ht="15">
      <c r="A38" s="324">
        <v>604</v>
      </c>
      <c r="B38" s="325" t="s">
        <v>177</v>
      </c>
      <c r="C38" s="288">
        <v>6837</v>
      </c>
      <c r="D38" s="289">
        <v>29.768798711194322</v>
      </c>
      <c r="E38" s="290">
        <v>14181</v>
      </c>
      <c r="F38" s="289">
        <v>61.745112552793138</v>
      </c>
      <c r="G38" s="290">
        <v>1731</v>
      </c>
      <c r="H38" s="289">
        <v>7.5369007706709628</v>
      </c>
      <c r="I38" s="290">
        <v>0</v>
      </c>
      <c r="J38" s="291">
        <v>0</v>
      </c>
      <c r="K38" s="290">
        <v>193</v>
      </c>
      <c r="L38" s="292">
        <v>0.84033613445378152</v>
      </c>
      <c r="M38" s="290">
        <v>25</v>
      </c>
      <c r="N38" s="292">
        <v>8.0153181636015494E-2</v>
      </c>
      <c r="O38" s="296">
        <v>11294</v>
      </c>
      <c r="P38" s="293">
        <v>49.174903121870514</v>
      </c>
      <c r="Q38" s="294">
        <v>11673</v>
      </c>
      <c r="R38" s="295">
        <v>50.825096878129493</v>
      </c>
      <c r="S38" s="296">
        <v>3477</v>
      </c>
      <c r="T38" s="293">
        <v>60.469565217391306</v>
      </c>
      <c r="U38" s="294">
        <v>2273</v>
      </c>
      <c r="V38" s="297">
        <v>39.530434782608701</v>
      </c>
      <c r="W38" s="296">
        <v>11895</v>
      </c>
      <c r="X38" s="289">
        <v>51.791701136413117</v>
      </c>
      <c r="Y38" s="294">
        <v>11072</v>
      </c>
      <c r="Z38" s="297">
        <v>48.208298863586883</v>
      </c>
      <c r="AA38" s="296">
        <v>4059</v>
      </c>
      <c r="AB38" s="289">
        <v>70.591304347826096</v>
      </c>
      <c r="AC38" s="296">
        <v>1691</v>
      </c>
      <c r="AD38" s="297">
        <v>29.408695652173911</v>
      </c>
      <c r="AE38" s="296">
        <v>3477</v>
      </c>
      <c r="AF38" s="289">
        <v>60.469565217391306</v>
      </c>
      <c r="AG38" s="294">
        <v>2273</v>
      </c>
      <c r="AH38" s="289">
        <v>39.530434782608701</v>
      </c>
      <c r="AI38" s="294">
        <v>1098</v>
      </c>
      <c r="AJ38" s="293">
        <v>19.095652173913045</v>
      </c>
      <c r="AK38" s="294">
        <v>629</v>
      </c>
      <c r="AL38" s="293">
        <v>10.939130434782609</v>
      </c>
      <c r="AM38" s="294">
        <v>0</v>
      </c>
      <c r="AN38" s="289">
        <v>0</v>
      </c>
      <c r="AO38" s="294">
        <v>0</v>
      </c>
      <c r="AP38" s="297">
        <v>0</v>
      </c>
      <c r="AQ38" s="575">
        <v>22967</v>
      </c>
      <c r="AR38" s="298">
        <v>5750</v>
      </c>
    </row>
    <row r="39" spans="1:44" ht="15">
      <c r="A39" s="324">
        <v>670</v>
      </c>
      <c r="B39" s="325" t="s">
        <v>211</v>
      </c>
      <c r="C39" s="288">
        <v>5388</v>
      </c>
      <c r="D39" s="289">
        <v>38.704116083614679</v>
      </c>
      <c r="E39" s="290">
        <v>7087</v>
      </c>
      <c r="F39" s="289">
        <v>50.908699087709216</v>
      </c>
      <c r="G39" s="290">
        <v>1292</v>
      </c>
      <c r="H39" s="289">
        <v>9.2809424610300972</v>
      </c>
      <c r="I39" s="290">
        <v>1</v>
      </c>
      <c r="J39" s="291">
        <v>7.1833919977013147E-3</v>
      </c>
      <c r="K39" s="290">
        <v>131</v>
      </c>
      <c r="L39" s="292">
        <v>0.94102435169887211</v>
      </c>
      <c r="M39" s="290">
        <v>22</v>
      </c>
      <c r="N39" s="292">
        <v>0.14300014300014299</v>
      </c>
      <c r="O39" s="296">
        <v>6943</v>
      </c>
      <c r="P39" s="293">
        <v>49.874290640040222</v>
      </c>
      <c r="Q39" s="294">
        <v>6978</v>
      </c>
      <c r="R39" s="295">
        <v>50.125709359959771</v>
      </c>
      <c r="S39" s="296">
        <v>1984</v>
      </c>
      <c r="T39" s="293">
        <v>56.26772546795236</v>
      </c>
      <c r="U39" s="294">
        <v>1542</v>
      </c>
      <c r="V39" s="297">
        <v>43.73227453204764</v>
      </c>
      <c r="W39" s="296">
        <v>6281</v>
      </c>
      <c r="X39" s="289">
        <v>45.118885137561961</v>
      </c>
      <c r="Y39" s="294">
        <v>7640</v>
      </c>
      <c r="Z39" s="297">
        <v>54.881114862438039</v>
      </c>
      <c r="AA39" s="296">
        <v>2895</v>
      </c>
      <c r="AB39" s="289">
        <v>82.104367555303455</v>
      </c>
      <c r="AC39" s="296">
        <v>631</v>
      </c>
      <c r="AD39" s="297">
        <v>17.895632444696542</v>
      </c>
      <c r="AE39" s="296">
        <v>1984</v>
      </c>
      <c r="AF39" s="289">
        <v>56.26772546795236</v>
      </c>
      <c r="AG39" s="294">
        <v>1542</v>
      </c>
      <c r="AH39" s="289">
        <v>43.73227453204764</v>
      </c>
      <c r="AI39" s="294">
        <v>810</v>
      </c>
      <c r="AJ39" s="293">
        <v>22.972206466250707</v>
      </c>
      <c r="AK39" s="294">
        <v>503</v>
      </c>
      <c r="AL39" s="293">
        <v>14.265456608054453</v>
      </c>
      <c r="AM39" s="294">
        <v>0</v>
      </c>
      <c r="AN39" s="289">
        <v>0</v>
      </c>
      <c r="AO39" s="294">
        <v>0</v>
      </c>
      <c r="AP39" s="297">
        <v>0</v>
      </c>
      <c r="AQ39" s="575">
        <v>13921</v>
      </c>
      <c r="AR39" s="298">
        <v>3526</v>
      </c>
    </row>
    <row r="40" spans="1:44" ht="15">
      <c r="A40" s="324">
        <v>690</v>
      </c>
      <c r="B40" s="325" t="s">
        <v>221</v>
      </c>
      <c r="C40" s="288">
        <v>1756</v>
      </c>
      <c r="D40" s="289">
        <v>28.796326664480159</v>
      </c>
      <c r="E40" s="290">
        <v>3238</v>
      </c>
      <c r="F40" s="289">
        <v>53.099376844867173</v>
      </c>
      <c r="G40" s="290">
        <v>1045</v>
      </c>
      <c r="H40" s="289">
        <v>17.136766152836998</v>
      </c>
      <c r="I40" s="290">
        <v>0</v>
      </c>
      <c r="J40" s="291">
        <v>0</v>
      </c>
      <c r="K40" s="290">
        <v>49</v>
      </c>
      <c r="L40" s="292">
        <v>0.80354214496556242</v>
      </c>
      <c r="M40" s="290">
        <v>10</v>
      </c>
      <c r="N40" s="292">
        <v>0.28740220341689282</v>
      </c>
      <c r="O40" s="296">
        <v>3122</v>
      </c>
      <c r="P40" s="293">
        <v>51.197113807805842</v>
      </c>
      <c r="Q40" s="294">
        <v>2976</v>
      </c>
      <c r="R40" s="295">
        <v>48.802886192194158</v>
      </c>
      <c r="S40" s="296">
        <v>961</v>
      </c>
      <c r="T40" s="293">
        <v>58.776758409785934</v>
      </c>
      <c r="U40" s="294">
        <v>674</v>
      </c>
      <c r="V40" s="297">
        <v>41.223241590214066</v>
      </c>
      <c r="W40" s="296">
        <v>2831</v>
      </c>
      <c r="X40" s="289">
        <v>46.425057395867498</v>
      </c>
      <c r="Y40" s="294">
        <v>3267</v>
      </c>
      <c r="Z40" s="297">
        <v>53.574942604132502</v>
      </c>
      <c r="AA40" s="296">
        <v>1268</v>
      </c>
      <c r="AB40" s="289">
        <v>77.553516819571868</v>
      </c>
      <c r="AC40" s="296">
        <v>367</v>
      </c>
      <c r="AD40" s="297">
        <v>22.446483180428135</v>
      </c>
      <c r="AE40" s="296">
        <v>961</v>
      </c>
      <c r="AF40" s="289">
        <v>58.776758409785934</v>
      </c>
      <c r="AG40" s="294">
        <v>674</v>
      </c>
      <c r="AH40" s="289">
        <v>41.223241590214066</v>
      </c>
      <c r="AI40" s="294">
        <v>357</v>
      </c>
      <c r="AJ40" s="293">
        <v>21.834862385321102</v>
      </c>
      <c r="AK40" s="294">
        <v>219</v>
      </c>
      <c r="AL40" s="293">
        <v>13.394495412844037</v>
      </c>
      <c r="AM40" s="294">
        <v>0</v>
      </c>
      <c r="AN40" s="289">
        <v>0</v>
      </c>
      <c r="AO40" s="294">
        <v>0</v>
      </c>
      <c r="AP40" s="297">
        <v>0</v>
      </c>
      <c r="AQ40" s="575">
        <v>6098</v>
      </c>
      <c r="AR40" s="298">
        <v>1635</v>
      </c>
    </row>
    <row r="41" spans="1:44" ht="15">
      <c r="A41" s="324">
        <v>736</v>
      </c>
      <c r="B41" s="325" t="s">
        <v>225</v>
      </c>
      <c r="C41" s="288">
        <v>8366</v>
      </c>
      <c r="D41" s="289">
        <v>31.138571481743405</v>
      </c>
      <c r="E41" s="290">
        <v>15667</v>
      </c>
      <c r="F41" s="289">
        <v>58.31317229314773</v>
      </c>
      <c r="G41" s="290">
        <v>2567</v>
      </c>
      <c r="H41" s="289">
        <v>9.5544720288830174</v>
      </c>
      <c r="I41" s="290">
        <v>1</v>
      </c>
      <c r="J41" s="291">
        <v>3.7220381881118104E-3</v>
      </c>
      <c r="K41" s="290">
        <v>205</v>
      </c>
      <c r="L41" s="292">
        <v>0.76301782856292111</v>
      </c>
      <c r="M41" s="290">
        <v>61</v>
      </c>
      <c r="N41" s="292">
        <v>5.2878078259555816E-2</v>
      </c>
      <c r="O41" s="296">
        <v>12628</v>
      </c>
      <c r="P41" s="293">
        <v>47.001898239475935</v>
      </c>
      <c r="Q41" s="294">
        <v>14239</v>
      </c>
      <c r="R41" s="295">
        <v>52.998101760524065</v>
      </c>
      <c r="S41" s="296">
        <v>8684</v>
      </c>
      <c r="T41" s="293">
        <v>60.126012601260129</v>
      </c>
      <c r="U41" s="294">
        <v>5759</v>
      </c>
      <c r="V41" s="297">
        <v>39.873987398739871</v>
      </c>
      <c r="W41" s="296">
        <v>20241</v>
      </c>
      <c r="X41" s="289">
        <v>75.337774965571143</v>
      </c>
      <c r="Y41" s="294">
        <v>6626</v>
      </c>
      <c r="Z41" s="297">
        <v>24.662225034428854</v>
      </c>
      <c r="AA41" s="296">
        <v>12413</v>
      </c>
      <c r="AB41" s="289">
        <v>85.944748320985937</v>
      </c>
      <c r="AC41" s="296">
        <v>2030</v>
      </c>
      <c r="AD41" s="297">
        <v>14.055251679014056</v>
      </c>
      <c r="AE41" s="296">
        <v>8684</v>
      </c>
      <c r="AF41" s="289">
        <v>60.126012601260129</v>
      </c>
      <c r="AG41" s="294">
        <v>5759</v>
      </c>
      <c r="AH41" s="289">
        <v>39.873987398739871</v>
      </c>
      <c r="AI41" s="294">
        <v>3374</v>
      </c>
      <c r="AJ41" s="293">
        <v>23.360797618223362</v>
      </c>
      <c r="AK41" s="294">
        <v>1884</v>
      </c>
      <c r="AL41" s="293">
        <v>13.044381361213045</v>
      </c>
      <c r="AM41" s="294">
        <v>2</v>
      </c>
      <c r="AN41" s="289">
        <v>1.3847538600013847E-2</v>
      </c>
      <c r="AO41" s="294">
        <v>0</v>
      </c>
      <c r="AP41" s="297">
        <v>0</v>
      </c>
      <c r="AQ41" s="575">
        <v>26867</v>
      </c>
      <c r="AR41" s="298">
        <v>14443</v>
      </c>
    </row>
    <row r="42" spans="1:44" ht="15">
      <c r="A42" s="324">
        <v>858</v>
      </c>
      <c r="B42" s="325" t="s">
        <v>253</v>
      </c>
      <c r="C42" s="288">
        <v>2859</v>
      </c>
      <c r="D42" s="289">
        <v>25.38174715909091</v>
      </c>
      <c r="E42" s="290">
        <v>7475</v>
      </c>
      <c r="F42" s="289">
        <v>66.361860795454547</v>
      </c>
      <c r="G42" s="290">
        <v>880</v>
      </c>
      <c r="H42" s="289">
        <v>7.8125</v>
      </c>
      <c r="I42" s="290">
        <v>0</v>
      </c>
      <c r="J42" s="291">
        <v>0</v>
      </c>
      <c r="K42" s="290">
        <v>42</v>
      </c>
      <c r="L42" s="292">
        <v>0.37286931818181818</v>
      </c>
      <c r="M42" s="290">
        <v>8</v>
      </c>
      <c r="N42" s="292">
        <v>4.4483985765124551E-2</v>
      </c>
      <c r="O42" s="296">
        <v>5716</v>
      </c>
      <c r="P42" s="293">
        <v>50.745738636363633</v>
      </c>
      <c r="Q42" s="294">
        <v>5548</v>
      </c>
      <c r="R42" s="295">
        <v>49.254261363636367</v>
      </c>
      <c r="S42" s="296">
        <v>1559</v>
      </c>
      <c r="T42" s="293">
        <v>58.215085884988795</v>
      </c>
      <c r="U42" s="294">
        <v>1119</v>
      </c>
      <c r="V42" s="297">
        <v>41.784914115011205</v>
      </c>
      <c r="W42" s="296">
        <v>6620</v>
      </c>
      <c r="X42" s="289">
        <v>58.77130681818182</v>
      </c>
      <c r="Y42" s="294">
        <v>4644</v>
      </c>
      <c r="Z42" s="297">
        <v>41.22869318181818</v>
      </c>
      <c r="AA42" s="296">
        <v>2334</v>
      </c>
      <c r="AB42" s="289">
        <v>87.154592979835698</v>
      </c>
      <c r="AC42" s="296">
        <v>344</v>
      </c>
      <c r="AD42" s="297">
        <v>12.845407020164302</v>
      </c>
      <c r="AE42" s="296">
        <v>1559</v>
      </c>
      <c r="AF42" s="289">
        <v>58.215085884988795</v>
      </c>
      <c r="AG42" s="294">
        <v>1119</v>
      </c>
      <c r="AH42" s="289">
        <v>41.784914115011205</v>
      </c>
      <c r="AI42" s="294">
        <v>553</v>
      </c>
      <c r="AJ42" s="293">
        <v>20.649738610903658</v>
      </c>
      <c r="AK42" s="294">
        <v>376</v>
      </c>
      <c r="AL42" s="293">
        <v>14.0403286034354</v>
      </c>
      <c r="AM42" s="294">
        <v>0</v>
      </c>
      <c r="AN42" s="289">
        <v>0</v>
      </c>
      <c r="AO42" s="294">
        <v>0</v>
      </c>
      <c r="AP42" s="297">
        <v>0</v>
      </c>
      <c r="AQ42" s="575">
        <v>11264</v>
      </c>
      <c r="AR42" s="298">
        <v>2678</v>
      </c>
    </row>
    <row r="43" spans="1:44" ht="15">
      <c r="A43" s="324">
        <v>885</v>
      </c>
      <c r="B43" s="325" t="s">
        <v>259</v>
      </c>
      <c r="C43" s="288">
        <v>1079</v>
      </c>
      <c r="D43" s="289">
        <v>19.444945035141465</v>
      </c>
      <c r="E43" s="290">
        <v>3656</v>
      </c>
      <c r="F43" s="289">
        <v>65.885745179311584</v>
      </c>
      <c r="G43" s="290">
        <v>781</v>
      </c>
      <c r="H43" s="289">
        <v>14.074608037484232</v>
      </c>
      <c r="I43" s="290">
        <v>0</v>
      </c>
      <c r="J43" s="291">
        <v>0</v>
      </c>
      <c r="K43" s="290">
        <v>31</v>
      </c>
      <c r="L43" s="292">
        <v>0.55865921787709494</v>
      </c>
      <c r="M43" s="290">
        <v>2</v>
      </c>
      <c r="N43" s="292">
        <v>3.6218761318362915E-2</v>
      </c>
      <c r="O43" s="296">
        <v>2901</v>
      </c>
      <c r="P43" s="293">
        <v>52.279690034240403</v>
      </c>
      <c r="Q43" s="294">
        <v>2648</v>
      </c>
      <c r="R43" s="295">
        <v>47.720309965759597</v>
      </c>
      <c r="S43" s="296">
        <v>575</v>
      </c>
      <c r="T43" s="293">
        <v>55.825242718446603</v>
      </c>
      <c r="U43" s="294">
        <v>455</v>
      </c>
      <c r="V43" s="297">
        <v>44.174757281553397</v>
      </c>
      <c r="W43" s="296">
        <v>2545</v>
      </c>
      <c r="X43" s="289">
        <v>45.864119661200213</v>
      </c>
      <c r="Y43" s="294">
        <v>3004</v>
      </c>
      <c r="Z43" s="297">
        <v>54.13588033879978</v>
      </c>
      <c r="AA43" s="296">
        <v>842</v>
      </c>
      <c r="AB43" s="289">
        <v>81.747572815533971</v>
      </c>
      <c r="AC43" s="296">
        <v>188</v>
      </c>
      <c r="AD43" s="297">
        <v>18.252427184466018</v>
      </c>
      <c r="AE43" s="296">
        <v>575</v>
      </c>
      <c r="AF43" s="289">
        <v>55.825242718446603</v>
      </c>
      <c r="AG43" s="294">
        <v>455</v>
      </c>
      <c r="AH43" s="289">
        <v>44.174757281553397</v>
      </c>
      <c r="AI43" s="294">
        <v>212</v>
      </c>
      <c r="AJ43" s="293">
        <v>20.582524271844662</v>
      </c>
      <c r="AK43" s="294">
        <v>143</v>
      </c>
      <c r="AL43" s="293">
        <v>13.883495145631066</v>
      </c>
      <c r="AM43" s="294">
        <v>0</v>
      </c>
      <c r="AN43" s="289">
        <v>0</v>
      </c>
      <c r="AO43" s="294">
        <v>0</v>
      </c>
      <c r="AP43" s="297">
        <v>0</v>
      </c>
      <c r="AQ43" s="575">
        <v>5549</v>
      </c>
      <c r="AR43" s="298">
        <v>1030</v>
      </c>
    </row>
    <row r="44" spans="1:44" ht="15">
      <c r="A44" s="324">
        <v>890</v>
      </c>
      <c r="B44" s="326" t="s">
        <v>263</v>
      </c>
      <c r="C44" s="288">
        <v>3932</v>
      </c>
      <c r="D44" s="289">
        <v>25.721201020474915</v>
      </c>
      <c r="E44" s="290">
        <v>8451</v>
      </c>
      <c r="F44" s="289">
        <v>55.28226597762805</v>
      </c>
      <c r="G44" s="290">
        <v>2764</v>
      </c>
      <c r="H44" s="289">
        <v>18.080722182246355</v>
      </c>
      <c r="I44" s="290">
        <v>2</v>
      </c>
      <c r="J44" s="291">
        <v>1.3083011709295479E-2</v>
      </c>
      <c r="K44" s="290">
        <v>111</v>
      </c>
      <c r="L44" s="292">
        <v>0.72610714986589919</v>
      </c>
      <c r="M44" s="290">
        <v>27</v>
      </c>
      <c r="N44" s="292">
        <v>0.10408534998698933</v>
      </c>
      <c r="O44" s="302">
        <v>7958</v>
      </c>
      <c r="P44" s="299">
        <v>52.057303591286718</v>
      </c>
      <c r="Q44" s="300">
        <v>7329</v>
      </c>
      <c r="R44" s="301">
        <v>47.942696408713289</v>
      </c>
      <c r="S44" s="302">
        <v>2008</v>
      </c>
      <c r="T44" s="299">
        <v>56.916099773242635</v>
      </c>
      <c r="U44" s="300">
        <v>1520</v>
      </c>
      <c r="V44" s="303">
        <v>43.083900226757372</v>
      </c>
      <c r="W44" s="302">
        <v>6071</v>
      </c>
      <c r="X44" s="304">
        <v>39.71348204356643</v>
      </c>
      <c r="Y44" s="300">
        <v>9216</v>
      </c>
      <c r="Z44" s="303">
        <v>60.28651795643357</v>
      </c>
      <c r="AA44" s="296">
        <v>2576</v>
      </c>
      <c r="AB44" s="289">
        <v>73.015873015873012</v>
      </c>
      <c r="AC44" s="296">
        <v>952</v>
      </c>
      <c r="AD44" s="297">
        <v>26.984126984126984</v>
      </c>
      <c r="AE44" s="296">
        <v>2008</v>
      </c>
      <c r="AF44" s="289">
        <v>56.916099773242635</v>
      </c>
      <c r="AG44" s="294">
        <v>1520</v>
      </c>
      <c r="AH44" s="289">
        <v>43.083900226757372</v>
      </c>
      <c r="AI44" s="294">
        <v>725</v>
      </c>
      <c r="AJ44" s="293">
        <v>20.549886621315192</v>
      </c>
      <c r="AK44" s="294">
        <v>487</v>
      </c>
      <c r="AL44" s="293">
        <v>13.803854875283447</v>
      </c>
      <c r="AM44" s="294">
        <v>1</v>
      </c>
      <c r="AN44" s="289">
        <v>2.834467120181406E-2</v>
      </c>
      <c r="AO44" s="294">
        <v>0</v>
      </c>
      <c r="AP44" s="297">
        <v>0</v>
      </c>
      <c r="AQ44" s="576">
        <v>15287</v>
      </c>
      <c r="AR44" s="305">
        <v>3528</v>
      </c>
    </row>
    <row r="45" spans="1:44" ht="17.25" customHeight="1">
      <c r="A45" s="171"/>
      <c r="B45" s="186" t="s">
        <v>294</v>
      </c>
      <c r="C45" s="188">
        <v>63660</v>
      </c>
      <c r="D45" s="173">
        <v>42.184642298619025</v>
      </c>
      <c r="E45" s="172">
        <v>72961</v>
      </c>
      <c r="F45" s="173">
        <v>48.348000106024863</v>
      </c>
      <c r="G45" s="172">
        <v>13109</v>
      </c>
      <c r="H45" s="173">
        <v>8.6867495427677781</v>
      </c>
      <c r="I45" s="172">
        <v>35</v>
      </c>
      <c r="J45" s="237">
        <v>2.3192938744135499E-2</v>
      </c>
      <c r="K45" s="172">
        <v>1062</v>
      </c>
      <c r="L45" s="189">
        <v>0.70374002703633998</v>
      </c>
      <c r="M45" s="172">
        <v>81</v>
      </c>
      <c r="N45" s="189">
        <v>5.6262328068944517E-2</v>
      </c>
      <c r="O45" s="188">
        <v>77323</v>
      </c>
      <c r="P45" s="174">
        <v>51.238502928936839</v>
      </c>
      <c r="Q45" s="172">
        <v>73585</v>
      </c>
      <c r="R45" s="192">
        <v>48.761497071063161</v>
      </c>
      <c r="S45" s="188">
        <v>19231</v>
      </c>
      <c r="T45" s="174">
        <v>53.443196976433974</v>
      </c>
      <c r="U45" s="172">
        <v>16753</v>
      </c>
      <c r="V45" s="194">
        <v>46.556803023566026</v>
      </c>
      <c r="W45" s="188">
        <v>54429</v>
      </c>
      <c r="X45" s="173">
        <v>36.067670368701457</v>
      </c>
      <c r="Y45" s="172">
        <v>96479</v>
      </c>
      <c r="Z45" s="194">
        <v>63.932329631298536</v>
      </c>
      <c r="AA45" s="188">
        <v>26436</v>
      </c>
      <c r="AB45" s="173">
        <v>73.465984882169849</v>
      </c>
      <c r="AC45" s="172">
        <v>9548</v>
      </c>
      <c r="AD45" s="194">
        <v>26.534015117830144</v>
      </c>
      <c r="AE45" s="188">
        <v>19231</v>
      </c>
      <c r="AF45" s="173">
        <v>53.443196976433974</v>
      </c>
      <c r="AG45" s="172">
        <v>16753</v>
      </c>
      <c r="AH45" s="173">
        <v>46.556803023566026</v>
      </c>
      <c r="AI45" s="172">
        <v>7931</v>
      </c>
      <c r="AJ45" s="174">
        <v>22.04035126722988</v>
      </c>
      <c r="AK45" s="172">
        <v>4956</v>
      </c>
      <c r="AL45" s="174">
        <v>13.772787905735884</v>
      </c>
      <c r="AM45" s="172">
        <v>8</v>
      </c>
      <c r="AN45" s="173">
        <v>2.2232103156958647E-2</v>
      </c>
      <c r="AO45" s="172">
        <v>0</v>
      </c>
      <c r="AP45" s="194">
        <v>0</v>
      </c>
      <c r="AQ45" s="577">
        <v>150908</v>
      </c>
      <c r="AR45" s="196">
        <v>35984</v>
      </c>
    </row>
    <row r="46" spans="1:44" ht="15">
      <c r="A46" s="324">
        <v>4</v>
      </c>
      <c r="B46" s="327" t="s">
        <v>10</v>
      </c>
      <c r="C46" s="288">
        <v>779</v>
      </c>
      <c r="D46" s="289">
        <v>54.820548909218857</v>
      </c>
      <c r="E46" s="290">
        <v>431</v>
      </c>
      <c r="F46" s="289">
        <v>30.330752990851511</v>
      </c>
      <c r="G46" s="290">
        <v>195</v>
      </c>
      <c r="H46" s="289">
        <v>13.722730471498945</v>
      </c>
      <c r="I46" s="290">
        <v>2</v>
      </c>
      <c r="J46" s="291">
        <v>0.14074595355383532</v>
      </c>
      <c r="K46" s="290">
        <v>12</v>
      </c>
      <c r="L46" s="292">
        <v>0.84447572132301196</v>
      </c>
      <c r="M46" s="290">
        <v>2</v>
      </c>
      <c r="N46" s="292">
        <v>0.27952480782669459</v>
      </c>
      <c r="O46" s="309">
        <v>751</v>
      </c>
      <c r="P46" s="306">
        <v>52.850105559465163</v>
      </c>
      <c r="Q46" s="307">
        <v>670</v>
      </c>
      <c r="R46" s="308">
        <v>47.149894440534837</v>
      </c>
      <c r="S46" s="309">
        <v>195</v>
      </c>
      <c r="T46" s="306">
        <v>57.017543859649123</v>
      </c>
      <c r="U46" s="307">
        <v>147</v>
      </c>
      <c r="V46" s="310">
        <v>42.982456140350877</v>
      </c>
      <c r="W46" s="309">
        <v>477</v>
      </c>
      <c r="X46" s="311">
        <v>33.567909922589728</v>
      </c>
      <c r="Y46" s="307">
        <v>944</v>
      </c>
      <c r="Z46" s="310">
        <v>66.43209007741028</v>
      </c>
      <c r="AA46" s="296">
        <v>254</v>
      </c>
      <c r="AB46" s="289">
        <v>74.269005847953224</v>
      </c>
      <c r="AC46" s="296">
        <v>88</v>
      </c>
      <c r="AD46" s="297">
        <v>25.730994152046783</v>
      </c>
      <c r="AE46" s="296">
        <v>195</v>
      </c>
      <c r="AF46" s="289">
        <v>57.017543859649123</v>
      </c>
      <c r="AG46" s="294">
        <v>147</v>
      </c>
      <c r="AH46" s="289">
        <v>42.982456140350877</v>
      </c>
      <c r="AI46" s="294">
        <v>61</v>
      </c>
      <c r="AJ46" s="293">
        <v>17.836257309941519</v>
      </c>
      <c r="AK46" s="294">
        <v>50</v>
      </c>
      <c r="AL46" s="293">
        <v>14.619883040935672</v>
      </c>
      <c r="AM46" s="294">
        <v>0</v>
      </c>
      <c r="AN46" s="289">
        <v>0</v>
      </c>
      <c r="AO46" s="294">
        <v>0</v>
      </c>
      <c r="AP46" s="297">
        <v>0</v>
      </c>
      <c r="AQ46" s="578">
        <v>1421</v>
      </c>
      <c r="AR46" s="312">
        <v>342</v>
      </c>
    </row>
    <row r="47" spans="1:44" ht="15">
      <c r="A47" s="324">
        <v>42</v>
      </c>
      <c r="B47" s="325" t="s">
        <v>880</v>
      </c>
      <c r="C47" s="288">
        <v>3254</v>
      </c>
      <c r="D47" s="289">
        <v>17.549347427461978</v>
      </c>
      <c r="E47" s="290">
        <v>12712</v>
      </c>
      <c r="F47" s="289">
        <v>68.557868622586554</v>
      </c>
      <c r="G47" s="290">
        <v>2339</v>
      </c>
      <c r="H47" s="289">
        <v>12.614604681264158</v>
      </c>
      <c r="I47" s="290">
        <v>4</v>
      </c>
      <c r="J47" s="291">
        <v>2.1572645885017797E-2</v>
      </c>
      <c r="K47" s="290">
        <v>223</v>
      </c>
      <c r="L47" s="292">
        <v>1.2026750080897421</v>
      </c>
      <c r="M47" s="290">
        <v>10</v>
      </c>
      <c r="N47" s="292">
        <v>5.4247585982423782E-2</v>
      </c>
      <c r="O47" s="296">
        <v>9474</v>
      </c>
      <c r="P47" s="293">
        <v>51.094811778664649</v>
      </c>
      <c r="Q47" s="294">
        <v>9068</v>
      </c>
      <c r="R47" s="295">
        <v>48.905188221335351</v>
      </c>
      <c r="S47" s="296">
        <v>4542</v>
      </c>
      <c r="T47" s="293">
        <v>50.539668409925454</v>
      </c>
      <c r="U47" s="294">
        <v>4445</v>
      </c>
      <c r="V47" s="297">
        <v>49.460331590074553</v>
      </c>
      <c r="W47" s="296">
        <v>10606</v>
      </c>
      <c r="X47" s="289">
        <v>57.199870564124687</v>
      </c>
      <c r="Y47" s="294">
        <v>7936</v>
      </c>
      <c r="Z47" s="297">
        <v>42.800129435875313</v>
      </c>
      <c r="AA47" s="296">
        <v>7491</v>
      </c>
      <c r="AB47" s="289">
        <v>83.353733170134632</v>
      </c>
      <c r="AC47" s="296">
        <v>1496</v>
      </c>
      <c r="AD47" s="297">
        <v>16.646266829865361</v>
      </c>
      <c r="AE47" s="296">
        <v>4542</v>
      </c>
      <c r="AF47" s="289">
        <v>50.539668409925454</v>
      </c>
      <c r="AG47" s="294">
        <v>4445</v>
      </c>
      <c r="AH47" s="289">
        <v>49.460331590074553</v>
      </c>
      <c r="AI47" s="294">
        <v>2006</v>
      </c>
      <c r="AJ47" s="293">
        <v>22.321130521864916</v>
      </c>
      <c r="AK47" s="294">
        <v>1278</v>
      </c>
      <c r="AL47" s="293">
        <v>14.220540781128296</v>
      </c>
      <c r="AM47" s="294">
        <v>4</v>
      </c>
      <c r="AN47" s="289">
        <v>4.4508734839212194E-2</v>
      </c>
      <c r="AO47" s="294">
        <v>0</v>
      </c>
      <c r="AP47" s="297">
        <v>0</v>
      </c>
      <c r="AQ47" s="575">
        <v>18542</v>
      </c>
      <c r="AR47" s="298">
        <v>8987</v>
      </c>
    </row>
    <row r="48" spans="1:44" ht="15">
      <c r="A48" s="324">
        <v>44</v>
      </c>
      <c r="B48" s="325" t="s">
        <v>30</v>
      </c>
      <c r="C48" s="288">
        <v>2426</v>
      </c>
      <c r="D48" s="289">
        <v>42.501751927119827</v>
      </c>
      <c r="E48" s="290">
        <v>2744</v>
      </c>
      <c r="F48" s="289">
        <v>48.072880168185009</v>
      </c>
      <c r="G48" s="290">
        <v>495</v>
      </c>
      <c r="H48" s="289">
        <v>8.6720392431674842</v>
      </c>
      <c r="I48" s="290">
        <v>0</v>
      </c>
      <c r="J48" s="291">
        <v>0</v>
      </c>
      <c r="K48" s="290">
        <v>38</v>
      </c>
      <c r="L48" s="292">
        <v>0.66573230553608975</v>
      </c>
      <c r="M48" s="290">
        <v>5</v>
      </c>
      <c r="N48" s="292">
        <v>8.7214372928658648E-2</v>
      </c>
      <c r="O48" s="296">
        <v>2998</v>
      </c>
      <c r="P48" s="293">
        <v>52.522775052557812</v>
      </c>
      <c r="Q48" s="294">
        <v>2710</v>
      </c>
      <c r="R48" s="295">
        <v>47.477224947442188</v>
      </c>
      <c r="S48" s="296">
        <v>704</v>
      </c>
      <c r="T48" s="293">
        <v>53.699466056445466</v>
      </c>
      <c r="U48" s="294">
        <v>607</v>
      </c>
      <c r="V48" s="297">
        <v>46.300533943554541</v>
      </c>
      <c r="W48" s="296">
        <v>1507</v>
      </c>
      <c r="X48" s="289">
        <v>26.401541695865454</v>
      </c>
      <c r="Y48" s="294">
        <v>4201</v>
      </c>
      <c r="Z48" s="297">
        <v>73.598458304134553</v>
      </c>
      <c r="AA48" s="296">
        <v>903</v>
      </c>
      <c r="AB48" s="289">
        <v>68.878718535469105</v>
      </c>
      <c r="AC48" s="296">
        <v>408</v>
      </c>
      <c r="AD48" s="297">
        <v>31.121281464530892</v>
      </c>
      <c r="AE48" s="296">
        <v>704</v>
      </c>
      <c r="AF48" s="289">
        <v>53.699466056445466</v>
      </c>
      <c r="AG48" s="294">
        <v>607</v>
      </c>
      <c r="AH48" s="289">
        <v>46.300533943554541</v>
      </c>
      <c r="AI48" s="294">
        <v>377</v>
      </c>
      <c r="AJ48" s="293">
        <v>28.756674294431733</v>
      </c>
      <c r="AK48" s="294">
        <v>199</v>
      </c>
      <c r="AL48" s="293">
        <v>15.179252479023647</v>
      </c>
      <c r="AM48" s="294">
        <v>0</v>
      </c>
      <c r="AN48" s="289">
        <v>0</v>
      </c>
      <c r="AO48" s="294">
        <v>0</v>
      </c>
      <c r="AP48" s="297">
        <v>0</v>
      </c>
      <c r="AQ48" s="575">
        <v>5708</v>
      </c>
      <c r="AR48" s="298">
        <v>1311</v>
      </c>
    </row>
    <row r="49" spans="1:44" ht="15">
      <c r="A49" s="324">
        <v>59</v>
      </c>
      <c r="B49" s="325" t="s">
        <v>39</v>
      </c>
      <c r="C49" s="288">
        <v>350</v>
      </c>
      <c r="D49" s="289">
        <v>13.784954706577393</v>
      </c>
      <c r="E49" s="290">
        <v>2037</v>
      </c>
      <c r="F49" s="289">
        <v>80.228436392280429</v>
      </c>
      <c r="G49" s="290">
        <v>130</v>
      </c>
      <c r="H49" s="289">
        <v>5.1201260338716033</v>
      </c>
      <c r="I49" s="290">
        <v>0</v>
      </c>
      <c r="J49" s="291">
        <v>0</v>
      </c>
      <c r="K49" s="290">
        <v>21</v>
      </c>
      <c r="L49" s="292">
        <v>0.82709728239464353</v>
      </c>
      <c r="M49" s="290">
        <v>1</v>
      </c>
      <c r="N49" s="292">
        <v>3.8476337052712584E-2</v>
      </c>
      <c r="O49" s="296">
        <v>1260</v>
      </c>
      <c r="P49" s="293">
        <v>49.625836943678614</v>
      </c>
      <c r="Q49" s="294">
        <v>1279</v>
      </c>
      <c r="R49" s="295">
        <v>50.374163056321386</v>
      </c>
      <c r="S49" s="296">
        <v>443</v>
      </c>
      <c r="T49" s="293">
        <v>56.867779204107826</v>
      </c>
      <c r="U49" s="294">
        <v>336</v>
      </c>
      <c r="V49" s="297">
        <v>43.132220795892167</v>
      </c>
      <c r="W49" s="296">
        <v>849</v>
      </c>
      <c r="X49" s="289">
        <v>33.438361559669161</v>
      </c>
      <c r="Y49" s="294">
        <v>1690</v>
      </c>
      <c r="Z49" s="297">
        <v>66.561638440330839</v>
      </c>
      <c r="AA49" s="296">
        <v>558</v>
      </c>
      <c r="AB49" s="289">
        <v>71.630295250320913</v>
      </c>
      <c r="AC49" s="296">
        <v>221</v>
      </c>
      <c r="AD49" s="297">
        <v>28.369704749679077</v>
      </c>
      <c r="AE49" s="296">
        <v>443</v>
      </c>
      <c r="AF49" s="289">
        <v>56.867779204107826</v>
      </c>
      <c r="AG49" s="294">
        <v>336</v>
      </c>
      <c r="AH49" s="289">
        <v>43.132220795892167</v>
      </c>
      <c r="AI49" s="294">
        <v>183</v>
      </c>
      <c r="AJ49" s="293">
        <v>23.491655969191271</v>
      </c>
      <c r="AK49" s="294">
        <v>117</v>
      </c>
      <c r="AL49" s="293">
        <v>15.019255455712452</v>
      </c>
      <c r="AM49" s="294">
        <v>0</v>
      </c>
      <c r="AN49" s="289">
        <v>0</v>
      </c>
      <c r="AO49" s="294">
        <v>0</v>
      </c>
      <c r="AP49" s="297">
        <v>0</v>
      </c>
      <c r="AQ49" s="575">
        <v>2539</v>
      </c>
      <c r="AR49" s="298">
        <v>779</v>
      </c>
    </row>
    <row r="50" spans="1:44" ht="15">
      <c r="A50" s="324">
        <v>113</v>
      </c>
      <c r="B50" s="325" t="s">
        <v>55</v>
      </c>
      <c r="C50" s="288">
        <v>2739</v>
      </c>
      <c r="D50" s="289">
        <v>44.021215043394406</v>
      </c>
      <c r="E50" s="290">
        <v>2850</v>
      </c>
      <c r="F50" s="289">
        <v>45.805207328833177</v>
      </c>
      <c r="G50" s="290">
        <v>566</v>
      </c>
      <c r="H50" s="289">
        <v>9.0967534554805525</v>
      </c>
      <c r="I50" s="290">
        <v>1</v>
      </c>
      <c r="J50" s="291">
        <v>1.6072002571520409E-2</v>
      </c>
      <c r="K50" s="290">
        <v>62</v>
      </c>
      <c r="L50" s="292">
        <v>0.99646415943426547</v>
      </c>
      <c r="M50" s="290">
        <v>4</v>
      </c>
      <c r="N50" s="292">
        <v>4.806151874399231E-2</v>
      </c>
      <c r="O50" s="296">
        <v>3430</v>
      </c>
      <c r="P50" s="293">
        <v>55.126968820315014</v>
      </c>
      <c r="Q50" s="294">
        <v>2792</v>
      </c>
      <c r="R50" s="295">
        <v>44.873031179684993</v>
      </c>
      <c r="S50" s="296">
        <v>976</v>
      </c>
      <c r="T50" s="293">
        <v>51.47679324894515</v>
      </c>
      <c r="U50" s="294">
        <v>920</v>
      </c>
      <c r="V50" s="297">
        <v>48.52320675105485</v>
      </c>
      <c r="W50" s="296">
        <v>2374</v>
      </c>
      <c r="X50" s="289">
        <v>38.154934104789454</v>
      </c>
      <c r="Y50" s="294">
        <v>3848</v>
      </c>
      <c r="Z50" s="297">
        <v>61.845065895210539</v>
      </c>
      <c r="AA50" s="296">
        <v>1249</v>
      </c>
      <c r="AB50" s="289">
        <v>65.875527426160346</v>
      </c>
      <c r="AC50" s="296">
        <v>647</v>
      </c>
      <c r="AD50" s="297">
        <v>34.124472573839668</v>
      </c>
      <c r="AE50" s="296">
        <v>976</v>
      </c>
      <c r="AF50" s="289">
        <v>51.47679324894515</v>
      </c>
      <c r="AG50" s="294">
        <v>920</v>
      </c>
      <c r="AH50" s="289">
        <v>48.52320675105485</v>
      </c>
      <c r="AI50" s="294">
        <v>400</v>
      </c>
      <c r="AJ50" s="293">
        <v>21.09704641350211</v>
      </c>
      <c r="AK50" s="294">
        <v>244</v>
      </c>
      <c r="AL50" s="293">
        <v>12.869198312236287</v>
      </c>
      <c r="AM50" s="294">
        <v>0</v>
      </c>
      <c r="AN50" s="289">
        <v>0</v>
      </c>
      <c r="AO50" s="294">
        <v>0</v>
      </c>
      <c r="AP50" s="297">
        <v>0</v>
      </c>
      <c r="AQ50" s="575">
        <v>6222</v>
      </c>
      <c r="AR50" s="298">
        <v>1896</v>
      </c>
    </row>
    <row r="51" spans="1:44" ht="15">
      <c r="A51" s="324">
        <v>125</v>
      </c>
      <c r="B51" s="325" t="s">
        <v>59</v>
      </c>
      <c r="C51" s="288">
        <v>1403</v>
      </c>
      <c r="D51" s="289">
        <v>20.21322575997695</v>
      </c>
      <c r="E51" s="290">
        <v>4572</v>
      </c>
      <c r="F51" s="289">
        <v>65.869471257743839</v>
      </c>
      <c r="G51" s="290">
        <v>935</v>
      </c>
      <c r="H51" s="289">
        <v>13.47068145800317</v>
      </c>
      <c r="I51" s="290">
        <v>0</v>
      </c>
      <c r="J51" s="291">
        <v>0</v>
      </c>
      <c r="K51" s="290">
        <v>25</v>
      </c>
      <c r="L51" s="292">
        <v>0.36017864860971038</v>
      </c>
      <c r="M51" s="290">
        <v>6</v>
      </c>
      <c r="N51" s="292">
        <v>8.6417974938787265E-2</v>
      </c>
      <c r="O51" s="296">
        <v>3583</v>
      </c>
      <c r="P51" s="293">
        <v>51.620803918743697</v>
      </c>
      <c r="Q51" s="294">
        <v>3358</v>
      </c>
      <c r="R51" s="295">
        <v>48.379196081256303</v>
      </c>
      <c r="S51" s="296">
        <v>322</v>
      </c>
      <c r="T51" s="293">
        <v>52.188006482982175</v>
      </c>
      <c r="U51" s="294">
        <v>295</v>
      </c>
      <c r="V51" s="297">
        <v>47.811993517017825</v>
      </c>
      <c r="W51" s="296">
        <v>1362</v>
      </c>
      <c r="X51" s="289">
        <v>19.622532776257025</v>
      </c>
      <c r="Y51" s="294">
        <v>5579</v>
      </c>
      <c r="Z51" s="297">
        <v>80.377467223742968</v>
      </c>
      <c r="AA51" s="296">
        <v>483</v>
      </c>
      <c r="AB51" s="289">
        <v>78.282009724473255</v>
      </c>
      <c r="AC51" s="296">
        <v>134</v>
      </c>
      <c r="AD51" s="297">
        <v>21.717990275526741</v>
      </c>
      <c r="AE51" s="296">
        <v>322</v>
      </c>
      <c r="AF51" s="289">
        <v>52.188006482982175</v>
      </c>
      <c r="AG51" s="294">
        <v>295</v>
      </c>
      <c r="AH51" s="289">
        <v>47.811993517017825</v>
      </c>
      <c r="AI51" s="294">
        <v>126</v>
      </c>
      <c r="AJ51" s="293">
        <v>20.421393841166939</v>
      </c>
      <c r="AK51" s="294">
        <v>124</v>
      </c>
      <c r="AL51" s="293">
        <v>20.097244732576986</v>
      </c>
      <c r="AM51" s="294">
        <v>1</v>
      </c>
      <c r="AN51" s="289">
        <v>0.16207455429497569</v>
      </c>
      <c r="AO51" s="294">
        <v>0</v>
      </c>
      <c r="AP51" s="297">
        <v>0</v>
      </c>
      <c r="AQ51" s="575">
        <v>6941</v>
      </c>
      <c r="AR51" s="298">
        <v>617</v>
      </c>
    </row>
    <row r="52" spans="1:44" ht="15">
      <c r="A52" s="324">
        <v>138</v>
      </c>
      <c r="B52" s="325" t="s">
        <v>65</v>
      </c>
      <c r="C52" s="288">
        <v>3359</v>
      </c>
      <c r="D52" s="289">
        <v>30.163433908045977</v>
      </c>
      <c r="E52" s="290">
        <v>6957</v>
      </c>
      <c r="F52" s="289">
        <v>62.473060344827594</v>
      </c>
      <c r="G52" s="290">
        <v>775</v>
      </c>
      <c r="H52" s="289">
        <v>6.9594109195402289</v>
      </c>
      <c r="I52" s="290">
        <v>1</v>
      </c>
      <c r="J52" s="291">
        <v>8.9798850574712638E-3</v>
      </c>
      <c r="K52" s="290">
        <v>37</v>
      </c>
      <c r="L52" s="292">
        <v>0.33225574712643674</v>
      </c>
      <c r="M52" s="290">
        <v>7</v>
      </c>
      <c r="N52" s="292">
        <v>5.3380782918149468E-2</v>
      </c>
      <c r="O52" s="296">
        <v>5636</v>
      </c>
      <c r="P52" s="293">
        <v>50.610632183908045</v>
      </c>
      <c r="Q52" s="294">
        <v>5500</v>
      </c>
      <c r="R52" s="295">
        <v>49.389367816091955</v>
      </c>
      <c r="S52" s="296">
        <v>1433</v>
      </c>
      <c r="T52" s="293">
        <v>56.196078431372555</v>
      </c>
      <c r="U52" s="294">
        <v>1117</v>
      </c>
      <c r="V52" s="297">
        <v>43.803921568627452</v>
      </c>
      <c r="W52" s="296">
        <v>4024</v>
      </c>
      <c r="X52" s="289">
        <v>36.135057471264368</v>
      </c>
      <c r="Y52" s="294">
        <v>7112</v>
      </c>
      <c r="Z52" s="297">
        <v>63.864942528735632</v>
      </c>
      <c r="AA52" s="296">
        <v>1923</v>
      </c>
      <c r="AB52" s="289">
        <v>75.411764705882362</v>
      </c>
      <c r="AC52" s="296">
        <v>627</v>
      </c>
      <c r="AD52" s="297">
        <v>24.588235294117649</v>
      </c>
      <c r="AE52" s="296">
        <v>1433</v>
      </c>
      <c r="AF52" s="289">
        <v>56.196078431372555</v>
      </c>
      <c r="AG52" s="294">
        <v>1117</v>
      </c>
      <c r="AH52" s="289">
        <v>43.803921568627452</v>
      </c>
      <c r="AI52" s="294">
        <v>510</v>
      </c>
      <c r="AJ52" s="293">
        <v>20</v>
      </c>
      <c r="AK52" s="294">
        <v>326</v>
      </c>
      <c r="AL52" s="293">
        <v>12.784313725490195</v>
      </c>
      <c r="AM52" s="294">
        <v>0</v>
      </c>
      <c r="AN52" s="289">
        <v>0</v>
      </c>
      <c r="AO52" s="294">
        <v>0</v>
      </c>
      <c r="AP52" s="297">
        <v>0</v>
      </c>
      <c r="AQ52" s="575">
        <v>11136</v>
      </c>
      <c r="AR52" s="298">
        <v>2550</v>
      </c>
    </row>
    <row r="53" spans="1:44" ht="15">
      <c r="A53" s="324">
        <v>234</v>
      </c>
      <c r="B53" s="325" t="s">
        <v>92</v>
      </c>
      <c r="C53" s="288">
        <v>17143</v>
      </c>
      <c r="D53" s="289">
        <v>79.783124680039094</v>
      </c>
      <c r="E53" s="290">
        <v>4065</v>
      </c>
      <c r="F53" s="289">
        <v>18.918415786289383</v>
      </c>
      <c r="G53" s="290">
        <v>175</v>
      </c>
      <c r="H53" s="289">
        <v>0.81444594405919868</v>
      </c>
      <c r="I53" s="290">
        <v>4</v>
      </c>
      <c r="J53" s="291">
        <v>1.8615907292781682E-2</v>
      </c>
      <c r="K53" s="290">
        <v>100</v>
      </c>
      <c r="L53" s="292">
        <v>0.46539768231954204</v>
      </c>
      <c r="M53" s="290">
        <v>0</v>
      </c>
      <c r="N53" s="292">
        <v>0</v>
      </c>
      <c r="O53" s="296">
        <v>10788</v>
      </c>
      <c r="P53" s="293">
        <v>50.207101968632195</v>
      </c>
      <c r="Q53" s="294">
        <v>10699</v>
      </c>
      <c r="R53" s="295">
        <v>49.792898031367805</v>
      </c>
      <c r="S53" s="296">
        <v>1418</v>
      </c>
      <c r="T53" s="293">
        <v>57.502027575020279</v>
      </c>
      <c r="U53" s="294">
        <v>1048</v>
      </c>
      <c r="V53" s="297">
        <v>42.497972424979721</v>
      </c>
      <c r="W53" s="296">
        <v>5976</v>
      </c>
      <c r="X53" s="289">
        <v>27.812165495415829</v>
      </c>
      <c r="Y53" s="294">
        <v>15511</v>
      </c>
      <c r="Z53" s="297">
        <v>72.187834504584174</v>
      </c>
      <c r="AA53" s="296">
        <v>1471</v>
      </c>
      <c r="AB53" s="289">
        <v>59.651257096512566</v>
      </c>
      <c r="AC53" s="296">
        <v>995</v>
      </c>
      <c r="AD53" s="297">
        <v>40.348742903487427</v>
      </c>
      <c r="AE53" s="296">
        <v>1418</v>
      </c>
      <c r="AF53" s="289">
        <v>57.502027575020279</v>
      </c>
      <c r="AG53" s="294">
        <v>1048</v>
      </c>
      <c r="AH53" s="289">
        <v>42.497972424979721</v>
      </c>
      <c r="AI53" s="294">
        <v>364</v>
      </c>
      <c r="AJ53" s="293">
        <v>14.760746147607462</v>
      </c>
      <c r="AK53" s="294">
        <v>252</v>
      </c>
      <c r="AL53" s="293">
        <v>10.218978102189782</v>
      </c>
      <c r="AM53" s="294">
        <v>0</v>
      </c>
      <c r="AN53" s="289">
        <v>0</v>
      </c>
      <c r="AO53" s="294">
        <v>0</v>
      </c>
      <c r="AP53" s="297">
        <v>0</v>
      </c>
      <c r="AQ53" s="575">
        <v>21487</v>
      </c>
      <c r="AR53" s="298">
        <v>2466</v>
      </c>
    </row>
    <row r="54" spans="1:44" ht="15">
      <c r="A54" s="324">
        <v>240</v>
      </c>
      <c r="B54" s="325" t="s">
        <v>97</v>
      </c>
      <c r="C54" s="288">
        <v>482</v>
      </c>
      <c r="D54" s="289">
        <v>7.356532356532357</v>
      </c>
      <c r="E54" s="290">
        <v>4735</v>
      </c>
      <c r="F54" s="289">
        <v>72.268009768009762</v>
      </c>
      <c r="G54" s="290">
        <v>1287</v>
      </c>
      <c r="H54" s="289">
        <v>19.642857142857142</v>
      </c>
      <c r="I54" s="290">
        <v>2</v>
      </c>
      <c r="J54" s="291">
        <v>3.0525030525030524E-2</v>
      </c>
      <c r="K54" s="290">
        <v>40</v>
      </c>
      <c r="L54" s="292">
        <v>0.61050061050061055</v>
      </c>
      <c r="M54" s="290">
        <v>6</v>
      </c>
      <c r="N54" s="292">
        <v>9.0484089880862609E-2</v>
      </c>
      <c r="O54" s="296">
        <v>3326</v>
      </c>
      <c r="P54" s="293">
        <v>50.763125763125757</v>
      </c>
      <c r="Q54" s="294">
        <v>3226</v>
      </c>
      <c r="R54" s="295">
        <v>49.236874236874243</v>
      </c>
      <c r="S54" s="296">
        <v>977</v>
      </c>
      <c r="T54" s="293">
        <v>55.637813211845099</v>
      </c>
      <c r="U54" s="294">
        <v>779</v>
      </c>
      <c r="V54" s="297">
        <v>44.362186788154894</v>
      </c>
      <c r="W54" s="296">
        <v>1583</v>
      </c>
      <c r="X54" s="289">
        <v>24.160561660561662</v>
      </c>
      <c r="Y54" s="294">
        <v>4969</v>
      </c>
      <c r="Z54" s="297">
        <v>75.839438339438331</v>
      </c>
      <c r="AA54" s="296">
        <v>1165</v>
      </c>
      <c r="AB54" s="289">
        <v>66.343963553530756</v>
      </c>
      <c r="AC54" s="296">
        <v>591</v>
      </c>
      <c r="AD54" s="297">
        <v>33.656036446469251</v>
      </c>
      <c r="AE54" s="296">
        <v>977</v>
      </c>
      <c r="AF54" s="289">
        <v>55.637813211845099</v>
      </c>
      <c r="AG54" s="294">
        <v>779</v>
      </c>
      <c r="AH54" s="289">
        <v>44.362186788154894</v>
      </c>
      <c r="AI54" s="294">
        <v>484</v>
      </c>
      <c r="AJ54" s="293">
        <v>27.562642369020502</v>
      </c>
      <c r="AK54" s="294">
        <v>256</v>
      </c>
      <c r="AL54" s="293">
        <v>14.578587699316628</v>
      </c>
      <c r="AM54" s="294">
        <v>0</v>
      </c>
      <c r="AN54" s="289">
        <v>0</v>
      </c>
      <c r="AO54" s="294">
        <v>0</v>
      </c>
      <c r="AP54" s="297">
        <v>0</v>
      </c>
      <c r="AQ54" s="575">
        <v>6552</v>
      </c>
      <c r="AR54" s="298">
        <v>1756</v>
      </c>
    </row>
    <row r="55" spans="1:44" ht="15">
      <c r="A55" s="324">
        <v>284</v>
      </c>
      <c r="B55" s="325" t="s">
        <v>108</v>
      </c>
      <c r="C55" s="288">
        <v>11722</v>
      </c>
      <c r="D55" s="289">
        <v>62.909891053507216</v>
      </c>
      <c r="E55" s="290">
        <v>5954</v>
      </c>
      <c r="F55" s="289">
        <v>31.954060001073366</v>
      </c>
      <c r="G55" s="290">
        <v>857</v>
      </c>
      <c r="H55" s="289">
        <v>4.5993667149680668</v>
      </c>
      <c r="I55" s="290">
        <v>19</v>
      </c>
      <c r="J55" s="291">
        <v>0.10196962378575644</v>
      </c>
      <c r="K55" s="290">
        <v>79</v>
      </c>
      <c r="L55" s="292">
        <v>0.42397896205656632</v>
      </c>
      <c r="M55" s="290">
        <v>2</v>
      </c>
      <c r="N55" s="292">
        <v>1.0749220681500591E-2</v>
      </c>
      <c r="O55" s="296">
        <v>9419</v>
      </c>
      <c r="P55" s="293">
        <v>50.550099286212635</v>
      </c>
      <c r="Q55" s="294">
        <v>9214</v>
      </c>
      <c r="R55" s="295">
        <v>49.449900713787365</v>
      </c>
      <c r="S55" s="296">
        <v>1462</v>
      </c>
      <c r="T55" s="293">
        <v>52.53323751347466</v>
      </c>
      <c r="U55" s="294">
        <v>1321</v>
      </c>
      <c r="V55" s="297">
        <v>47.466762486525333</v>
      </c>
      <c r="W55" s="296">
        <v>5664</v>
      </c>
      <c r="X55" s="289">
        <v>30.397681532764448</v>
      </c>
      <c r="Y55" s="294">
        <v>12969</v>
      </c>
      <c r="Z55" s="297">
        <v>69.602318467235548</v>
      </c>
      <c r="AA55" s="296">
        <v>1869</v>
      </c>
      <c r="AB55" s="289">
        <v>67.157743442328425</v>
      </c>
      <c r="AC55" s="296">
        <v>914</v>
      </c>
      <c r="AD55" s="297">
        <v>32.842256557671575</v>
      </c>
      <c r="AE55" s="296">
        <v>1462</v>
      </c>
      <c r="AF55" s="289">
        <v>52.53323751347466</v>
      </c>
      <c r="AG55" s="294">
        <v>1321</v>
      </c>
      <c r="AH55" s="289">
        <v>47.466762486525333</v>
      </c>
      <c r="AI55" s="294">
        <v>577</v>
      </c>
      <c r="AJ55" s="293">
        <v>20.733021918792669</v>
      </c>
      <c r="AK55" s="294">
        <v>366</v>
      </c>
      <c r="AL55" s="293">
        <v>13.151275601868488</v>
      </c>
      <c r="AM55" s="294">
        <v>0</v>
      </c>
      <c r="AN55" s="289">
        <v>0</v>
      </c>
      <c r="AO55" s="294">
        <v>0</v>
      </c>
      <c r="AP55" s="297">
        <v>0</v>
      </c>
      <c r="AQ55" s="575">
        <v>18633</v>
      </c>
      <c r="AR55" s="298">
        <v>2783</v>
      </c>
    </row>
    <row r="56" spans="1:44" ht="15">
      <c r="A56" s="324">
        <v>306</v>
      </c>
      <c r="B56" s="325" t="s">
        <v>110</v>
      </c>
      <c r="C56" s="288">
        <v>693</v>
      </c>
      <c r="D56" s="289">
        <v>17.60670731707317</v>
      </c>
      <c r="E56" s="290">
        <v>2619</v>
      </c>
      <c r="F56" s="289">
        <v>66.53963414634147</v>
      </c>
      <c r="G56" s="290">
        <v>571</v>
      </c>
      <c r="H56" s="289">
        <v>14.507113821138212</v>
      </c>
      <c r="I56" s="290">
        <v>0</v>
      </c>
      <c r="J56" s="291">
        <v>0</v>
      </c>
      <c r="K56" s="290">
        <v>51</v>
      </c>
      <c r="L56" s="292">
        <v>1.2957317073170731</v>
      </c>
      <c r="M56" s="290">
        <v>2</v>
      </c>
      <c r="N56" s="292">
        <v>5.0825921219822108E-2</v>
      </c>
      <c r="O56" s="296">
        <v>2025</v>
      </c>
      <c r="P56" s="293">
        <v>51.448170731707322</v>
      </c>
      <c r="Q56" s="294">
        <v>1911</v>
      </c>
      <c r="R56" s="295">
        <v>48.551829268292686</v>
      </c>
      <c r="S56" s="296">
        <v>568</v>
      </c>
      <c r="T56" s="293">
        <v>53.383458646616546</v>
      </c>
      <c r="U56" s="294">
        <v>496</v>
      </c>
      <c r="V56" s="297">
        <v>46.616541353383454</v>
      </c>
      <c r="W56" s="296">
        <v>1761</v>
      </c>
      <c r="X56" s="289">
        <v>44.740853658536587</v>
      </c>
      <c r="Y56" s="294">
        <v>2175</v>
      </c>
      <c r="Z56" s="297">
        <v>55.259146341463413</v>
      </c>
      <c r="AA56" s="296">
        <v>719</v>
      </c>
      <c r="AB56" s="289">
        <v>67.575187969924812</v>
      </c>
      <c r="AC56" s="296">
        <v>345</v>
      </c>
      <c r="AD56" s="297">
        <v>32.424812030075188</v>
      </c>
      <c r="AE56" s="296">
        <v>568</v>
      </c>
      <c r="AF56" s="289">
        <v>53.383458646616546</v>
      </c>
      <c r="AG56" s="294">
        <v>496</v>
      </c>
      <c r="AH56" s="289">
        <v>46.616541353383454</v>
      </c>
      <c r="AI56" s="294">
        <v>215</v>
      </c>
      <c r="AJ56" s="293">
        <v>20.206766917293233</v>
      </c>
      <c r="AK56" s="294">
        <v>137</v>
      </c>
      <c r="AL56" s="293">
        <v>12.875939849624061</v>
      </c>
      <c r="AM56" s="294">
        <v>1</v>
      </c>
      <c r="AN56" s="289">
        <v>9.3984962406015032E-2</v>
      </c>
      <c r="AO56" s="294">
        <v>0</v>
      </c>
      <c r="AP56" s="297">
        <v>0</v>
      </c>
      <c r="AQ56" s="575">
        <v>3936</v>
      </c>
      <c r="AR56" s="298">
        <v>1064</v>
      </c>
    </row>
    <row r="57" spans="1:44" ht="15">
      <c r="A57" s="324">
        <v>347</v>
      </c>
      <c r="B57" s="325" t="s">
        <v>124</v>
      </c>
      <c r="C57" s="288">
        <v>486</v>
      </c>
      <c r="D57" s="289">
        <v>15.856443719412724</v>
      </c>
      <c r="E57" s="290">
        <v>1918</v>
      </c>
      <c r="F57" s="289">
        <v>62.577487765089721</v>
      </c>
      <c r="G57" s="290">
        <v>621</v>
      </c>
      <c r="H57" s="289">
        <v>20.261011419249591</v>
      </c>
      <c r="I57" s="290">
        <v>0</v>
      </c>
      <c r="J57" s="291">
        <v>0</v>
      </c>
      <c r="K57" s="290">
        <v>36</v>
      </c>
      <c r="L57" s="292">
        <v>1.1745513866231647</v>
      </c>
      <c r="M57" s="290">
        <v>4</v>
      </c>
      <c r="N57" s="292">
        <v>0.15625</v>
      </c>
      <c r="O57" s="296">
        <v>1607</v>
      </c>
      <c r="P57" s="293">
        <v>52.430668841761829</v>
      </c>
      <c r="Q57" s="294">
        <v>1458</v>
      </c>
      <c r="R57" s="295">
        <v>47.569331158238171</v>
      </c>
      <c r="S57" s="296">
        <v>467</v>
      </c>
      <c r="T57" s="293">
        <v>58.012422360248451</v>
      </c>
      <c r="U57" s="294">
        <v>338</v>
      </c>
      <c r="V57" s="297">
        <v>41.987577639751557</v>
      </c>
      <c r="W57" s="296">
        <v>1525</v>
      </c>
      <c r="X57" s="289">
        <v>49.755301794453501</v>
      </c>
      <c r="Y57" s="294">
        <v>1540</v>
      </c>
      <c r="Z57" s="297">
        <v>50.244698205546491</v>
      </c>
      <c r="AA57" s="296">
        <v>569</v>
      </c>
      <c r="AB57" s="289">
        <v>70.683229813664596</v>
      </c>
      <c r="AC57" s="296">
        <v>236</v>
      </c>
      <c r="AD57" s="297">
        <v>29.316770186335404</v>
      </c>
      <c r="AE57" s="296">
        <v>467</v>
      </c>
      <c r="AF57" s="289">
        <v>58.012422360248451</v>
      </c>
      <c r="AG57" s="294">
        <v>338</v>
      </c>
      <c r="AH57" s="289">
        <v>41.987577639751557</v>
      </c>
      <c r="AI57" s="294">
        <v>192</v>
      </c>
      <c r="AJ57" s="293">
        <v>23.850931677018632</v>
      </c>
      <c r="AK57" s="294">
        <v>110</v>
      </c>
      <c r="AL57" s="293">
        <v>13.664596273291925</v>
      </c>
      <c r="AM57" s="294">
        <v>1</v>
      </c>
      <c r="AN57" s="289">
        <v>0.12422360248447205</v>
      </c>
      <c r="AO57" s="294">
        <v>0</v>
      </c>
      <c r="AP57" s="297">
        <v>0</v>
      </c>
      <c r="AQ57" s="575">
        <v>3065</v>
      </c>
      <c r="AR57" s="298">
        <v>805</v>
      </c>
    </row>
    <row r="58" spans="1:44" ht="15">
      <c r="A58" s="324">
        <v>411</v>
      </c>
      <c r="B58" s="325" t="s">
        <v>145</v>
      </c>
      <c r="C58" s="288">
        <v>2949</v>
      </c>
      <c r="D58" s="289">
        <v>40.204498977505111</v>
      </c>
      <c r="E58" s="290">
        <v>3823</v>
      </c>
      <c r="F58" s="289">
        <v>52.119972733469666</v>
      </c>
      <c r="G58" s="290">
        <v>548</v>
      </c>
      <c r="H58" s="289">
        <v>7.4710293115201099</v>
      </c>
      <c r="I58" s="290">
        <v>0</v>
      </c>
      <c r="J58" s="291">
        <v>0</v>
      </c>
      <c r="K58" s="290">
        <v>12</v>
      </c>
      <c r="L58" s="292">
        <v>0.16359918200408999</v>
      </c>
      <c r="M58" s="290">
        <v>3</v>
      </c>
      <c r="N58" s="292">
        <v>4.0507696462327845E-2</v>
      </c>
      <c r="O58" s="296">
        <v>3870</v>
      </c>
      <c r="P58" s="293">
        <v>52.760736196319016</v>
      </c>
      <c r="Q58" s="294">
        <v>3465</v>
      </c>
      <c r="R58" s="295">
        <v>47.239263803680984</v>
      </c>
      <c r="S58" s="296">
        <v>595</v>
      </c>
      <c r="T58" s="293">
        <v>52.701505757307352</v>
      </c>
      <c r="U58" s="294">
        <v>534</v>
      </c>
      <c r="V58" s="297">
        <v>47.298494242692648</v>
      </c>
      <c r="W58" s="296">
        <v>2490</v>
      </c>
      <c r="X58" s="289">
        <v>33.946830265848668</v>
      </c>
      <c r="Y58" s="294">
        <v>4845</v>
      </c>
      <c r="Z58" s="297">
        <v>66.053169734151325</v>
      </c>
      <c r="AA58" s="296">
        <v>846</v>
      </c>
      <c r="AB58" s="289">
        <v>74.933569530558017</v>
      </c>
      <c r="AC58" s="296">
        <v>283</v>
      </c>
      <c r="AD58" s="297">
        <v>25.066430469441986</v>
      </c>
      <c r="AE58" s="296">
        <v>595</v>
      </c>
      <c r="AF58" s="289">
        <v>52.701505757307352</v>
      </c>
      <c r="AG58" s="294">
        <v>534</v>
      </c>
      <c r="AH58" s="289">
        <v>47.298494242692648</v>
      </c>
      <c r="AI58" s="294">
        <v>243</v>
      </c>
      <c r="AJ58" s="293">
        <v>21.523472099202834</v>
      </c>
      <c r="AK58" s="294">
        <v>172</v>
      </c>
      <c r="AL58" s="293">
        <v>15.234720992028345</v>
      </c>
      <c r="AM58" s="294">
        <v>0</v>
      </c>
      <c r="AN58" s="289">
        <v>0</v>
      </c>
      <c r="AO58" s="294">
        <v>0</v>
      </c>
      <c r="AP58" s="297">
        <v>0</v>
      </c>
      <c r="AQ58" s="575">
        <v>7335</v>
      </c>
      <c r="AR58" s="298">
        <v>1129</v>
      </c>
    </row>
    <row r="59" spans="1:44" ht="15">
      <c r="A59" s="324">
        <v>501</v>
      </c>
      <c r="B59" s="325" t="s">
        <v>163</v>
      </c>
      <c r="C59" s="288">
        <v>297</v>
      </c>
      <c r="D59" s="289">
        <v>16.354625550660792</v>
      </c>
      <c r="E59" s="290">
        <v>1100</v>
      </c>
      <c r="F59" s="289">
        <v>60.572687224669608</v>
      </c>
      <c r="G59" s="290">
        <v>393</v>
      </c>
      <c r="H59" s="289">
        <v>21.640969162995592</v>
      </c>
      <c r="I59" s="290">
        <v>2</v>
      </c>
      <c r="J59" s="291">
        <v>0.11013215859030838</v>
      </c>
      <c r="K59" s="290">
        <v>24</v>
      </c>
      <c r="L59" s="292">
        <v>1.3215859030837005</v>
      </c>
      <c r="M59" s="290">
        <v>0</v>
      </c>
      <c r="N59" s="292">
        <v>0</v>
      </c>
      <c r="O59" s="296">
        <v>924</v>
      </c>
      <c r="P59" s="293">
        <v>50.881057268722465</v>
      </c>
      <c r="Q59" s="294">
        <v>892</v>
      </c>
      <c r="R59" s="295">
        <v>49.118942731277535</v>
      </c>
      <c r="S59" s="296">
        <v>156</v>
      </c>
      <c r="T59" s="293">
        <v>55.913978494623649</v>
      </c>
      <c r="U59" s="294">
        <v>123</v>
      </c>
      <c r="V59" s="297">
        <v>44.086021505376344</v>
      </c>
      <c r="W59" s="296">
        <v>707</v>
      </c>
      <c r="X59" s="289">
        <v>38.931718061674012</v>
      </c>
      <c r="Y59" s="294">
        <v>1109</v>
      </c>
      <c r="Z59" s="297">
        <v>61.068281938325995</v>
      </c>
      <c r="AA59" s="296">
        <v>198</v>
      </c>
      <c r="AB59" s="289">
        <v>70.967741935483872</v>
      </c>
      <c r="AC59" s="296">
        <v>81</v>
      </c>
      <c r="AD59" s="297">
        <v>29.032258064516132</v>
      </c>
      <c r="AE59" s="296">
        <v>156</v>
      </c>
      <c r="AF59" s="289">
        <v>55.913978494623649</v>
      </c>
      <c r="AG59" s="294">
        <v>123</v>
      </c>
      <c r="AH59" s="289">
        <v>44.086021505376344</v>
      </c>
      <c r="AI59" s="294">
        <v>68</v>
      </c>
      <c r="AJ59" s="293">
        <v>24.372759856630825</v>
      </c>
      <c r="AK59" s="294">
        <v>36</v>
      </c>
      <c r="AL59" s="293">
        <v>12.903225806451612</v>
      </c>
      <c r="AM59" s="294">
        <v>0</v>
      </c>
      <c r="AN59" s="289">
        <v>0</v>
      </c>
      <c r="AO59" s="294">
        <v>0</v>
      </c>
      <c r="AP59" s="297">
        <v>0</v>
      </c>
      <c r="AQ59" s="575">
        <v>1816</v>
      </c>
      <c r="AR59" s="298">
        <v>279</v>
      </c>
    </row>
    <row r="60" spans="1:44" ht="15">
      <c r="A60" s="324">
        <v>543</v>
      </c>
      <c r="B60" s="325" t="s">
        <v>167</v>
      </c>
      <c r="C60" s="288">
        <v>5691</v>
      </c>
      <c r="D60" s="289">
        <v>86.122881355932208</v>
      </c>
      <c r="E60" s="290">
        <v>825</v>
      </c>
      <c r="F60" s="289">
        <v>12.484866828087167</v>
      </c>
      <c r="G60" s="290">
        <v>77</v>
      </c>
      <c r="H60" s="289">
        <v>1.1652542372881356</v>
      </c>
      <c r="I60" s="290">
        <v>0</v>
      </c>
      <c r="J60" s="291">
        <v>0</v>
      </c>
      <c r="K60" s="290">
        <v>14</v>
      </c>
      <c r="L60" s="292">
        <v>0.21186440677966101</v>
      </c>
      <c r="M60" s="290">
        <v>1</v>
      </c>
      <c r="N60" s="292">
        <v>3.0175015087507546E-2</v>
      </c>
      <c r="O60" s="296">
        <v>3463</v>
      </c>
      <c r="P60" s="293">
        <v>52.406174334140431</v>
      </c>
      <c r="Q60" s="294">
        <v>3145</v>
      </c>
      <c r="R60" s="295">
        <v>47.593825665859562</v>
      </c>
      <c r="S60" s="296">
        <v>332</v>
      </c>
      <c r="T60" s="293">
        <v>56.4625850340136</v>
      </c>
      <c r="U60" s="294">
        <v>256</v>
      </c>
      <c r="V60" s="297">
        <v>43.537414965986393</v>
      </c>
      <c r="W60" s="296">
        <v>1433</v>
      </c>
      <c r="X60" s="289">
        <v>21.685835351089587</v>
      </c>
      <c r="Y60" s="294">
        <v>5175</v>
      </c>
      <c r="Z60" s="297">
        <v>78.314164648910406</v>
      </c>
      <c r="AA60" s="296">
        <v>284</v>
      </c>
      <c r="AB60" s="289">
        <v>48.299319727891152</v>
      </c>
      <c r="AC60" s="296">
        <v>304</v>
      </c>
      <c r="AD60" s="297">
        <v>51.700680272108848</v>
      </c>
      <c r="AE60" s="296">
        <v>332</v>
      </c>
      <c r="AF60" s="289">
        <v>56.4625850340136</v>
      </c>
      <c r="AG60" s="294">
        <v>256</v>
      </c>
      <c r="AH60" s="289">
        <v>43.537414965986393</v>
      </c>
      <c r="AI60" s="294">
        <v>79</v>
      </c>
      <c r="AJ60" s="293">
        <v>13.435374149659864</v>
      </c>
      <c r="AK60" s="294">
        <v>69</v>
      </c>
      <c r="AL60" s="293">
        <v>11.73469387755102</v>
      </c>
      <c r="AM60" s="294">
        <v>0</v>
      </c>
      <c r="AN60" s="289">
        <v>0</v>
      </c>
      <c r="AO60" s="294">
        <v>0</v>
      </c>
      <c r="AP60" s="297">
        <v>0</v>
      </c>
      <c r="AQ60" s="575">
        <v>6608</v>
      </c>
      <c r="AR60" s="298">
        <v>588</v>
      </c>
    </row>
    <row r="61" spans="1:44" ht="15">
      <c r="A61" s="324">
        <v>628</v>
      </c>
      <c r="B61" s="325" t="s">
        <v>183</v>
      </c>
      <c r="C61" s="288">
        <v>3748</v>
      </c>
      <c r="D61" s="289">
        <v>52.744159864902898</v>
      </c>
      <c r="E61" s="290">
        <v>3227</v>
      </c>
      <c r="F61" s="289">
        <v>45.41232761047003</v>
      </c>
      <c r="G61" s="290">
        <v>112</v>
      </c>
      <c r="H61" s="289">
        <v>1.5761328454826906</v>
      </c>
      <c r="I61" s="290">
        <v>0</v>
      </c>
      <c r="J61" s="291">
        <v>0</v>
      </c>
      <c r="K61" s="290">
        <v>18</v>
      </c>
      <c r="L61" s="292">
        <v>0.25330706445257528</v>
      </c>
      <c r="M61" s="290">
        <v>1</v>
      </c>
      <c r="N61" s="292">
        <v>4.1425020712510356E-2</v>
      </c>
      <c r="O61" s="296">
        <v>3729</v>
      </c>
      <c r="P61" s="293">
        <v>52.476780185758507</v>
      </c>
      <c r="Q61" s="294">
        <v>3377</v>
      </c>
      <c r="R61" s="295">
        <v>47.523219814241486</v>
      </c>
      <c r="S61" s="296">
        <v>337</v>
      </c>
      <c r="T61" s="293">
        <v>54.180064308681672</v>
      </c>
      <c r="U61" s="294">
        <v>285</v>
      </c>
      <c r="V61" s="297">
        <v>45.819935691318328</v>
      </c>
      <c r="W61" s="296">
        <v>2703</v>
      </c>
      <c r="X61" s="289">
        <v>38.038277511961724</v>
      </c>
      <c r="Y61" s="294">
        <v>4403</v>
      </c>
      <c r="Z61" s="297">
        <v>61.961722488038276</v>
      </c>
      <c r="AA61" s="296">
        <v>490</v>
      </c>
      <c r="AB61" s="289">
        <v>78.778135048231519</v>
      </c>
      <c r="AC61" s="296">
        <v>132</v>
      </c>
      <c r="AD61" s="297">
        <v>21.221864951768488</v>
      </c>
      <c r="AE61" s="296">
        <v>337</v>
      </c>
      <c r="AF61" s="289">
        <v>54.180064308681672</v>
      </c>
      <c r="AG61" s="294">
        <v>285</v>
      </c>
      <c r="AH61" s="289">
        <v>45.819935691318328</v>
      </c>
      <c r="AI61" s="294">
        <v>81</v>
      </c>
      <c r="AJ61" s="293">
        <v>13.02250803858521</v>
      </c>
      <c r="AK61" s="294">
        <v>88</v>
      </c>
      <c r="AL61" s="293">
        <v>14.14790996784566</v>
      </c>
      <c r="AM61" s="294">
        <v>0</v>
      </c>
      <c r="AN61" s="289">
        <v>0</v>
      </c>
      <c r="AO61" s="294">
        <v>0</v>
      </c>
      <c r="AP61" s="297">
        <v>0</v>
      </c>
      <c r="AQ61" s="575">
        <v>7106</v>
      </c>
      <c r="AR61" s="298">
        <v>622</v>
      </c>
    </row>
    <row r="62" spans="1:44" ht="15">
      <c r="A62" s="324">
        <v>656</v>
      </c>
      <c r="B62" s="325" t="s">
        <v>195</v>
      </c>
      <c r="C62" s="288">
        <v>941</v>
      </c>
      <c r="D62" s="289">
        <v>11.973533528438733</v>
      </c>
      <c r="E62" s="290">
        <v>5170</v>
      </c>
      <c r="F62" s="289">
        <v>65.784450947957751</v>
      </c>
      <c r="G62" s="290">
        <v>1617</v>
      </c>
      <c r="H62" s="289">
        <v>20.575136785850617</v>
      </c>
      <c r="I62" s="290">
        <v>0</v>
      </c>
      <c r="J62" s="291">
        <v>0</v>
      </c>
      <c r="K62" s="290">
        <v>118</v>
      </c>
      <c r="L62" s="292">
        <v>1.5014632904949738</v>
      </c>
      <c r="M62" s="290">
        <v>13</v>
      </c>
      <c r="N62" s="292">
        <v>0.21870577640550623</v>
      </c>
      <c r="O62" s="296">
        <v>3867</v>
      </c>
      <c r="P62" s="293">
        <v>49.204733426644609</v>
      </c>
      <c r="Q62" s="294">
        <v>3992</v>
      </c>
      <c r="R62" s="295">
        <v>50.795266573355391</v>
      </c>
      <c r="S62" s="296">
        <v>2296</v>
      </c>
      <c r="T62" s="293">
        <v>52.016311735387397</v>
      </c>
      <c r="U62" s="294">
        <v>2118</v>
      </c>
      <c r="V62" s="297">
        <v>47.983688264612596</v>
      </c>
      <c r="W62" s="296">
        <v>3791</v>
      </c>
      <c r="X62" s="289">
        <v>48.23768927344446</v>
      </c>
      <c r="Y62" s="294">
        <v>4068</v>
      </c>
      <c r="Z62" s="297">
        <v>51.76231072655554</v>
      </c>
      <c r="AA62" s="296">
        <v>3407</v>
      </c>
      <c r="AB62" s="289">
        <v>77.186225645672863</v>
      </c>
      <c r="AC62" s="296">
        <v>1007</v>
      </c>
      <c r="AD62" s="297">
        <v>22.813774354327141</v>
      </c>
      <c r="AE62" s="296">
        <v>2296</v>
      </c>
      <c r="AF62" s="289">
        <v>52.016311735387397</v>
      </c>
      <c r="AG62" s="294">
        <v>2118</v>
      </c>
      <c r="AH62" s="289">
        <v>47.983688264612596</v>
      </c>
      <c r="AI62" s="294">
        <v>1161</v>
      </c>
      <c r="AJ62" s="293">
        <v>26.302673312188489</v>
      </c>
      <c r="AK62" s="294">
        <v>638</v>
      </c>
      <c r="AL62" s="293">
        <v>14.454009968282735</v>
      </c>
      <c r="AM62" s="294">
        <v>0</v>
      </c>
      <c r="AN62" s="289">
        <v>0</v>
      </c>
      <c r="AO62" s="294">
        <v>0</v>
      </c>
      <c r="AP62" s="297">
        <v>0</v>
      </c>
      <c r="AQ62" s="575">
        <v>7859</v>
      </c>
      <c r="AR62" s="298">
        <v>4414</v>
      </c>
    </row>
    <row r="63" spans="1:44" ht="15">
      <c r="A63" s="324">
        <v>761</v>
      </c>
      <c r="B63" s="325" t="s">
        <v>230</v>
      </c>
      <c r="C63" s="288">
        <v>1672</v>
      </c>
      <c r="D63" s="289">
        <v>19.340659340659343</v>
      </c>
      <c r="E63" s="290">
        <v>5500</v>
      </c>
      <c r="F63" s="289">
        <v>63.62058993637941</v>
      </c>
      <c r="G63" s="290">
        <v>1312</v>
      </c>
      <c r="H63" s="289">
        <v>15.176402544823597</v>
      </c>
      <c r="I63" s="290">
        <v>0</v>
      </c>
      <c r="J63" s="291">
        <v>0</v>
      </c>
      <c r="K63" s="290">
        <v>148</v>
      </c>
      <c r="L63" s="292">
        <v>1.7119722382880276</v>
      </c>
      <c r="M63" s="290">
        <v>13</v>
      </c>
      <c r="N63" s="292">
        <v>0.10330578512396695</v>
      </c>
      <c r="O63" s="296">
        <v>4427</v>
      </c>
      <c r="P63" s="293">
        <v>51.208791208791204</v>
      </c>
      <c r="Q63" s="294">
        <v>4218</v>
      </c>
      <c r="R63" s="295">
        <v>48.791208791208788</v>
      </c>
      <c r="S63" s="296">
        <v>1573</v>
      </c>
      <c r="T63" s="293">
        <v>54.808362369337985</v>
      </c>
      <c r="U63" s="294">
        <v>1297</v>
      </c>
      <c r="V63" s="297">
        <v>45.191637630662015</v>
      </c>
      <c r="W63" s="296">
        <v>4508</v>
      </c>
      <c r="X63" s="289">
        <v>52.145748987854248</v>
      </c>
      <c r="Y63" s="294">
        <v>4137</v>
      </c>
      <c r="Z63" s="297">
        <v>47.854251012145745</v>
      </c>
      <c r="AA63" s="296">
        <v>2218</v>
      </c>
      <c r="AB63" s="289">
        <v>77.282229965156787</v>
      </c>
      <c r="AC63" s="296">
        <v>652</v>
      </c>
      <c r="AD63" s="297">
        <v>22.717770034843205</v>
      </c>
      <c r="AE63" s="296">
        <v>1573</v>
      </c>
      <c r="AF63" s="289">
        <v>54.808362369337985</v>
      </c>
      <c r="AG63" s="294">
        <v>1297</v>
      </c>
      <c r="AH63" s="289">
        <v>45.191637630662015</v>
      </c>
      <c r="AI63" s="294">
        <v>676</v>
      </c>
      <c r="AJ63" s="293">
        <v>23.554006968641115</v>
      </c>
      <c r="AK63" s="294">
        <v>417</v>
      </c>
      <c r="AL63" s="293">
        <v>14.529616724738675</v>
      </c>
      <c r="AM63" s="294">
        <v>1</v>
      </c>
      <c r="AN63" s="289">
        <v>3.484320557491289E-2</v>
      </c>
      <c r="AO63" s="294">
        <v>0</v>
      </c>
      <c r="AP63" s="297">
        <v>0</v>
      </c>
      <c r="AQ63" s="575">
        <v>8645</v>
      </c>
      <c r="AR63" s="298">
        <v>2870</v>
      </c>
    </row>
    <row r="64" spans="1:44" ht="15">
      <c r="A64" s="324">
        <v>842</v>
      </c>
      <c r="B64" s="326" t="s">
        <v>244</v>
      </c>
      <c r="C64" s="288">
        <v>3526</v>
      </c>
      <c r="D64" s="289">
        <v>65.820421877916743</v>
      </c>
      <c r="E64" s="290">
        <v>1722</v>
      </c>
      <c r="F64" s="289">
        <v>32.1448571961919</v>
      </c>
      <c r="G64" s="290">
        <v>104</v>
      </c>
      <c r="H64" s="289">
        <v>1.9413851036027627</v>
      </c>
      <c r="I64" s="290">
        <v>0</v>
      </c>
      <c r="J64" s="291">
        <v>0</v>
      </c>
      <c r="K64" s="290">
        <v>4</v>
      </c>
      <c r="L64" s="292">
        <v>7.4668657830875493E-2</v>
      </c>
      <c r="M64" s="290">
        <v>1</v>
      </c>
      <c r="N64" s="292">
        <v>1.8563207722294413E-2</v>
      </c>
      <c r="O64" s="302">
        <v>2746</v>
      </c>
      <c r="P64" s="299">
        <v>51.26003360089603</v>
      </c>
      <c r="Q64" s="300">
        <v>2611</v>
      </c>
      <c r="R64" s="301">
        <v>48.739966399103977</v>
      </c>
      <c r="S64" s="302">
        <v>435</v>
      </c>
      <c r="T64" s="299">
        <v>59.917355371900825</v>
      </c>
      <c r="U64" s="300">
        <v>291</v>
      </c>
      <c r="V64" s="303">
        <v>40.082644628099175</v>
      </c>
      <c r="W64" s="302">
        <v>1089</v>
      </c>
      <c r="X64" s="304">
        <v>20.328542094455852</v>
      </c>
      <c r="Y64" s="300">
        <v>4268</v>
      </c>
      <c r="Z64" s="303">
        <v>79.671457905544145</v>
      </c>
      <c r="AA64" s="296">
        <v>339</v>
      </c>
      <c r="AB64" s="289">
        <v>46.694214876033058</v>
      </c>
      <c r="AC64" s="296">
        <v>387</v>
      </c>
      <c r="AD64" s="297">
        <v>53.305785123966942</v>
      </c>
      <c r="AE64" s="296">
        <v>435</v>
      </c>
      <c r="AF64" s="289">
        <v>59.917355371900825</v>
      </c>
      <c r="AG64" s="294">
        <v>291</v>
      </c>
      <c r="AH64" s="289">
        <v>40.082644628099175</v>
      </c>
      <c r="AI64" s="294">
        <v>128</v>
      </c>
      <c r="AJ64" s="293">
        <v>17.630853994490359</v>
      </c>
      <c r="AK64" s="294">
        <v>77</v>
      </c>
      <c r="AL64" s="293">
        <v>10.606060606060606</v>
      </c>
      <c r="AM64" s="294">
        <v>0</v>
      </c>
      <c r="AN64" s="289">
        <v>0</v>
      </c>
      <c r="AO64" s="294">
        <v>0</v>
      </c>
      <c r="AP64" s="297">
        <v>0</v>
      </c>
      <c r="AQ64" s="576">
        <v>5357</v>
      </c>
      <c r="AR64" s="305">
        <v>726</v>
      </c>
    </row>
    <row r="65" spans="1:44" ht="16.5" customHeight="1">
      <c r="A65" s="171"/>
      <c r="B65" s="186" t="s">
        <v>295</v>
      </c>
      <c r="C65" s="188">
        <v>44328</v>
      </c>
      <c r="D65" s="173">
        <v>31.573998888841402</v>
      </c>
      <c r="E65" s="172">
        <v>71707</v>
      </c>
      <c r="F65" s="173">
        <v>51.075544538940406</v>
      </c>
      <c r="G65" s="172">
        <v>22751</v>
      </c>
      <c r="H65" s="173">
        <v>16.205108480419391</v>
      </c>
      <c r="I65" s="172">
        <v>53</v>
      </c>
      <c r="J65" s="237">
        <v>3.7750901035656793E-2</v>
      </c>
      <c r="K65" s="172">
        <v>1329</v>
      </c>
      <c r="L65" s="189">
        <v>0.94662165049788449</v>
      </c>
      <c r="M65" s="172">
        <v>226</v>
      </c>
      <c r="N65" s="189">
        <v>0.13506884956884602</v>
      </c>
      <c r="O65" s="188">
        <v>70856</v>
      </c>
      <c r="P65" s="174">
        <v>50.469393278915057</v>
      </c>
      <c r="Q65" s="172">
        <v>69538</v>
      </c>
      <c r="R65" s="192">
        <v>49.530606721084943</v>
      </c>
      <c r="S65" s="188">
        <v>44730</v>
      </c>
      <c r="T65" s="174">
        <v>52.295605205008592</v>
      </c>
      <c r="U65" s="172">
        <v>40803</v>
      </c>
      <c r="V65" s="194">
        <v>47.704394794991408</v>
      </c>
      <c r="W65" s="188">
        <v>63801</v>
      </c>
      <c r="X65" s="173">
        <v>45.444249754263005</v>
      </c>
      <c r="Y65" s="172">
        <v>76593</v>
      </c>
      <c r="Z65" s="194">
        <v>54.555750245737002</v>
      </c>
      <c r="AA65" s="188">
        <v>71883</v>
      </c>
      <c r="AB65" s="173">
        <v>84.041247237908181</v>
      </c>
      <c r="AC65" s="172">
        <v>13650</v>
      </c>
      <c r="AD65" s="194">
        <v>15.958752762091825</v>
      </c>
      <c r="AE65" s="188">
        <v>44730</v>
      </c>
      <c r="AF65" s="173">
        <v>52.295605205008592</v>
      </c>
      <c r="AG65" s="172">
        <v>40803</v>
      </c>
      <c r="AH65" s="173">
        <v>47.704394794991408</v>
      </c>
      <c r="AI65" s="172">
        <v>23548</v>
      </c>
      <c r="AJ65" s="174">
        <v>27.530894508552255</v>
      </c>
      <c r="AK65" s="172">
        <v>14869</v>
      </c>
      <c r="AL65" s="174">
        <v>17.383933686413432</v>
      </c>
      <c r="AM65" s="172">
        <v>50</v>
      </c>
      <c r="AN65" s="173">
        <v>5.8456969824512171E-2</v>
      </c>
      <c r="AO65" s="172">
        <v>0</v>
      </c>
      <c r="AP65" s="194">
        <v>0</v>
      </c>
      <c r="AQ65" s="577">
        <v>140394</v>
      </c>
      <c r="AR65" s="196">
        <v>85533</v>
      </c>
    </row>
    <row r="66" spans="1:44" ht="15">
      <c r="A66" s="324">
        <v>38</v>
      </c>
      <c r="B66" s="327" t="s">
        <v>22</v>
      </c>
      <c r="C66" s="288">
        <v>2157</v>
      </c>
      <c r="D66" s="289">
        <v>25.290186422792825</v>
      </c>
      <c r="E66" s="290">
        <v>6076</v>
      </c>
      <c r="F66" s="289">
        <v>71.239301207644516</v>
      </c>
      <c r="G66" s="290">
        <v>293</v>
      </c>
      <c r="H66" s="289">
        <v>3.4353382577089926</v>
      </c>
      <c r="I66" s="290">
        <v>1</v>
      </c>
      <c r="J66" s="291">
        <v>1.1724703951225232E-2</v>
      </c>
      <c r="K66" s="290">
        <v>1</v>
      </c>
      <c r="L66" s="292">
        <v>1.1724703951225232E-2</v>
      </c>
      <c r="M66" s="290">
        <v>1</v>
      </c>
      <c r="N66" s="292">
        <v>1.1682242990654207E-2</v>
      </c>
      <c r="O66" s="309">
        <v>4286</v>
      </c>
      <c r="P66" s="306">
        <v>50.252081134951339</v>
      </c>
      <c r="Q66" s="307">
        <v>4243</v>
      </c>
      <c r="R66" s="308">
        <v>49.747918865048661</v>
      </c>
      <c r="S66" s="309">
        <v>605</v>
      </c>
      <c r="T66" s="306">
        <v>56.594948550046773</v>
      </c>
      <c r="U66" s="307">
        <v>464</v>
      </c>
      <c r="V66" s="310">
        <v>43.405051449953227</v>
      </c>
      <c r="W66" s="309">
        <v>1246</v>
      </c>
      <c r="X66" s="311">
        <v>14.608981123226638</v>
      </c>
      <c r="Y66" s="307">
        <v>7283</v>
      </c>
      <c r="Z66" s="310">
        <v>85.391018876773359</v>
      </c>
      <c r="AA66" s="296">
        <v>590</v>
      </c>
      <c r="AB66" s="289">
        <v>55.191768007483631</v>
      </c>
      <c r="AC66" s="296">
        <v>479</v>
      </c>
      <c r="AD66" s="297">
        <v>44.808231992516376</v>
      </c>
      <c r="AE66" s="296">
        <v>605</v>
      </c>
      <c r="AF66" s="289">
        <v>56.594948550046773</v>
      </c>
      <c r="AG66" s="294">
        <v>464</v>
      </c>
      <c r="AH66" s="289">
        <v>43.405051449953227</v>
      </c>
      <c r="AI66" s="294">
        <v>222</v>
      </c>
      <c r="AJ66" s="293">
        <v>20.767072029934518</v>
      </c>
      <c r="AK66" s="294">
        <v>137</v>
      </c>
      <c r="AL66" s="293">
        <v>12.815715622076706</v>
      </c>
      <c r="AM66" s="294">
        <v>0</v>
      </c>
      <c r="AN66" s="289">
        <v>0</v>
      </c>
      <c r="AO66" s="294">
        <v>0</v>
      </c>
      <c r="AP66" s="297">
        <v>0</v>
      </c>
      <c r="AQ66" s="578">
        <v>8529</v>
      </c>
      <c r="AR66" s="312">
        <v>1069</v>
      </c>
    </row>
    <row r="67" spans="1:44" ht="15">
      <c r="A67" s="324">
        <v>86</v>
      </c>
      <c r="B67" s="325" t="s">
        <v>43</v>
      </c>
      <c r="C67" s="288">
        <v>286</v>
      </c>
      <c r="D67" s="289">
        <v>10.687593423019431</v>
      </c>
      <c r="E67" s="290">
        <v>1859</v>
      </c>
      <c r="F67" s="289">
        <v>69.469357249626313</v>
      </c>
      <c r="G67" s="290">
        <v>518</v>
      </c>
      <c r="H67" s="289">
        <v>19.357249626307922</v>
      </c>
      <c r="I67" s="290">
        <v>0</v>
      </c>
      <c r="J67" s="291">
        <v>0</v>
      </c>
      <c r="K67" s="290">
        <v>10</v>
      </c>
      <c r="L67" s="292">
        <v>0.37369207772795215</v>
      </c>
      <c r="M67" s="290">
        <v>3</v>
      </c>
      <c r="N67" s="292">
        <v>7.275372862859221E-2</v>
      </c>
      <c r="O67" s="296">
        <v>1341</v>
      </c>
      <c r="P67" s="293">
        <v>50.11210762331838</v>
      </c>
      <c r="Q67" s="294">
        <v>1335</v>
      </c>
      <c r="R67" s="295">
        <v>49.887892376681613</v>
      </c>
      <c r="S67" s="296">
        <v>635</v>
      </c>
      <c r="T67" s="293">
        <v>52.436003303055323</v>
      </c>
      <c r="U67" s="294">
        <v>576</v>
      </c>
      <c r="V67" s="297">
        <v>47.56399669694467</v>
      </c>
      <c r="W67" s="296">
        <v>874</v>
      </c>
      <c r="X67" s="289">
        <v>32.66068759342302</v>
      </c>
      <c r="Y67" s="294">
        <v>1802</v>
      </c>
      <c r="Z67" s="297">
        <v>67.33931240657698</v>
      </c>
      <c r="AA67" s="296">
        <v>866</v>
      </c>
      <c r="AB67" s="289">
        <v>71.511147811725849</v>
      </c>
      <c r="AC67" s="296">
        <v>345</v>
      </c>
      <c r="AD67" s="297">
        <v>28.488852188274155</v>
      </c>
      <c r="AE67" s="296">
        <v>635</v>
      </c>
      <c r="AF67" s="289">
        <v>52.436003303055323</v>
      </c>
      <c r="AG67" s="294">
        <v>576</v>
      </c>
      <c r="AH67" s="289">
        <v>47.56399669694467</v>
      </c>
      <c r="AI67" s="294">
        <v>349</v>
      </c>
      <c r="AJ67" s="293">
        <v>28.819157720891823</v>
      </c>
      <c r="AK67" s="294">
        <v>211</v>
      </c>
      <c r="AL67" s="293">
        <v>17.423616845582163</v>
      </c>
      <c r="AM67" s="294">
        <v>1</v>
      </c>
      <c r="AN67" s="289">
        <v>8.2576383154417829E-2</v>
      </c>
      <c r="AO67" s="294">
        <v>0</v>
      </c>
      <c r="AP67" s="297">
        <v>0</v>
      </c>
      <c r="AQ67" s="575">
        <v>2676</v>
      </c>
      <c r="AR67" s="298">
        <v>1211</v>
      </c>
    </row>
    <row r="68" spans="1:44" ht="15">
      <c r="A68" s="324">
        <v>107</v>
      </c>
      <c r="B68" s="325" t="s">
        <v>881</v>
      </c>
      <c r="C68" s="288">
        <v>2796</v>
      </c>
      <c r="D68" s="289">
        <v>49.644886363636367</v>
      </c>
      <c r="E68" s="290">
        <v>2701</v>
      </c>
      <c r="F68" s="289">
        <v>47.958096590909086</v>
      </c>
      <c r="G68" s="290">
        <v>120</v>
      </c>
      <c r="H68" s="289">
        <v>2.1306818181818179</v>
      </c>
      <c r="I68" s="290">
        <v>0</v>
      </c>
      <c r="J68" s="291">
        <v>0</v>
      </c>
      <c r="K68" s="290">
        <v>12</v>
      </c>
      <c r="L68" s="292">
        <v>0.2130681818181818</v>
      </c>
      <c r="M68" s="290">
        <v>3</v>
      </c>
      <c r="N68" s="292">
        <v>5.275189027606822E-2</v>
      </c>
      <c r="O68" s="296">
        <v>3062</v>
      </c>
      <c r="P68" s="293">
        <v>54.367897727272727</v>
      </c>
      <c r="Q68" s="294">
        <v>2570</v>
      </c>
      <c r="R68" s="295">
        <v>45.632102272727273</v>
      </c>
      <c r="S68" s="296">
        <v>355</v>
      </c>
      <c r="T68" s="293">
        <v>52.205882352941181</v>
      </c>
      <c r="U68" s="294">
        <v>325</v>
      </c>
      <c r="V68" s="297">
        <v>47.794117647058826</v>
      </c>
      <c r="W68" s="296">
        <v>1638</v>
      </c>
      <c r="X68" s="289">
        <v>29.083806818181817</v>
      </c>
      <c r="Y68" s="294">
        <v>3994</v>
      </c>
      <c r="Z68" s="297">
        <v>70.916193181818173</v>
      </c>
      <c r="AA68" s="296">
        <v>401</v>
      </c>
      <c r="AB68" s="289">
        <v>58.970588235294116</v>
      </c>
      <c r="AC68" s="296">
        <v>279</v>
      </c>
      <c r="AD68" s="297">
        <v>41.029411764705884</v>
      </c>
      <c r="AE68" s="296">
        <v>355</v>
      </c>
      <c r="AF68" s="289">
        <v>52.205882352941181</v>
      </c>
      <c r="AG68" s="294">
        <v>325</v>
      </c>
      <c r="AH68" s="289">
        <v>47.794117647058826</v>
      </c>
      <c r="AI68" s="294">
        <v>96</v>
      </c>
      <c r="AJ68" s="293">
        <v>14.117647058823529</v>
      </c>
      <c r="AK68" s="294">
        <v>81</v>
      </c>
      <c r="AL68" s="293">
        <v>11.911764705882351</v>
      </c>
      <c r="AM68" s="294">
        <v>0</v>
      </c>
      <c r="AN68" s="289">
        <v>0</v>
      </c>
      <c r="AO68" s="294">
        <v>0</v>
      </c>
      <c r="AP68" s="297">
        <v>0</v>
      </c>
      <c r="AQ68" s="575">
        <v>5632</v>
      </c>
      <c r="AR68" s="298">
        <v>680</v>
      </c>
    </row>
    <row r="69" spans="1:44" ht="15">
      <c r="A69" s="324">
        <v>134</v>
      </c>
      <c r="B69" s="325" t="s">
        <v>63</v>
      </c>
      <c r="C69" s="288">
        <v>1734</v>
      </c>
      <c r="D69" s="289">
        <v>27.766212970376301</v>
      </c>
      <c r="E69" s="290">
        <v>3631</v>
      </c>
      <c r="F69" s="289">
        <v>58.142514011208966</v>
      </c>
      <c r="G69" s="290">
        <v>857</v>
      </c>
      <c r="H69" s="289">
        <v>13.722978382706163</v>
      </c>
      <c r="I69" s="290">
        <v>0</v>
      </c>
      <c r="J69" s="291">
        <v>0</v>
      </c>
      <c r="K69" s="290">
        <v>16</v>
      </c>
      <c r="L69" s="292">
        <v>0.25620496397117692</v>
      </c>
      <c r="M69" s="290">
        <v>7</v>
      </c>
      <c r="N69" s="292">
        <v>7.8198310916484215E-2</v>
      </c>
      <c r="O69" s="296">
        <v>3277</v>
      </c>
      <c r="P69" s="293">
        <v>52.473979183346678</v>
      </c>
      <c r="Q69" s="294">
        <v>2968</v>
      </c>
      <c r="R69" s="295">
        <v>47.526020816653322</v>
      </c>
      <c r="S69" s="296">
        <v>242</v>
      </c>
      <c r="T69" s="293">
        <v>51.489361702127653</v>
      </c>
      <c r="U69" s="294">
        <v>228</v>
      </c>
      <c r="V69" s="297">
        <v>48.51063829787234</v>
      </c>
      <c r="W69" s="296">
        <v>1827</v>
      </c>
      <c r="X69" s="289">
        <v>29.255404323458766</v>
      </c>
      <c r="Y69" s="294">
        <v>4418</v>
      </c>
      <c r="Z69" s="297">
        <v>70.744595676541238</v>
      </c>
      <c r="AA69" s="296">
        <v>385</v>
      </c>
      <c r="AB69" s="289">
        <v>81.914893617021278</v>
      </c>
      <c r="AC69" s="296">
        <v>85</v>
      </c>
      <c r="AD69" s="297">
        <v>18.085106382978726</v>
      </c>
      <c r="AE69" s="296">
        <v>242</v>
      </c>
      <c r="AF69" s="289">
        <v>51.489361702127653</v>
      </c>
      <c r="AG69" s="294">
        <v>228</v>
      </c>
      <c r="AH69" s="289">
        <v>48.51063829787234</v>
      </c>
      <c r="AI69" s="294">
        <v>81</v>
      </c>
      <c r="AJ69" s="293">
        <v>17.23404255319149</v>
      </c>
      <c r="AK69" s="294">
        <v>75</v>
      </c>
      <c r="AL69" s="293">
        <v>15.957446808510639</v>
      </c>
      <c r="AM69" s="294">
        <v>0</v>
      </c>
      <c r="AN69" s="289">
        <v>0</v>
      </c>
      <c r="AO69" s="294">
        <v>0</v>
      </c>
      <c r="AP69" s="297">
        <v>0</v>
      </c>
      <c r="AQ69" s="575">
        <v>6245</v>
      </c>
      <c r="AR69" s="298">
        <v>470</v>
      </c>
    </row>
    <row r="70" spans="1:44" ht="15">
      <c r="A70" s="324">
        <v>150</v>
      </c>
      <c r="B70" s="325" t="s">
        <v>882</v>
      </c>
      <c r="C70" s="288">
        <v>308</v>
      </c>
      <c r="D70" s="289">
        <v>19.43217665615142</v>
      </c>
      <c r="E70" s="290">
        <v>929</v>
      </c>
      <c r="F70" s="289">
        <v>58.611987381703464</v>
      </c>
      <c r="G70" s="290">
        <v>338</v>
      </c>
      <c r="H70" s="289">
        <v>21.324921135646687</v>
      </c>
      <c r="I70" s="290">
        <v>0</v>
      </c>
      <c r="J70" s="291">
        <v>0</v>
      </c>
      <c r="K70" s="290">
        <v>9</v>
      </c>
      <c r="L70" s="292">
        <v>0.56782334384858046</v>
      </c>
      <c r="M70" s="290">
        <v>1</v>
      </c>
      <c r="N70" s="292">
        <v>0.12187690432663011</v>
      </c>
      <c r="O70" s="296">
        <v>769</v>
      </c>
      <c r="P70" s="293">
        <v>48.517350157728707</v>
      </c>
      <c r="Q70" s="294">
        <v>816</v>
      </c>
      <c r="R70" s="295">
        <v>51.482649842271286</v>
      </c>
      <c r="S70" s="296">
        <v>618</v>
      </c>
      <c r="T70" s="293">
        <v>53.879686137750646</v>
      </c>
      <c r="U70" s="294">
        <v>529</v>
      </c>
      <c r="V70" s="297">
        <v>46.120313862249347</v>
      </c>
      <c r="W70" s="296">
        <v>1132</v>
      </c>
      <c r="X70" s="289">
        <v>71.419558359621448</v>
      </c>
      <c r="Y70" s="294">
        <v>453</v>
      </c>
      <c r="Z70" s="297">
        <v>28.580441640378552</v>
      </c>
      <c r="AA70" s="296">
        <v>1005</v>
      </c>
      <c r="AB70" s="289">
        <v>87.619877942458587</v>
      </c>
      <c r="AC70" s="296">
        <v>142</v>
      </c>
      <c r="AD70" s="297">
        <v>12.380122057541412</v>
      </c>
      <c r="AE70" s="296">
        <v>618</v>
      </c>
      <c r="AF70" s="289">
        <v>53.879686137750646</v>
      </c>
      <c r="AG70" s="294">
        <v>529</v>
      </c>
      <c r="AH70" s="289">
        <v>46.120313862249347</v>
      </c>
      <c r="AI70" s="294">
        <v>264</v>
      </c>
      <c r="AJ70" s="293">
        <v>23.016564952048824</v>
      </c>
      <c r="AK70" s="294">
        <v>146</v>
      </c>
      <c r="AL70" s="293">
        <v>12.728857890148213</v>
      </c>
      <c r="AM70" s="294">
        <v>0</v>
      </c>
      <c r="AN70" s="289">
        <v>0</v>
      </c>
      <c r="AO70" s="294">
        <v>0</v>
      </c>
      <c r="AP70" s="297">
        <v>0</v>
      </c>
      <c r="AQ70" s="575">
        <v>1585</v>
      </c>
      <c r="AR70" s="298">
        <v>1147</v>
      </c>
    </row>
    <row r="71" spans="1:44" ht="15">
      <c r="A71" s="324">
        <v>237</v>
      </c>
      <c r="B71" s="325" t="s">
        <v>95</v>
      </c>
      <c r="C71" s="288">
        <v>1557</v>
      </c>
      <c r="D71" s="289">
        <v>17.915084570245082</v>
      </c>
      <c r="E71" s="290">
        <v>3630</v>
      </c>
      <c r="F71" s="289">
        <v>41.767345529858474</v>
      </c>
      <c r="G71" s="290">
        <v>3118</v>
      </c>
      <c r="H71" s="289">
        <v>35.876193763663558</v>
      </c>
      <c r="I71" s="290">
        <v>25</v>
      </c>
      <c r="J71" s="291">
        <v>0.28765389483373605</v>
      </c>
      <c r="K71" s="290">
        <v>337</v>
      </c>
      <c r="L71" s="292">
        <v>3.8775745023587618</v>
      </c>
      <c r="M71" s="290">
        <v>24</v>
      </c>
      <c r="N71" s="292">
        <v>0.24351637647631805</v>
      </c>
      <c r="O71" s="296">
        <v>4325</v>
      </c>
      <c r="P71" s="293">
        <v>49.764123806236341</v>
      </c>
      <c r="Q71" s="294">
        <v>4366</v>
      </c>
      <c r="R71" s="295">
        <v>50.235876193763659</v>
      </c>
      <c r="S71" s="296">
        <v>6592</v>
      </c>
      <c r="T71" s="293">
        <v>49.131698591339344</v>
      </c>
      <c r="U71" s="294">
        <v>6825</v>
      </c>
      <c r="V71" s="297">
        <v>50.868301408660656</v>
      </c>
      <c r="W71" s="296">
        <v>6429</v>
      </c>
      <c r="X71" s="289">
        <v>73.973075595443561</v>
      </c>
      <c r="Y71" s="294">
        <v>2262</v>
      </c>
      <c r="Z71" s="297">
        <v>26.026924404556439</v>
      </c>
      <c r="AA71" s="296">
        <v>12461</v>
      </c>
      <c r="AB71" s="289">
        <v>92.874711187299695</v>
      </c>
      <c r="AC71" s="296">
        <v>956</v>
      </c>
      <c r="AD71" s="297">
        <v>7.1252888127003065</v>
      </c>
      <c r="AE71" s="296">
        <v>6592</v>
      </c>
      <c r="AF71" s="289">
        <v>49.131698591339344</v>
      </c>
      <c r="AG71" s="294">
        <v>6825</v>
      </c>
      <c r="AH71" s="289">
        <v>50.868301408660656</v>
      </c>
      <c r="AI71" s="294">
        <v>3762</v>
      </c>
      <c r="AJ71" s="293">
        <v>28.03905493031229</v>
      </c>
      <c r="AK71" s="294">
        <v>2660</v>
      </c>
      <c r="AL71" s="293">
        <v>19.825594395170306</v>
      </c>
      <c r="AM71" s="294">
        <v>15</v>
      </c>
      <c r="AN71" s="289">
        <v>0.11179846463441902</v>
      </c>
      <c r="AO71" s="294">
        <v>0</v>
      </c>
      <c r="AP71" s="297">
        <v>0</v>
      </c>
      <c r="AQ71" s="575">
        <v>8691</v>
      </c>
      <c r="AR71" s="298">
        <v>13417</v>
      </c>
    </row>
    <row r="72" spans="1:44" ht="15">
      <c r="A72" s="324">
        <v>264</v>
      </c>
      <c r="B72" s="325" t="s">
        <v>102</v>
      </c>
      <c r="C72" s="288">
        <v>392</v>
      </c>
      <c r="D72" s="289">
        <v>13.185334678775648</v>
      </c>
      <c r="E72" s="290">
        <v>1441</v>
      </c>
      <c r="F72" s="289">
        <v>48.469559367642113</v>
      </c>
      <c r="G72" s="290">
        <v>1045</v>
      </c>
      <c r="H72" s="289">
        <v>35.149680457450387</v>
      </c>
      <c r="I72" s="290">
        <v>0</v>
      </c>
      <c r="J72" s="291">
        <v>0</v>
      </c>
      <c r="K72" s="290">
        <v>82</v>
      </c>
      <c r="L72" s="292">
        <v>2.7581567440295998</v>
      </c>
      <c r="M72" s="290">
        <v>13</v>
      </c>
      <c r="N72" s="292">
        <v>0.34153005464480873</v>
      </c>
      <c r="O72" s="296">
        <v>1483</v>
      </c>
      <c r="P72" s="293">
        <v>49.882273797510933</v>
      </c>
      <c r="Q72" s="294">
        <v>1490</v>
      </c>
      <c r="R72" s="295">
        <v>50.117726202489067</v>
      </c>
      <c r="S72" s="296">
        <v>3446</v>
      </c>
      <c r="T72" s="293">
        <v>53.592534992223953</v>
      </c>
      <c r="U72" s="294">
        <v>2984</v>
      </c>
      <c r="V72" s="297">
        <v>46.407465007776047</v>
      </c>
      <c r="W72" s="296">
        <v>1662</v>
      </c>
      <c r="X72" s="289">
        <v>55.903128153380422</v>
      </c>
      <c r="Y72" s="294">
        <v>1311</v>
      </c>
      <c r="Z72" s="297">
        <v>44.096871846619578</v>
      </c>
      <c r="AA72" s="296">
        <v>5172</v>
      </c>
      <c r="AB72" s="289">
        <v>80.435458786936238</v>
      </c>
      <c r="AC72" s="296">
        <v>1258</v>
      </c>
      <c r="AD72" s="297">
        <v>19.564541213063762</v>
      </c>
      <c r="AE72" s="296">
        <v>3446</v>
      </c>
      <c r="AF72" s="289">
        <v>53.592534992223953</v>
      </c>
      <c r="AG72" s="294">
        <v>2984</v>
      </c>
      <c r="AH72" s="289">
        <v>46.407465007776047</v>
      </c>
      <c r="AI72" s="294">
        <v>2028</v>
      </c>
      <c r="AJ72" s="293">
        <v>31.539657853810265</v>
      </c>
      <c r="AK72" s="294">
        <v>1087</v>
      </c>
      <c r="AL72" s="293">
        <v>16.905132192846033</v>
      </c>
      <c r="AM72" s="294">
        <v>4</v>
      </c>
      <c r="AN72" s="289">
        <v>6.2208398133748052E-2</v>
      </c>
      <c r="AO72" s="294">
        <v>0</v>
      </c>
      <c r="AP72" s="297">
        <v>0</v>
      </c>
      <c r="AQ72" s="575">
        <v>2973</v>
      </c>
      <c r="AR72" s="298">
        <v>6430</v>
      </c>
    </row>
    <row r="73" spans="1:44" ht="15">
      <c r="A73" s="324">
        <v>310</v>
      </c>
      <c r="B73" s="325" t="s">
        <v>114</v>
      </c>
      <c r="C73" s="288">
        <v>640</v>
      </c>
      <c r="D73" s="289">
        <v>13.562195380377199</v>
      </c>
      <c r="E73" s="290">
        <v>3175</v>
      </c>
      <c r="F73" s="289">
        <v>67.281203644840005</v>
      </c>
      <c r="G73" s="290">
        <v>869</v>
      </c>
      <c r="H73" s="289">
        <v>18.414918414918414</v>
      </c>
      <c r="I73" s="290">
        <v>0</v>
      </c>
      <c r="J73" s="291">
        <v>0</v>
      </c>
      <c r="K73" s="290">
        <v>28</v>
      </c>
      <c r="L73" s="292">
        <v>0.59334604789150247</v>
      </c>
      <c r="M73" s="290">
        <v>7</v>
      </c>
      <c r="N73" s="292">
        <v>0.14665828619316992</v>
      </c>
      <c r="O73" s="296">
        <v>2295</v>
      </c>
      <c r="P73" s="293">
        <v>48.633184996821363</v>
      </c>
      <c r="Q73" s="294">
        <v>2424</v>
      </c>
      <c r="R73" s="295">
        <v>51.366815003178637</v>
      </c>
      <c r="S73" s="296">
        <v>1289</v>
      </c>
      <c r="T73" s="293">
        <v>56.809167033935658</v>
      </c>
      <c r="U73" s="294">
        <v>980</v>
      </c>
      <c r="V73" s="297">
        <v>43.190832966064349</v>
      </c>
      <c r="W73" s="296">
        <v>2465</v>
      </c>
      <c r="X73" s="289">
        <v>52.235643144734055</v>
      </c>
      <c r="Y73" s="294">
        <v>2254</v>
      </c>
      <c r="Z73" s="297">
        <v>47.764356855265945</v>
      </c>
      <c r="AA73" s="296">
        <v>1959</v>
      </c>
      <c r="AB73" s="289">
        <v>86.337593653591895</v>
      </c>
      <c r="AC73" s="296">
        <v>310</v>
      </c>
      <c r="AD73" s="297">
        <v>13.66240634640811</v>
      </c>
      <c r="AE73" s="296">
        <v>1289</v>
      </c>
      <c r="AF73" s="289">
        <v>56.809167033935658</v>
      </c>
      <c r="AG73" s="294">
        <v>980</v>
      </c>
      <c r="AH73" s="289">
        <v>43.190832966064349</v>
      </c>
      <c r="AI73" s="294">
        <v>524</v>
      </c>
      <c r="AJ73" s="293">
        <v>23.093873953283385</v>
      </c>
      <c r="AK73" s="294">
        <v>292</v>
      </c>
      <c r="AL73" s="293">
        <v>12.869105332745704</v>
      </c>
      <c r="AM73" s="294">
        <v>0</v>
      </c>
      <c r="AN73" s="289">
        <v>0</v>
      </c>
      <c r="AO73" s="294">
        <v>0</v>
      </c>
      <c r="AP73" s="297">
        <v>0</v>
      </c>
      <c r="AQ73" s="575">
        <v>4719</v>
      </c>
      <c r="AR73" s="298">
        <v>2269</v>
      </c>
    </row>
    <row r="74" spans="1:44" ht="15">
      <c r="A74" s="324">
        <v>315</v>
      </c>
      <c r="B74" s="325" t="s">
        <v>118</v>
      </c>
      <c r="C74" s="288">
        <v>572</v>
      </c>
      <c r="D74" s="289">
        <v>14.433509967196567</v>
      </c>
      <c r="E74" s="290">
        <v>3119</v>
      </c>
      <c r="F74" s="289">
        <v>78.703002775674989</v>
      </c>
      <c r="G74" s="290">
        <v>260</v>
      </c>
      <c r="H74" s="289">
        <v>6.5606863487257128</v>
      </c>
      <c r="I74" s="290">
        <v>0</v>
      </c>
      <c r="J74" s="291">
        <v>0</v>
      </c>
      <c r="K74" s="290">
        <v>11</v>
      </c>
      <c r="L74" s="292">
        <v>0.27756749936916475</v>
      </c>
      <c r="M74" s="290">
        <v>1</v>
      </c>
      <c r="N74" s="292">
        <v>2.4795437639474338E-2</v>
      </c>
      <c r="O74" s="296">
        <v>1999</v>
      </c>
      <c r="P74" s="293">
        <v>50.441584658087315</v>
      </c>
      <c r="Q74" s="294">
        <v>1964</v>
      </c>
      <c r="R74" s="295">
        <v>49.558415341912692</v>
      </c>
      <c r="S74" s="296">
        <v>662</v>
      </c>
      <c r="T74" s="293">
        <v>56.775300171526588</v>
      </c>
      <c r="U74" s="294">
        <v>504</v>
      </c>
      <c r="V74" s="297">
        <v>43.224699828473412</v>
      </c>
      <c r="W74" s="296">
        <v>1269</v>
      </c>
      <c r="X74" s="289">
        <v>32.021196063588192</v>
      </c>
      <c r="Y74" s="294">
        <v>2694</v>
      </c>
      <c r="Z74" s="297">
        <v>67.978803936411808</v>
      </c>
      <c r="AA74" s="296">
        <v>975</v>
      </c>
      <c r="AB74" s="289">
        <v>83.619210977701542</v>
      </c>
      <c r="AC74" s="296">
        <v>191</v>
      </c>
      <c r="AD74" s="297">
        <v>16.380789022298455</v>
      </c>
      <c r="AE74" s="296">
        <v>662</v>
      </c>
      <c r="AF74" s="289">
        <v>56.775300171526588</v>
      </c>
      <c r="AG74" s="294">
        <v>504</v>
      </c>
      <c r="AH74" s="289">
        <v>43.224699828473412</v>
      </c>
      <c r="AI74" s="294">
        <v>260</v>
      </c>
      <c r="AJ74" s="293">
        <v>22.29845626072041</v>
      </c>
      <c r="AK74" s="294">
        <v>154</v>
      </c>
      <c r="AL74" s="293">
        <v>13.20754716981132</v>
      </c>
      <c r="AM74" s="294">
        <v>0</v>
      </c>
      <c r="AN74" s="289">
        <v>0</v>
      </c>
      <c r="AO74" s="294">
        <v>0</v>
      </c>
      <c r="AP74" s="297">
        <v>0</v>
      </c>
      <c r="AQ74" s="575">
        <v>3963</v>
      </c>
      <c r="AR74" s="298">
        <v>1166</v>
      </c>
    </row>
    <row r="75" spans="1:44" ht="15">
      <c r="A75" s="324">
        <v>361</v>
      </c>
      <c r="B75" s="325" t="s">
        <v>131</v>
      </c>
      <c r="C75" s="288">
        <v>11458</v>
      </c>
      <c r="D75" s="289">
        <v>67.6347323062393</v>
      </c>
      <c r="E75" s="290">
        <v>4277</v>
      </c>
      <c r="F75" s="289">
        <v>25.246443539342422</v>
      </c>
      <c r="G75" s="290">
        <v>1126</v>
      </c>
      <c r="H75" s="289">
        <v>6.6465970131633316</v>
      </c>
      <c r="I75" s="290">
        <v>0</v>
      </c>
      <c r="J75" s="291">
        <v>0</v>
      </c>
      <c r="K75" s="290">
        <v>69</v>
      </c>
      <c r="L75" s="292">
        <v>0.40729590933238885</v>
      </c>
      <c r="M75" s="290">
        <v>11</v>
      </c>
      <c r="N75" s="292">
        <v>7.5174926270745387E-2</v>
      </c>
      <c r="O75" s="296">
        <v>9003</v>
      </c>
      <c r="P75" s="293">
        <v>53.143261908978225</v>
      </c>
      <c r="Q75" s="294">
        <v>7938</v>
      </c>
      <c r="R75" s="295">
        <v>46.856738091021782</v>
      </c>
      <c r="S75" s="296">
        <v>1242</v>
      </c>
      <c r="T75" s="293">
        <v>54.980079681274894</v>
      </c>
      <c r="U75" s="294">
        <v>1017</v>
      </c>
      <c r="V75" s="297">
        <v>45.019920318725099</v>
      </c>
      <c r="W75" s="296">
        <v>5007</v>
      </c>
      <c r="X75" s="289">
        <v>29.555516203293784</v>
      </c>
      <c r="Y75" s="294">
        <v>11934</v>
      </c>
      <c r="Z75" s="297">
        <v>70.444483796706209</v>
      </c>
      <c r="AA75" s="296">
        <v>1905</v>
      </c>
      <c r="AB75" s="289">
        <v>84.32934926958832</v>
      </c>
      <c r="AC75" s="296">
        <v>354</v>
      </c>
      <c r="AD75" s="297">
        <v>15.670650730411687</v>
      </c>
      <c r="AE75" s="296">
        <v>1242</v>
      </c>
      <c r="AF75" s="289">
        <v>54.980079681274894</v>
      </c>
      <c r="AG75" s="294">
        <v>1017</v>
      </c>
      <c r="AH75" s="289">
        <v>45.019920318725099</v>
      </c>
      <c r="AI75" s="294">
        <v>356</v>
      </c>
      <c r="AJ75" s="293">
        <v>15.759185480301019</v>
      </c>
      <c r="AK75" s="294">
        <v>274</v>
      </c>
      <c r="AL75" s="293">
        <v>12.129260734838423</v>
      </c>
      <c r="AM75" s="294">
        <v>0</v>
      </c>
      <c r="AN75" s="289">
        <v>0</v>
      </c>
      <c r="AO75" s="294">
        <v>0</v>
      </c>
      <c r="AP75" s="297">
        <v>0</v>
      </c>
      <c r="AQ75" s="575">
        <v>16941</v>
      </c>
      <c r="AR75" s="298">
        <v>2259</v>
      </c>
    </row>
    <row r="76" spans="1:44" ht="15">
      <c r="A76" s="324">
        <v>647</v>
      </c>
      <c r="B76" s="325" t="s">
        <v>883</v>
      </c>
      <c r="C76" s="288">
        <v>1631</v>
      </c>
      <c r="D76" s="289">
        <v>36.825468503048093</v>
      </c>
      <c r="E76" s="290">
        <v>2470</v>
      </c>
      <c r="F76" s="289">
        <v>55.768796568074052</v>
      </c>
      <c r="G76" s="290">
        <v>287</v>
      </c>
      <c r="H76" s="289">
        <v>6.4800180627681199</v>
      </c>
      <c r="I76" s="290">
        <v>0</v>
      </c>
      <c r="J76" s="291">
        <v>0</v>
      </c>
      <c r="K76" s="290">
        <v>39</v>
      </c>
      <c r="L76" s="292">
        <v>0.88055994581169561</v>
      </c>
      <c r="M76" s="290">
        <v>2</v>
      </c>
      <c r="N76" s="292">
        <v>8.936550491510277E-2</v>
      </c>
      <c r="O76" s="296">
        <v>2266</v>
      </c>
      <c r="P76" s="293">
        <v>51.162790697674424</v>
      </c>
      <c r="Q76" s="294">
        <v>2163</v>
      </c>
      <c r="R76" s="295">
        <v>48.837209302325576</v>
      </c>
      <c r="S76" s="296">
        <v>677</v>
      </c>
      <c r="T76" s="293">
        <v>53.901273885350321</v>
      </c>
      <c r="U76" s="294">
        <v>579</v>
      </c>
      <c r="V76" s="297">
        <v>46.098726114649679</v>
      </c>
      <c r="W76" s="296">
        <v>1682</v>
      </c>
      <c r="X76" s="289">
        <v>37.976969970648</v>
      </c>
      <c r="Y76" s="294">
        <v>2747</v>
      </c>
      <c r="Z76" s="297">
        <v>62.023030029352</v>
      </c>
      <c r="AA76" s="296">
        <v>1017</v>
      </c>
      <c r="AB76" s="289">
        <v>80.971337579617824</v>
      </c>
      <c r="AC76" s="296">
        <v>239</v>
      </c>
      <c r="AD76" s="297">
        <v>19.028662420382165</v>
      </c>
      <c r="AE76" s="296">
        <v>677</v>
      </c>
      <c r="AF76" s="289">
        <v>53.901273885350321</v>
      </c>
      <c r="AG76" s="294">
        <v>579</v>
      </c>
      <c r="AH76" s="289">
        <v>46.098726114649679</v>
      </c>
      <c r="AI76" s="294">
        <v>254</v>
      </c>
      <c r="AJ76" s="293">
        <v>20.222929936305732</v>
      </c>
      <c r="AK76" s="294">
        <v>165</v>
      </c>
      <c r="AL76" s="293">
        <v>13.136942675159236</v>
      </c>
      <c r="AM76" s="294">
        <v>0</v>
      </c>
      <c r="AN76" s="289">
        <v>0</v>
      </c>
      <c r="AO76" s="294">
        <v>0</v>
      </c>
      <c r="AP76" s="297">
        <v>0</v>
      </c>
      <c r="AQ76" s="575">
        <v>4429</v>
      </c>
      <c r="AR76" s="298">
        <v>1256</v>
      </c>
    </row>
    <row r="77" spans="1:44" ht="15">
      <c r="A77" s="324">
        <v>658</v>
      </c>
      <c r="B77" s="325" t="s">
        <v>884</v>
      </c>
      <c r="C77" s="288">
        <v>438</v>
      </c>
      <c r="D77" s="289">
        <v>23.791417707767518</v>
      </c>
      <c r="E77" s="290">
        <v>1053</v>
      </c>
      <c r="F77" s="289">
        <v>57.197175448126018</v>
      </c>
      <c r="G77" s="290">
        <v>336</v>
      </c>
      <c r="H77" s="289">
        <v>18.250950570342205</v>
      </c>
      <c r="I77" s="290">
        <v>0</v>
      </c>
      <c r="J77" s="291">
        <v>0</v>
      </c>
      <c r="K77" s="290">
        <v>7</v>
      </c>
      <c r="L77" s="292">
        <v>0.38022813688212925</v>
      </c>
      <c r="M77" s="290">
        <v>7</v>
      </c>
      <c r="N77" s="292">
        <v>0.37960954446854661</v>
      </c>
      <c r="O77" s="296">
        <v>890</v>
      </c>
      <c r="P77" s="293">
        <v>48.343291689299292</v>
      </c>
      <c r="Q77" s="294">
        <v>951</v>
      </c>
      <c r="R77" s="295">
        <v>51.656708310700708</v>
      </c>
      <c r="S77" s="296">
        <v>529</v>
      </c>
      <c r="T77" s="293">
        <v>53.006012024048097</v>
      </c>
      <c r="U77" s="294">
        <v>469</v>
      </c>
      <c r="V77" s="297">
        <v>46.993987975951903</v>
      </c>
      <c r="W77" s="296">
        <v>1109</v>
      </c>
      <c r="X77" s="289">
        <v>60.239000543183053</v>
      </c>
      <c r="Y77" s="294">
        <v>732</v>
      </c>
      <c r="Z77" s="297">
        <v>39.760999456816947</v>
      </c>
      <c r="AA77" s="296">
        <v>809</v>
      </c>
      <c r="AB77" s="289">
        <v>81.062124248496986</v>
      </c>
      <c r="AC77" s="296">
        <v>189</v>
      </c>
      <c r="AD77" s="297">
        <v>18.937875751503004</v>
      </c>
      <c r="AE77" s="296">
        <v>529</v>
      </c>
      <c r="AF77" s="289">
        <v>53.006012024048097</v>
      </c>
      <c r="AG77" s="294">
        <v>469</v>
      </c>
      <c r="AH77" s="289">
        <v>46.993987975951903</v>
      </c>
      <c r="AI77" s="294">
        <v>301</v>
      </c>
      <c r="AJ77" s="293">
        <v>30.160320641282567</v>
      </c>
      <c r="AK77" s="294">
        <v>167</v>
      </c>
      <c r="AL77" s="293">
        <v>16.733466933867735</v>
      </c>
      <c r="AM77" s="294">
        <v>0</v>
      </c>
      <c r="AN77" s="289">
        <v>0</v>
      </c>
      <c r="AO77" s="294">
        <v>0</v>
      </c>
      <c r="AP77" s="297">
        <v>0</v>
      </c>
      <c r="AQ77" s="575">
        <v>1841</v>
      </c>
      <c r="AR77" s="298">
        <v>998</v>
      </c>
    </row>
    <row r="78" spans="1:44" ht="15">
      <c r="A78" s="324">
        <v>664</v>
      </c>
      <c r="B78" s="325" t="s">
        <v>885</v>
      </c>
      <c r="C78" s="288">
        <v>1463</v>
      </c>
      <c r="D78" s="289">
        <v>13.933333333333334</v>
      </c>
      <c r="E78" s="290">
        <v>5879</v>
      </c>
      <c r="F78" s="289">
        <v>55.990476190476187</v>
      </c>
      <c r="G78" s="290">
        <v>2929</v>
      </c>
      <c r="H78" s="289">
        <v>27.895238095238096</v>
      </c>
      <c r="I78" s="290">
        <v>5</v>
      </c>
      <c r="J78" s="291">
        <v>4.7619047619047616E-2</v>
      </c>
      <c r="K78" s="290">
        <v>196</v>
      </c>
      <c r="L78" s="292">
        <v>1.8666666666666669</v>
      </c>
      <c r="M78" s="290">
        <v>28</v>
      </c>
      <c r="N78" s="292">
        <v>0.24839973249259575</v>
      </c>
      <c r="O78" s="296">
        <v>4991</v>
      </c>
      <c r="P78" s="293">
        <v>47.533333333333331</v>
      </c>
      <c r="Q78" s="294">
        <v>5509</v>
      </c>
      <c r="R78" s="295">
        <v>52.466666666666661</v>
      </c>
      <c r="S78" s="296">
        <v>7604</v>
      </c>
      <c r="T78" s="293">
        <v>53.015408213065605</v>
      </c>
      <c r="U78" s="294">
        <v>6739</v>
      </c>
      <c r="V78" s="297">
        <v>46.984591786934395</v>
      </c>
      <c r="W78" s="296">
        <v>5742</v>
      </c>
      <c r="X78" s="289">
        <v>54.685714285714283</v>
      </c>
      <c r="Y78" s="294">
        <v>4758</v>
      </c>
      <c r="Z78" s="297">
        <v>45.31428571428571</v>
      </c>
      <c r="AA78" s="296">
        <v>11076</v>
      </c>
      <c r="AB78" s="289">
        <v>77.222338422924082</v>
      </c>
      <c r="AC78" s="296">
        <v>3267</v>
      </c>
      <c r="AD78" s="297">
        <v>22.777661577075925</v>
      </c>
      <c r="AE78" s="296">
        <v>7604</v>
      </c>
      <c r="AF78" s="289">
        <v>53.015408213065605</v>
      </c>
      <c r="AG78" s="294">
        <v>6739</v>
      </c>
      <c r="AH78" s="289">
        <v>46.984591786934395</v>
      </c>
      <c r="AI78" s="294">
        <v>4362</v>
      </c>
      <c r="AJ78" s="293">
        <v>30.412047688768041</v>
      </c>
      <c r="AK78" s="294">
        <v>2447</v>
      </c>
      <c r="AL78" s="293">
        <v>17.060587045945759</v>
      </c>
      <c r="AM78" s="294">
        <v>8</v>
      </c>
      <c r="AN78" s="289">
        <v>5.577633688907481E-2</v>
      </c>
      <c r="AO78" s="294">
        <v>0</v>
      </c>
      <c r="AP78" s="297">
        <v>0</v>
      </c>
      <c r="AQ78" s="575">
        <v>10500</v>
      </c>
      <c r="AR78" s="298">
        <v>14343</v>
      </c>
    </row>
    <row r="79" spans="1:44" ht="15">
      <c r="A79" s="324">
        <v>686</v>
      </c>
      <c r="B79" s="325" t="s">
        <v>219</v>
      </c>
      <c r="C79" s="288">
        <v>2490</v>
      </c>
      <c r="D79" s="289">
        <v>14.05905934165208</v>
      </c>
      <c r="E79" s="290">
        <v>9441</v>
      </c>
      <c r="F79" s="289">
        <v>53.305855118288072</v>
      </c>
      <c r="G79" s="290">
        <v>5406</v>
      </c>
      <c r="H79" s="289">
        <v>30.523403534526565</v>
      </c>
      <c r="I79" s="290">
        <v>18</v>
      </c>
      <c r="J79" s="291">
        <v>0.10163175427700299</v>
      </c>
      <c r="K79" s="290">
        <v>291</v>
      </c>
      <c r="L79" s="292">
        <v>1.6430466941448816</v>
      </c>
      <c r="M79" s="290">
        <v>65</v>
      </c>
      <c r="N79" s="292">
        <v>0.26044615558826861</v>
      </c>
      <c r="O79" s="296">
        <v>8855</v>
      </c>
      <c r="P79" s="293">
        <v>49.997176895714531</v>
      </c>
      <c r="Q79" s="294">
        <v>8856</v>
      </c>
      <c r="R79" s="295">
        <v>50.002823104285476</v>
      </c>
      <c r="S79" s="296">
        <v>10934</v>
      </c>
      <c r="T79" s="293">
        <v>52.25578283311031</v>
      </c>
      <c r="U79" s="294">
        <v>9990</v>
      </c>
      <c r="V79" s="297">
        <v>47.744217166889698</v>
      </c>
      <c r="W79" s="296">
        <v>10172</v>
      </c>
      <c r="X79" s="289">
        <v>57.43323358364858</v>
      </c>
      <c r="Y79" s="294">
        <v>7539</v>
      </c>
      <c r="Z79" s="297">
        <v>42.56676641635142</v>
      </c>
      <c r="AA79" s="296">
        <v>17827</v>
      </c>
      <c r="AB79" s="289">
        <v>85.198814758172432</v>
      </c>
      <c r="AC79" s="296">
        <v>3097</v>
      </c>
      <c r="AD79" s="297">
        <v>14.801185241827566</v>
      </c>
      <c r="AE79" s="296">
        <v>10934</v>
      </c>
      <c r="AF79" s="289">
        <v>52.25578283311031</v>
      </c>
      <c r="AG79" s="294">
        <v>9990</v>
      </c>
      <c r="AH79" s="289">
        <v>47.744217166889698</v>
      </c>
      <c r="AI79" s="294">
        <v>6043</v>
      </c>
      <c r="AJ79" s="293">
        <v>28.880711145096537</v>
      </c>
      <c r="AK79" s="294">
        <v>3888</v>
      </c>
      <c r="AL79" s="293">
        <v>18.581533167654367</v>
      </c>
      <c r="AM79" s="294">
        <v>13</v>
      </c>
      <c r="AN79" s="289">
        <v>6.2129611928885484E-2</v>
      </c>
      <c r="AO79" s="294">
        <v>0</v>
      </c>
      <c r="AP79" s="297">
        <v>0</v>
      </c>
      <c r="AQ79" s="575">
        <v>17711</v>
      </c>
      <c r="AR79" s="298">
        <v>20924</v>
      </c>
    </row>
    <row r="80" spans="1:44" ht="15">
      <c r="A80" s="324">
        <v>819</v>
      </c>
      <c r="B80" s="325" t="s">
        <v>240</v>
      </c>
      <c r="C80" s="288">
        <v>1696</v>
      </c>
      <c r="D80" s="289">
        <v>43.846949327817988</v>
      </c>
      <c r="E80" s="290">
        <v>1837</v>
      </c>
      <c r="F80" s="289">
        <v>47.492244053774563</v>
      </c>
      <c r="G80" s="290">
        <v>305</v>
      </c>
      <c r="H80" s="289">
        <v>7.8852119958634947</v>
      </c>
      <c r="I80" s="290">
        <v>0</v>
      </c>
      <c r="J80" s="291">
        <v>0</v>
      </c>
      <c r="K80" s="290">
        <v>24</v>
      </c>
      <c r="L80" s="292">
        <v>0.62047569803516023</v>
      </c>
      <c r="M80" s="290">
        <v>6</v>
      </c>
      <c r="N80" s="292">
        <v>7.8104660244727939E-2</v>
      </c>
      <c r="O80" s="296">
        <v>2079</v>
      </c>
      <c r="P80" s="293">
        <v>53.748707342295766</v>
      </c>
      <c r="Q80" s="294">
        <v>1789</v>
      </c>
      <c r="R80" s="295">
        <v>46.251292657704241</v>
      </c>
      <c r="S80" s="296">
        <v>447</v>
      </c>
      <c r="T80" s="293">
        <v>55.805243445692888</v>
      </c>
      <c r="U80" s="294">
        <v>354</v>
      </c>
      <c r="V80" s="297">
        <v>44.194756554307119</v>
      </c>
      <c r="W80" s="296">
        <v>1127</v>
      </c>
      <c r="X80" s="289">
        <v>29.136504653567734</v>
      </c>
      <c r="Y80" s="294">
        <v>2741</v>
      </c>
      <c r="Z80" s="297">
        <v>70.863495346432259</v>
      </c>
      <c r="AA80" s="296">
        <v>629</v>
      </c>
      <c r="AB80" s="289">
        <v>78.526841448189771</v>
      </c>
      <c r="AC80" s="296">
        <v>172</v>
      </c>
      <c r="AD80" s="297">
        <v>21.473158551810236</v>
      </c>
      <c r="AE80" s="296">
        <v>447</v>
      </c>
      <c r="AF80" s="289">
        <v>55.805243445692888</v>
      </c>
      <c r="AG80" s="294">
        <v>354</v>
      </c>
      <c r="AH80" s="289">
        <v>44.194756554307119</v>
      </c>
      <c r="AI80" s="294">
        <v>166</v>
      </c>
      <c r="AJ80" s="293">
        <v>20.724094881398251</v>
      </c>
      <c r="AK80" s="294">
        <v>146</v>
      </c>
      <c r="AL80" s="293">
        <v>18.227215980024969</v>
      </c>
      <c r="AM80" s="294">
        <v>0</v>
      </c>
      <c r="AN80" s="289">
        <v>0</v>
      </c>
      <c r="AO80" s="294">
        <v>0</v>
      </c>
      <c r="AP80" s="297">
        <v>0</v>
      </c>
      <c r="AQ80" s="575">
        <v>3868</v>
      </c>
      <c r="AR80" s="298">
        <v>801</v>
      </c>
    </row>
    <row r="81" spans="1:44" ht="15">
      <c r="A81" s="324">
        <v>854</v>
      </c>
      <c r="B81" s="325" t="s">
        <v>248</v>
      </c>
      <c r="C81" s="288">
        <v>6780</v>
      </c>
      <c r="D81" s="289">
        <v>50.740907049842846</v>
      </c>
      <c r="E81" s="290">
        <v>6331</v>
      </c>
      <c r="F81" s="289">
        <v>47.380631641969764</v>
      </c>
      <c r="G81" s="290">
        <v>230</v>
      </c>
      <c r="H81" s="289">
        <v>1.721299206705583</v>
      </c>
      <c r="I81" s="290">
        <v>2</v>
      </c>
      <c r="J81" s="291">
        <v>1.4967819188744201E-2</v>
      </c>
      <c r="K81" s="290">
        <v>17</v>
      </c>
      <c r="L81" s="292">
        <v>0.1272264631043257</v>
      </c>
      <c r="M81" s="290">
        <v>2</v>
      </c>
      <c r="N81" s="292">
        <v>0</v>
      </c>
      <c r="O81" s="296">
        <v>6896</v>
      </c>
      <c r="P81" s="293">
        <v>51.60904056279</v>
      </c>
      <c r="Q81" s="294">
        <v>6466</v>
      </c>
      <c r="R81" s="295">
        <v>48.390959437209993</v>
      </c>
      <c r="S81" s="296">
        <v>595</v>
      </c>
      <c r="T81" s="293">
        <v>53.846153846153847</v>
      </c>
      <c r="U81" s="294">
        <v>510</v>
      </c>
      <c r="V81" s="297">
        <v>46.153846153846153</v>
      </c>
      <c r="W81" s="296">
        <v>3722</v>
      </c>
      <c r="X81" s="289">
        <v>27.855111510252957</v>
      </c>
      <c r="Y81" s="294">
        <v>9640</v>
      </c>
      <c r="Z81" s="297">
        <v>72.144888489747032</v>
      </c>
      <c r="AA81" s="296">
        <v>509</v>
      </c>
      <c r="AB81" s="289">
        <v>46.063348416289593</v>
      </c>
      <c r="AC81" s="296">
        <v>596</v>
      </c>
      <c r="AD81" s="297">
        <v>53.936651583710407</v>
      </c>
      <c r="AE81" s="296">
        <v>595</v>
      </c>
      <c r="AF81" s="289">
        <v>53.846153846153847</v>
      </c>
      <c r="AG81" s="294">
        <v>510</v>
      </c>
      <c r="AH81" s="289">
        <v>46.153846153846153</v>
      </c>
      <c r="AI81" s="294">
        <v>198</v>
      </c>
      <c r="AJ81" s="293">
        <v>17.918552036199095</v>
      </c>
      <c r="AK81" s="294">
        <v>122</v>
      </c>
      <c r="AL81" s="293">
        <v>11.040723981900452</v>
      </c>
      <c r="AM81" s="294">
        <v>0</v>
      </c>
      <c r="AN81" s="289">
        <v>0</v>
      </c>
      <c r="AO81" s="294">
        <v>0</v>
      </c>
      <c r="AP81" s="297">
        <v>0</v>
      </c>
      <c r="AQ81" s="575">
        <v>13362</v>
      </c>
      <c r="AR81" s="298">
        <v>1105</v>
      </c>
    </row>
    <row r="82" spans="1:44" ht="15">
      <c r="A82" s="324">
        <v>887</v>
      </c>
      <c r="B82" s="326" t="s">
        <v>261</v>
      </c>
      <c r="C82" s="288">
        <v>7930</v>
      </c>
      <c r="D82" s="289">
        <v>29.668150697744021</v>
      </c>
      <c r="E82" s="290">
        <v>13858</v>
      </c>
      <c r="F82" s="289">
        <v>51.846309252123156</v>
      </c>
      <c r="G82" s="290">
        <v>4714</v>
      </c>
      <c r="H82" s="289">
        <v>17.63627520670433</v>
      </c>
      <c r="I82" s="290">
        <v>2</v>
      </c>
      <c r="J82" s="291">
        <v>7.4825096337311527E-3</v>
      </c>
      <c r="K82" s="290">
        <v>180</v>
      </c>
      <c r="L82" s="292">
        <v>0.67342586703580376</v>
      </c>
      <c r="M82" s="290">
        <v>45</v>
      </c>
      <c r="N82" s="292">
        <v>0.14964459408903852</v>
      </c>
      <c r="O82" s="302">
        <v>13039</v>
      </c>
      <c r="P82" s="299">
        <v>48.782221557110255</v>
      </c>
      <c r="Q82" s="300">
        <v>13690</v>
      </c>
      <c r="R82" s="301">
        <v>51.217778442889752</v>
      </c>
      <c r="S82" s="302">
        <v>8258</v>
      </c>
      <c r="T82" s="299">
        <v>51.651238428821614</v>
      </c>
      <c r="U82" s="300">
        <v>7730</v>
      </c>
      <c r="V82" s="303">
        <v>48.348761571178386</v>
      </c>
      <c r="W82" s="302">
        <v>16698</v>
      </c>
      <c r="X82" s="304">
        <v>62.471472932021399</v>
      </c>
      <c r="Y82" s="300">
        <v>10031</v>
      </c>
      <c r="Z82" s="303">
        <v>37.528527067978601</v>
      </c>
      <c r="AA82" s="296">
        <v>14297</v>
      </c>
      <c r="AB82" s="289">
        <v>89.423317488116083</v>
      </c>
      <c r="AC82" s="296">
        <v>1691</v>
      </c>
      <c r="AD82" s="297">
        <v>10.576682511883913</v>
      </c>
      <c r="AE82" s="296">
        <v>8258</v>
      </c>
      <c r="AF82" s="289">
        <v>51.651238428821614</v>
      </c>
      <c r="AG82" s="294">
        <v>7730</v>
      </c>
      <c r="AH82" s="289">
        <v>48.348761571178386</v>
      </c>
      <c r="AI82" s="294">
        <v>4282</v>
      </c>
      <c r="AJ82" s="293">
        <v>26.782586940205157</v>
      </c>
      <c r="AK82" s="294">
        <v>2817</v>
      </c>
      <c r="AL82" s="293">
        <v>17.619464598448836</v>
      </c>
      <c r="AM82" s="294">
        <v>9</v>
      </c>
      <c r="AN82" s="289">
        <v>5.6292219164373276E-2</v>
      </c>
      <c r="AO82" s="294">
        <v>0</v>
      </c>
      <c r="AP82" s="297">
        <v>0</v>
      </c>
      <c r="AQ82" s="576">
        <v>26729</v>
      </c>
      <c r="AR82" s="305">
        <v>15988</v>
      </c>
    </row>
    <row r="83" spans="1:44" ht="18.75" customHeight="1">
      <c r="A83" s="171"/>
      <c r="B83" s="186" t="s">
        <v>296</v>
      </c>
      <c r="C83" s="188">
        <v>115234</v>
      </c>
      <c r="D83" s="173">
        <v>41.280315242701057</v>
      </c>
      <c r="E83" s="172">
        <v>103992</v>
      </c>
      <c r="F83" s="173">
        <v>37.253089736700701</v>
      </c>
      <c r="G83" s="172">
        <v>53729</v>
      </c>
      <c r="H83" s="173">
        <v>19.247358051226939</v>
      </c>
      <c r="I83" s="172">
        <v>321</v>
      </c>
      <c r="J83" s="237">
        <v>0.11499193981730253</v>
      </c>
      <c r="K83" s="172">
        <v>5133</v>
      </c>
      <c r="L83" s="189">
        <v>1.8387963460505106</v>
      </c>
      <c r="M83" s="172">
        <v>741</v>
      </c>
      <c r="N83" s="189">
        <v>0.25216557176908322</v>
      </c>
      <c r="O83" s="188">
        <v>140062</v>
      </c>
      <c r="P83" s="174">
        <v>50.174458176607558</v>
      </c>
      <c r="Q83" s="172">
        <v>139088</v>
      </c>
      <c r="R83" s="192">
        <v>49.825541823392442</v>
      </c>
      <c r="S83" s="188">
        <v>209519</v>
      </c>
      <c r="T83" s="174">
        <v>49.906508218939891</v>
      </c>
      <c r="U83" s="172">
        <v>210304</v>
      </c>
      <c r="V83" s="194">
        <v>50.093491781060116</v>
      </c>
      <c r="W83" s="188">
        <v>157804</v>
      </c>
      <c r="X83" s="173">
        <v>56.530180906322769</v>
      </c>
      <c r="Y83" s="172">
        <v>121346</v>
      </c>
      <c r="Z83" s="194">
        <v>43.469819093677238</v>
      </c>
      <c r="AA83" s="188">
        <v>378185</v>
      </c>
      <c r="AB83" s="173">
        <v>90.08201075215031</v>
      </c>
      <c r="AC83" s="172">
        <v>41638</v>
      </c>
      <c r="AD83" s="194">
        <v>9.9179892478496878</v>
      </c>
      <c r="AE83" s="188">
        <v>209519</v>
      </c>
      <c r="AF83" s="173">
        <v>49.906508218939891</v>
      </c>
      <c r="AG83" s="172">
        <v>210304</v>
      </c>
      <c r="AH83" s="173">
        <v>50.093491781060116</v>
      </c>
      <c r="AI83" s="172">
        <v>100753</v>
      </c>
      <c r="AJ83" s="174">
        <v>23.998923355795178</v>
      </c>
      <c r="AK83" s="172">
        <v>68166</v>
      </c>
      <c r="AL83" s="174">
        <v>16.236842669410681</v>
      </c>
      <c r="AM83" s="172">
        <v>377</v>
      </c>
      <c r="AN83" s="173">
        <v>8.9799748941815957E-2</v>
      </c>
      <c r="AO83" s="172">
        <v>0</v>
      </c>
      <c r="AP83" s="194">
        <v>0</v>
      </c>
      <c r="AQ83" s="577">
        <v>279150</v>
      </c>
      <c r="AR83" s="196">
        <v>419823</v>
      </c>
    </row>
    <row r="84" spans="1:44" ht="15">
      <c r="A84" s="324">
        <v>2</v>
      </c>
      <c r="B84" s="327" t="s">
        <v>8</v>
      </c>
      <c r="C84" s="288">
        <v>3232</v>
      </c>
      <c r="D84" s="289">
        <v>27.567383145684065</v>
      </c>
      <c r="E84" s="290">
        <v>6362</v>
      </c>
      <c r="F84" s="289">
        <v>54.264756055953598</v>
      </c>
      <c r="G84" s="290">
        <v>2042</v>
      </c>
      <c r="H84" s="289">
        <v>17.417263732514503</v>
      </c>
      <c r="I84" s="290">
        <v>2</v>
      </c>
      <c r="J84" s="291">
        <v>1.70590242238144E-2</v>
      </c>
      <c r="K84" s="290">
        <v>70</v>
      </c>
      <c r="L84" s="292">
        <v>0.59706584783350392</v>
      </c>
      <c r="M84" s="290">
        <v>16</v>
      </c>
      <c r="N84" s="292">
        <v>9.2748735244519404E-2</v>
      </c>
      <c r="O84" s="309">
        <v>5932</v>
      </c>
      <c r="P84" s="306">
        <v>50.597065847833498</v>
      </c>
      <c r="Q84" s="307">
        <v>5792</v>
      </c>
      <c r="R84" s="308">
        <v>49.402934152166495</v>
      </c>
      <c r="S84" s="309">
        <v>1720</v>
      </c>
      <c r="T84" s="306">
        <v>56.560341992765537</v>
      </c>
      <c r="U84" s="307">
        <v>1321</v>
      </c>
      <c r="V84" s="310">
        <v>43.439658007234463</v>
      </c>
      <c r="W84" s="309">
        <v>3879</v>
      </c>
      <c r="X84" s="311">
        <v>33.085977482088026</v>
      </c>
      <c r="Y84" s="307">
        <v>7845</v>
      </c>
      <c r="Z84" s="310">
        <v>66.914022517911974</v>
      </c>
      <c r="AA84" s="296">
        <v>2160</v>
      </c>
      <c r="AB84" s="289">
        <v>71.029266688589274</v>
      </c>
      <c r="AC84" s="296">
        <v>881</v>
      </c>
      <c r="AD84" s="297">
        <v>28.970733311410719</v>
      </c>
      <c r="AE84" s="296">
        <v>1720</v>
      </c>
      <c r="AF84" s="289">
        <v>56.560341992765537</v>
      </c>
      <c r="AG84" s="294">
        <v>1321</v>
      </c>
      <c r="AH84" s="289">
        <v>43.439658007234463</v>
      </c>
      <c r="AI84" s="294">
        <v>671</v>
      </c>
      <c r="AJ84" s="293">
        <v>22.065110161131209</v>
      </c>
      <c r="AK84" s="294">
        <v>410</v>
      </c>
      <c r="AL84" s="293">
        <v>13.482407102926668</v>
      </c>
      <c r="AM84" s="294">
        <v>1</v>
      </c>
      <c r="AN84" s="289">
        <v>3.2883919763235778E-2</v>
      </c>
      <c r="AO84" s="294">
        <v>0</v>
      </c>
      <c r="AP84" s="297">
        <v>0</v>
      </c>
      <c r="AQ84" s="578">
        <v>11724</v>
      </c>
      <c r="AR84" s="312">
        <v>3041</v>
      </c>
    </row>
    <row r="85" spans="1:44" ht="15">
      <c r="A85" s="324">
        <v>21</v>
      </c>
      <c r="B85" s="325" t="s">
        <v>12</v>
      </c>
      <c r="C85" s="288">
        <v>2242</v>
      </c>
      <c r="D85" s="289">
        <v>78.336827393431165</v>
      </c>
      <c r="E85" s="290">
        <v>451</v>
      </c>
      <c r="F85" s="289">
        <v>15.758211041229908</v>
      </c>
      <c r="G85" s="290">
        <v>150</v>
      </c>
      <c r="H85" s="289">
        <v>5.2410901467505235</v>
      </c>
      <c r="I85" s="290">
        <v>0</v>
      </c>
      <c r="J85" s="291">
        <v>0</v>
      </c>
      <c r="K85" s="290">
        <v>17</v>
      </c>
      <c r="L85" s="292">
        <v>0.59399021663172602</v>
      </c>
      <c r="M85" s="290">
        <v>2</v>
      </c>
      <c r="N85" s="292">
        <v>0.23858214042263123</v>
      </c>
      <c r="O85" s="296">
        <v>1450</v>
      </c>
      <c r="P85" s="293">
        <v>50.6638714185884</v>
      </c>
      <c r="Q85" s="294">
        <v>1412</v>
      </c>
      <c r="R85" s="295">
        <v>49.3361285814116</v>
      </c>
      <c r="S85" s="296">
        <v>295</v>
      </c>
      <c r="T85" s="293">
        <v>53.832116788321173</v>
      </c>
      <c r="U85" s="294">
        <v>253</v>
      </c>
      <c r="V85" s="297">
        <v>46.167883211678834</v>
      </c>
      <c r="W85" s="296">
        <v>1358</v>
      </c>
      <c r="X85" s="289">
        <v>47.449336128581407</v>
      </c>
      <c r="Y85" s="294">
        <v>1504</v>
      </c>
      <c r="Z85" s="297">
        <v>52.550663871418593</v>
      </c>
      <c r="AA85" s="296">
        <v>482</v>
      </c>
      <c r="AB85" s="289">
        <v>87.956204379562038</v>
      </c>
      <c r="AC85" s="296">
        <v>66</v>
      </c>
      <c r="AD85" s="297">
        <v>12.043795620437956</v>
      </c>
      <c r="AE85" s="296">
        <v>295</v>
      </c>
      <c r="AF85" s="289">
        <v>53.832116788321173</v>
      </c>
      <c r="AG85" s="294">
        <v>253</v>
      </c>
      <c r="AH85" s="289">
        <v>46.167883211678834</v>
      </c>
      <c r="AI85" s="294">
        <v>102</v>
      </c>
      <c r="AJ85" s="293">
        <v>18.613138686131386</v>
      </c>
      <c r="AK85" s="294">
        <v>90</v>
      </c>
      <c r="AL85" s="293">
        <v>16.423357664233578</v>
      </c>
      <c r="AM85" s="294">
        <v>0</v>
      </c>
      <c r="AN85" s="289">
        <v>0</v>
      </c>
      <c r="AO85" s="294">
        <v>0</v>
      </c>
      <c r="AP85" s="297">
        <v>0</v>
      </c>
      <c r="AQ85" s="575">
        <v>2862</v>
      </c>
      <c r="AR85" s="298">
        <v>548</v>
      </c>
    </row>
    <row r="86" spans="1:44" ht="15">
      <c r="A86" s="324">
        <v>55</v>
      </c>
      <c r="B86" s="325" t="s">
        <v>886</v>
      </c>
      <c r="C86" s="288">
        <v>5202</v>
      </c>
      <c r="D86" s="289">
        <v>82.115232833464873</v>
      </c>
      <c r="E86" s="290">
        <v>1040</v>
      </c>
      <c r="F86" s="289">
        <v>16.416732438831886</v>
      </c>
      <c r="G86" s="290">
        <v>63</v>
      </c>
      <c r="H86" s="289">
        <v>0.99447513812154686</v>
      </c>
      <c r="I86" s="290">
        <v>0</v>
      </c>
      <c r="J86" s="291">
        <v>0</v>
      </c>
      <c r="K86" s="290">
        <v>29</v>
      </c>
      <c r="L86" s="292">
        <v>0.45777426992896608</v>
      </c>
      <c r="M86" s="290">
        <v>1</v>
      </c>
      <c r="N86" s="292">
        <v>3.0627871362940276E-2</v>
      </c>
      <c r="O86" s="296">
        <v>3266</v>
      </c>
      <c r="P86" s="293">
        <v>51.554853985793216</v>
      </c>
      <c r="Q86" s="294">
        <v>3069</v>
      </c>
      <c r="R86" s="295">
        <v>48.445146014206784</v>
      </c>
      <c r="S86" s="296">
        <v>338</v>
      </c>
      <c r="T86" s="293">
        <v>58.578856152513005</v>
      </c>
      <c r="U86" s="294">
        <v>239</v>
      </c>
      <c r="V86" s="297">
        <v>41.421143847487002</v>
      </c>
      <c r="W86" s="296">
        <v>2395</v>
      </c>
      <c r="X86" s="289">
        <v>37.805840568271506</v>
      </c>
      <c r="Y86" s="294">
        <v>3940</v>
      </c>
      <c r="Z86" s="297">
        <v>62.194159431728494</v>
      </c>
      <c r="AA86" s="296">
        <v>446</v>
      </c>
      <c r="AB86" s="289">
        <v>77.296360485268636</v>
      </c>
      <c r="AC86" s="296">
        <v>131</v>
      </c>
      <c r="AD86" s="297">
        <v>22.703639514731368</v>
      </c>
      <c r="AE86" s="296">
        <v>338</v>
      </c>
      <c r="AF86" s="289">
        <v>58.578856152513005</v>
      </c>
      <c r="AG86" s="294">
        <v>239</v>
      </c>
      <c r="AH86" s="289">
        <v>41.421143847487002</v>
      </c>
      <c r="AI86" s="294">
        <v>90</v>
      </c>
      <c r="AJ86" s="293">
        <v>15.597920277296359</v>
      </c>
      <c r="AK86" s="294">
        <v>89</v>
      </c>
      <c r="AL86" s="293">
        <v>15.424610051993067</v>
      </c>
      <c r="AM86" s="294">
        <v>0</v>
      </c>
      <c r="AN86" s="289">
        <v>0</v>
      </c>
      <c r="AO86" s="294">
        <v>0</v>
      </c>
      <c r="AP86" s="297">
        <v>0</v>
      </c>
      <c r="AQ86" s="575">
        <v>6335</v>
      </c>
      <c r="AR86" s="298">
        <v>577</v>
      </c>
    </row>
    <row r="87" spans="1:44" ht="15">
      <c r="A87" s="324">
        <v>148</v>
      </c>
      <c r="B87" s="325" t="s">
        <v>73</v>
      </c>
      <c r="C87" s="288">
        <v>5268</v>
      </c>
      <c r="D87" s="289">
        <v>29.034391534391535</v>
      </c>
      <c r="E87" s="290">
        <v>6938</v>
      </c>
      <c r="F87" s="289">
        <v>38.238536155202823</v>
      </c>
      <c r="G87" s="290">
        <v>5466</v>
      </c>
      <c r="H87" s="289">
        <v>30.125661375661377</v>
      </c>
      <c r="I87" s="290">
        <v>23</v>
      </c>
      <c r="J87" s="291">
        <v>0.1267636684303351</v>
      </c>
      <c r="K87" s="290">
        <v>377</v>
      </c>
      <c r="L87" s="292">
        <v>2.0778218694885364</v>
      </c>
      <c r="M87" s="290">
        <v>72</v>
      </c>
      <c r="N87" s="292">
        <v>0.3295537060827794</v>
      </c>
      <c r="O87" s="296">
        <v>9081</v>
      </c>
      <c r="P87" s="293">
        <v>50.049603174603178</v>
      </c>
      <c r="Q87" s="294">
        <v>9063</v>
      </c>
      <c r="R87" s="295">
        <v>49.950396825396822</v>
      </c>
      <c r="S87" s="296">
        <v>18383</v>
      </c>
      <c r="T87" s="293">
        <v>49.687812525339893</v>
      </c>
      <c r="U87" s="294">
        <v>18614</v>
      </c>
      <c r="V87" s="297">
        <v>50.312187474660107</v>
      </c>
      <c r="W87" s="296">
        <v>11018</v>
      </c>
      <c r="X87" s="289">
        <v>60.725308641975303</v>
      </c>
      <c r="Y87" s="294">
        <v>7126</v>
      </c>
      <c r="Z87" s="297">
        <v>39.274691358024697</v>
      </c>
      <c r="AA87" s="296">
        <v>31600</v>
      </c>
      <c r="AB87" s="289">
        <v>85.412330729518615</v>
      </c>
      <c r="AC87" s="296">
        <v>5397</v>
      </c>
      <c r="AD87" s="297">
        <v>14.58766927048139</v>
      </c>
      <c r="AE87" s="296">
        <v>18383</v>
      </c>
      <c r="AF87" s="289">
        <v>49.687812525339893</v>
      </c>
      <c r="AG87" s="294">
        <v>18614</v>
      </c>
      <c r="AH87" s="289">
        <v>50.312187474660107</v>
      </c>
      <c r="AI87" s="294">
        <v>9666</v>
      </c>
      <c r="AJ87" s="293">
        <v>26.126442684541988</v>
      </c>
      <c r="AK87" s="294">
        <v>6062</v>
      </c>
      <c r="AL87" s="293">
        <v>16.385112306403222</v>
      </c>
      <c r="AM87" s="294">
        <v>24</v>
      </c>
      <c r="AN87" s="289">
        <v>6.4870124604697668E-2</v>
      </c>
      <c r="AO87" s="294">
        <v>0</v>
      </c>
      <c r="AP87" s="297">
        <v>0</v>
      </c>
      <c r="AQ87" s="575">
        <v>18144</v>
      </c>
      <c r="AR87" s="298">
        <v>36997</v>
      </c>
    </row>
    <row r="88" spans="1:44" ht="15">
      <c r="A88" s="324">
        <v>197</v>
      </c>
      <c r="B88" s="325" t="s">
        <v>84</v>
      </c>
      <c r="C88" s="288">
        <v>8821</v>
      </c>
      <c r="D88" s="289">
        <v>76.464979195561725</v>
      </c>
      <c r="E88" s="290">
        <v>2353</v>
      </c>
      <c r="F88" s="289">
        <v>20.397018030513177</v>
      </c>
      <c r="G88" s="290">
        <v>307</v>
      </c>
      <c r="H88" s="289">
        <v>2.6612343966712899</v>
      </c>
      <c r="I88" s="290">
        <v>1</v>
      </c>
      <c r="J88" s="291">
        <v>8.6685159500693477E-3</v>
      </c>
      <c r="K88" s="290">
        <v>51</v>
      </c>
      <c r="L88" s="292">
        <v>0.44209431345353672</v>
      </c>
      <c r="M88" s="290">
        <v>3</v>
      </c>
      <c r="N88" s="292">
        <v>5.2160306007128579E-2</v>
      </c>
      <c r="O88" s="296">
        <v>5840</v>
      </c>
      <c r="P88" s="293">
        <v>50.624133148404994</v>
      </c>
      <c r="Q88" s="294">
        <v>5696</v>
      </c>
      <c r="R88" s="295">
        <v>49.375866851595006</v>
      </c>
      <c r="S88" s="296">
        <v>1389</v>
      </c>
      <c r="T88" s="293">
        <v>50.935093509350935</v>
      </c>
      <c r="U88" s="294">
        <v>1338</v>
      </c>
      <c r="V88" s="297">
        <v>49.064906490649065</v>
      </c>
      <c r="W88" s="296">
        <v>4365</v>
      </c>
      <c r="X88" s="289">
        <v>37.838072122052708</v>
      </c>
      <c r="Y88" s="294">
        <v>7171</v>
      </c>
      <c r="Z88" s="297">
        <v>62.161927877947299</v>
      </c>
      <c r="AA88" s="296">
        <v>2201</v>
      </c>
      <c r="AB88" s="289">
        <v>80.711404473780718</v>
      </c>
      <c r="AC88" s="296">
        <v>526</v>
      </c>
      <c r="AD88" s="297">
        <v>19.288595526219289</v>
      </c>
      <c r="AE88" s="296">
        <v>1389</v>
      </c>
      <c r="AF88" s="289">
        <v>50.935093509350935</v>
      </c>
      <c r="AG88" s="294">
        <v>1338</v>
      </c>
      <c r="AH88" s="289">
        <v>49.064906490649065</v>
      </c>
      <c r="AI88" s="294">
        <v>663</v>
      </c>
      <c r="AJ88" s="293">
        <v>24.312431243124312</v>
      </c>
      <c r="AK88" s="294">
        <v>520</v>
      </c>
      <c r="AL88" s="293">
        <v>19.068573524019069</v>
      </c>
      <c r="AM88" s="294">
        <v>2</v>
      </c>
      <c r="AN88" s="289">
        <v>7.3340667400073334E-2</v>
      </c>
      <c r="AO88" s="294">
        <v>0</v>
      </c>
      <c r="AP88" s="297">
        <v>0</v>
      </c>
      <c r="AQ88" s="575">
        <v>11536</v>
      </c>
      <c r="AR88" s="298">
        <v>2727</v>
      </c>
    </row>
    <row r="89" spans="1:44" ht="15">
      <c r="A89" s="324">
        <v>206</v>
      </c>
      <c r="B89" s="325" t="s">
        <v>86</v>
      </c>
      <c r="C89" s="288">
        <v>935</v>
      </c>
      <c r="D89" s="289">
        <v>34.425625920471283</v>
      </c>
      <c r="E89" s="290">
        <v>1199</v>
      </c>
      <c r="F89" s="289">
        <v>44.145802650957286</v>
      </c>
      <c r="G89" s="290">
        <v>562</v>
      </c>
      <c r="H89" s="289">
        <v>20.692194403534607</v>
      </c>
      <c r="I89" s="290">
        <v>2</v>
      </c>
      <c r="J89" s="291">
        <v>7.3637702503681887E-2</v>
      </c>
      <c r="K89" s="290">
        <v>14</v>
      </c>
      <c r="L89" s="292">
        <v>0.51546391752577314</v>
      </c>
      <c r="M89" s="290">
        <v>4</v>
      </c>
      <c r="N89" s="292">
        <v>0.21913805697589481</v>
      </c>
      <c r="O89" s="296">
        <v>1377</v>
      </c>
      <c r="P89" s="293">
        <v>50.699558173784979</v>
      </c>
      <c r="Q89" s="294">
        <v>1339</v>
      </c>
      <c r="R89" s="295">
        <v>49.300441826215021</v>
      </c>
      <c r="S89" s="296">
        <v>368</v>
      </c>
      <c r="T89" s="293">
        <v>55.172413793103445</v>
      </c>
      <c r="U89" s="294">
        <v>299</v>
      </c>
      <c r="V89" s="297">
        <v>44.827586206896555</v>
      </c>
      <c r="W89" s="296">
        <v>846</v>
      </c>
      <c r="X89" s="289">
        <v>31.148748159057437</v>
      </c>
      <c r="Y89" s="294">
        <v>1870</v>
      </c>
      <c r="Z89" s="297">
        <v>68.851251840942567</v>
      </c>
      <c r="AA89" s="296">
        <v>509</v>
      </c>
      <c r="AB89" s="289">
        <v>76.311844077961027</v>
      </c>
      <c r="AC89" s="296">
        <v>158</v>
      </c>
      <c r="AD89" s="297">
        <v>23.68815592203898</v>
      </c>
      <c r="AE89" s="296">
        <v>368</v>
      </c>
      <c r="AF89" s="289">
        <v>55.172413793103445</v>
      </c>
      <c r="AG89" s="294">
        <v>299</v>
      </c>
      <c r="AH89" s="289">
        <v>44.827586206896555</v>
      </c>
      <c r="AI89" s="294">
        <v>163</v>
      </c>
      <c r="AJ89" s="293">
        <v>24.437781109445279</v>
      </c>
      <c r="AK89" s="294">
        <v>94</v>
      </c>
      <c r="AL89" s="293">
        <v>14.09295352323838</v>
      </c>
      <c r="AM89" s="294">
        <v>0</v>
      </c>
      <c r="AN89" s="289">
        <v>0</v>
      </c>
      <c r="AO89" s="294">
        <v>0</v>
      </c>
      <c r="AP89" s="297">
        <v>0</v>
      </c>
      <c r="AQ89" s="575">
        <v>2716</v>
      </c>
      <c r="AR89" s="298">
        <v>667</v>
      </c>
    </row>
    <row r="90" spans="1:44" ht="15">
      <c r="A90" s="324">
        <v>313</v>
      </c>
      <c r="B90" s="325" t="s">
        <v>887</v>
      </c>
      <c r="C90" s="288">
        <v>4156</v>
      </c>
      <c r="D90" s="289">
        <v>62.421147491739262</v>
      </c>
      <c r="E90" s="290">
        <v>1925</v>
      </c>
      <c r="F90" s="289">
        <v>28.912586362270954</v>
      </c>
      <c r="G90" s="290">
        <v>508</v>
      </c>
      <c r="H90" s="289">
        <v>7.6299188945629313</v>
      </c>
      <c r="I90" s="290">
        <v>1</v>
      </c>
      <c r="J90" s="291">
        <v>1.5019525382997898E-2</v>
      </c>
      <c r="K90" s="290">
        <v>61</v>
      </c>
      <c r="L90" s="292">
        <v>0.9161910483628718</v>
      </c>
      <c r="M90" s="290">
        <v>7</v>
      </c>
      <c r="N90" s="292">
        <v>8.8287227781047667E-2</v>
      </c>
      <c r="O90" s="296">
        <v>3364</v>
      </c>
      <c r="P90" s="293">
        <v>50.525683388404929</v>
      </c>
      <c r="Q90" s="294">
        <v>3294</v>
      </c>
      <c r="R90" s="295">
        <v>49.474316611595079</v>
      </c>
      <c r="S90" s="296">
        <v>864</v>
      </c>
      <c r="T90" s="293">
        <v>51.798561151079134</v>
      </c>
      <c r="U90" s="294">
        <v>804</v>
      </c>
      <c r="V90" s="297">
        <v>48.201438848920866</v>
      </c>
      <c r="W90" s="296">
        <v>3054</v>
      </c>
      <c r="X90" s="289">
        <v>45.869630519675582</v>
      </c>
      <c r="Y90" s="294">
        <v>3604</v>
      </c>
      <c r="Z90" s="297">
        <v>54.130369480324426</v>
      </c>
      <c r="AA90" s="296">
        <v>1414</v>
      </c>
      <c r="AB90" s="289">
        <v>84.772182254196636</v>
      </c>
      <c r="AC90" s="296">
        <v>254</v>
      </c>
      <c r="AD90" s="297">
        <v>15.227817745803357</v>
      </c>
      <c r="AE90" s="296">
        <v>864</v>
      </c>
      <c r="AF90" s="289">
        <v>51.798561151079134</v>
      </c>
      <c r="AG90" s="294">
        <v>804</v>
      </c>
      <c r="AH90" s="289">
        <v>48.201438848920866</v>
      </c>
      <c r="AI90" s="294">
        <v>434</v>
      </c>
      <c r="AJ90" s="293">
        <v>26.019184652278177</v>
      </c>
      <c r="AK90" s="294">
        <v>294</v>
      </c>
      <c r="AL90" s="293">
        <v>17.625899280575538</v>
      </c>
      <c r="AM90" s="294">
        <v>0</v>
      </c>
      <c r="AN90" s="289">
        <v>0</v>
      </c>
      <c r="AO90" s="294">
        <v>0</v>
      </c>
      <c r="AP90" s="297">
        <v>0</v>
      </c>
      <c r="AQ90" s="575">
        <v>6658</v>
      </c>
      <c r="AR90" s="298">
        <v>1668</v>
      </c>
    </row>
    <row r="91" spans="1:44" ht="15">
      <c r="A91" s="324">
        <v>318</v>
      </c>
      <c r="B91" s="325" t="s">
        <v>120</v>
      </c>
      <c r="C91" s="288">
        <v>2907</v>
      </c>
      <c r="D91" s="289">
        <v>19.391634980988592</v>
      </c>
      <c r="E91" s="290">
        <v>6361</v>
      </c>
      <c r="F91" s="289">
        <v>42.432125942232005</v>
      </c>
      <c r="G91" s="290">
        <v>5221</v>
      </c>
      <c r="H91" s="289">
        <v>34.827563204589417</v>
      </c>
      <c r="I91" s="290">
        <v>83</v>
      </c>
      <c r="J91" s="291">
        <v>0.55366553265292517</v>
      </c>
      <c r="K91" s="290">
        <v>348</v>
      </c>
      <c r="L91" s="292">
        <v>2.3213928357014209</v>
      </c>
      <c r="M91" s="290">
        <v>71</v>
      </c>
      <c r="N91" s="292">
        <v>0.33974315417544337</v>
      </c>
      <c r="O91" s="296">
        <v>7527</v>
      </c>
      <c r="P91" s="293">
        <v>50.210126075645391</v>
      </c>
      <c r="Q91" s="294">
        <v>7464</v>
      </c>
      <c r="R91" s="295">
        <v>49.789873924354609</v>
      </c>
      <c r="S91" s="296">
        <v>16752</v>
      </c>
      <c r="T91" s="293">
        <v>50.185739964050327</v>
      </c>
      <c r="U91" s="294">
        <v>16628</v>
      </c>
      <c r="V91" s="297">
        <v>49.814260035949673</v>
      </c>
      <c r="W91" s="296">
        <v>8384</v>
      </c>
      <c r="X91" s="289">
        <v>55.926889467013538</v>
      </c>
      <c r="Y91" s="294">
        <v>6607</v>
      </c>
      <c r="Z91" s="297">
        <v>44.073110532986462</v>
      </c>
      <c r="AA91" s="296">
        <v>28780</v>
      </c>
      <c r="AB91" s="289">
        <v>86.219292989814249</v>
      </c>
      <c r="AC91" s="296">
        <v>4600</v>
      </c>
      <c r="AD91" s="297">
        <v>13.780707010185738</v>
      </c>
      <c r="AE91" s="296">
        <v>16752</v>
      </c>
      <c r="AF91" s="289">
        <v>50.185739964050327</v>
      </c>
      <c r="AG91" s="294">
        <v>16628</v>
      </c>
      <c r="AH91" s="289">
        <v>49.814260035949673</v>
      </c>
      <c r="AI91" s="294">
        <v>8096</v>
      </c>
      <c r="AJ91" s="293">
        <v>24.254044337926903</v>
      </c>
      <c r="AK91" s="294">
        <v>5506</v>
      </c>
      <c r="AL91" s="293">
        <v>16.494907130017975</v>
      </c>
      <c r="AM91" s="294">
        <v>30</v>
      </c>
      <c r="AN91" s="289">
        <v>8.9874176153385263E-2</v>
      </c>
      <c r="AO91" s="294">
        <v>0</v>
      </c>
      <c r="AP91" s="297">
        <v>0</v>
      </c>
      <c r="AQ91" s="575">
        <v>14991</v>
      </c>
      <c r="AR91" s="298">
        <v>33380</v>
      </c>
    </row>
    <row r="92" spans="1:44" ht="15">
      <c r="A92" s="324">
        <v>321</v>
      </c>
      <c r="B92" s="325" t="s">
        <v>122</v>
      </c>
      <c r="C92" s="288">
        <v>1553</v>
      </c>
      <c r="D92" s="289">
        <v>39.286617758664306</v>
      </c>
      <c r="E92" s="290">
        <v>1284</v>
      </c>
      <c r="F92" s="289">
        <v>32.481659499114599</v>
      </c>
      <c r="G92" s="290">
        <v>966</v>
      </c>
      <c r="H92" s="289">
        <v>24.437136352137617</v>
      </c>
      <c r="I92" s="290">
        <v>1</v>
      </c>
      <c r="J92" s="291">
        <v>2.5297242600556536E-2</v>
      </c>
      <c r="K92" s="290">
        <v>136</v>
      </c>
      <c r="L92" s="292">
        <v>3.4404249936756894</v>
      </c>
      <c r="M92" s="290">
        <v>13</v>
      </c>
      <c r="N92" s="292">
        <v>0.25833118057349524</v>
      </c>
      <c r="O92" s="296">
        <v>1945</v>
      </c>
      <c r="P92" s="293">
        <v>49.203136858082466</v>
      </c>
      <c r="Q92" s="294">
        <v>2008</v>
      </c>
      <c r="R92" s="295">
        <v>50.796863141917534</v>
      </c>
      <c r="S92" s="296">
        <v>1354</v>
      </c>
      <c r="T92" s="293">
        <v>51.346226772847935</v>
      </c>
      <c r="U92" s="294">
        <v>1283</v>
      </c>
      <c r="V92" s="297">
        <v>48.653773227152065</v>
      </c>
      <c r="W92" s="296">
        <v>2800</v>
      </c>
      <c r="X92" s="289">
        <v>70.832279281558314</v>
      </c>
      <c r="Y92" s="294">
        <v>1153</v>
      </c>
      <c r="Z92" s="297">
        <v>29.167720718441693</v>
      </c>
      <c r="AA92" s="296">
        <v>2234</v>
      </c>
      <c r="AB92" s="289">
        <v>84.717481987106552</v>
      </c>
      <c r="AC92" s="296">
        <v>403</v>
      </c>
      <c r="AD92" s="297">
        <v>15.282518012893439</v>
      </c>
      <c r="AE92" s="296">
        <v>1354</v>
      </c>
      <c r="AF92" s="289">
        <v>51.346226772847935</v>
      </c>
      <c r="AG92" s="294">
        <v>1283</v>
      </c>
      <c r="AH92" s="289">
        <v>48.653773227152065</v>
      </c>
      <c r="AI92" s="294">
        <v>609</v>
      </c>
      <c r="AJ92" s="293">
        <v>23.094425483503983</v>
      </c>
      <c r="AK92" s="294">
        <v>459</v>
      </c>
      <c r="AL92" s="293">
        <v>17.4061433447099</v>
      </c>
      <c r="AM92" s="294">
        <v>4</v>
      </c>
      <c r="AN92" s="289">
        <v>0.15168752370117558</v>
      </c>
      <c r="AO92" s="294">
        <v>0</v>
      </c>
      <c r="AP92" s="297">
        <v>0</v>
      </c>
      <c r="AQ92" s="575">
        <v>3953</v>
      </c>
      <c r="AR92" s="298">
        <v>2637</v>
      </c>
    </row>
    <row r="93" spans="1:44" ht="15">
      <c r="A93" s="324">
        <v>376</v>
      </c>
      <c r="B93" s="325" t="s">
        <v>888</v>
      </c>
      <c r="C93" s="288">
        <v>3927</v>
      </c>
      <c r="D93" s="289">
        <v>25.666666666666664</v>
      </c>
      <c r="E93" s="290">
        <v>6578</v>
      </c>
      <c r="F93" s="289">
        <v>42.993464052287585</v>
      </c>
      <c r="G93" s="290">
        <v>4450</v>
      </c>
      <c r="H93" s="289">
        <v>29.084967320261441</v>
      </c>
      <c r="I93" s="290">
        <v>20</v>
      </c>
      <c r="J93" s="291">
        <v>0.13071895424836599</v>
      </c>
      <c r="K93" s="290">
        <v>277</v>
      </c>
      <c r="L93" s="292">
        <v>1.8104575163398691</v>
      </c>
      <c r="M93" s="290">
        <v>48</v>
      </c>
      <c r="N93" s="292">
        <v>0.25769789877097926</v>
      </c>
      <c r="O93" s="296">
        <v>7747</v>
      </c>
      <c r="P93" s="293">
        <v>50.633986928104576</v>
      </c>
      <c r="Q93" s="294">
        <v>7553</v>
      </c>
      <c r="R93" s="295">
        <v>49.366013071895424</v>
      </c>
      <c r="S93" s="296">
        <v>31345</v>
      </c>
      <c r="T93" s="293">
        <v>49.386314578770737</v>
      </c>
      <c r="U93" s="294">
        <v>32124</v>
      </c>
      <c r="V93" s="297">
        <v>50.613685421229263</v>
      </c>
      <c r="W93" s="296">
        <v>12529</v>
      </c>
      <c r="X93" s="289">
        <v>81.888888888888886</v>
      </c>
      <c r="Y93" s="294">
        <v>2771</v>
      </c>
      <c r="Z93" s="297">
        <v>18.111111111111111</v>
      </c>
      <c r="AA93" s="296">
        <v>59836</v>
      </c>
      <c r="AB93" s="289">
        <v>94.275945737289064</v>
      </c>
      <c r="AC93" s="296">
        <v>3633</v>
      </c>
      <c r="AD93" s="297">
        <v>5.7240542627109301</v>
      </c>
      <c r="AE93" s="296">
        <v>31345</v>
      </c>
      <c r="AF93" s="289">
        <v>49.386314578770737</v>
      </c>
      <c r="AG93" s="294">
        <v>32124</v>
      </c>
      <c r="AH93" s="289">
        <v>50.613685421229263</v>
      </c>
      <c r="AI93" s="294">
        <v>14917</v>
      </c>
      <c r="AJ93" s="293">
        <v>23.502812396603066</v>
      </c>
      <c r="AK93" s="294">
        <v>9662</v>
      </c>
      <c r="AL93" s="293">
        <v>15.223179820069641</v>
      </c>
      <c r="AM93" s="294">
        <v>63</v>
      </c>
      <c r="AN93" s="289">
        <v>9.9261056578802243E-2</v>
      </c>
      <c r="AO93" s="294">
        <v>0</v>
      </c>
      <c r="AP93" s="297">
        <v>0</v>
      </c>
      <c r="AQ93" s="575">
        <v>15300</v>
      </c>
      <c r="AR93" s="298">
        <v>63469</v>
      </c>
    </row>
    <row r="94" spans="1:44" ht="15">
      <c r="A94" s="324">
        <v>400</v>
      </c>
      <c r="B94" s="325" t="s">
        <v>889</v>
      </c>
      <c r="C94" s="288">
        <v>4371</v>
      </c>
      <c r="D94" s="289">
        <v>43.661971830985912</v>
      </c>
      <c r="E94" s="290">
        <v>3477</v>
      </c>
      <c r="F94" s="289">
        <v>34.731795025471982</v>
      </c>
      <c r="G94" s="290">
        <v>1981</v>
      </c>
      <c r="H94" s="289">
        <v>19.788232943761862</v>
      </c>
      <c r="I94" s="290">
        <v>4</v>
      </c>
      <c r="J94" s="291">
        <v>3.9956048346818498E-2</v>
      </c>
      <c r="K94" s="290">
        <v>142</v>
      </c>
      <c r="L94" s="292">
        <v>1.4184397163120568</v>
      </c>
      <c r="M94" s="290">
        <v>36</v>
      </c>
      <c r="N94" s="292">
        <v>0.35663338088445079</v>
      </c>
      <c r="O94" s="296">
        <v>5120</v>
      </c>
      <c r="P94" s="293">
        <v>51.143741883927682</v>
      </c>
      <c r="Q94" s="294">
        <v>4891</v>
      </c>
      <c r="R94" s="295">
        <v>48.856258116072318</v>
      </c>
      <c r="S94" s="296">
        <v>6260</v>
      </c>
      <c r="T94" s="293">
        <v>50.815812971832131</v>
      </c>
      <c r="U94" s="294">
        <v>6059</v>
      </c>
      <c r="V94" s="297">
        <v>49.184187028167869</v>
      </c>
      <c r="W94" s="296">
        <v>5979</v>
      </c>
      <c r="X94" s="289">
        <v>59.724303266406956</v>
      </c>
      <c r="Y94" s="294">
        <v>4032</v>
      </c>
      <c r="Z94" s="297">
        <v>40.275696733593044</v>
      </c>
      <c r="AA94" s="296">
        <v>10034</v>
      </c>
      <c r="AB94" s="289">
        <v>81.451416511080438</v>
      </c>
      <c r="AC94" s="296">
        <v>2285</v>
      </c>
      <c r="AD94" s="297">
        <v>18.548583488919554</v>
      </c>
      <c r="AE94" s="296">
        <v>6260</v>
      </c>
      <c r="AF94" s="289">
        <v>50.815812971832131</v>
      </c>
      <c r="AG94" s="294">
        <v>6059</v>
      </c>
      <c r="AH94" s="289">
        <v>49.184187028167869</v>
      </c>
      <c r="AI94" s="294">
        <v>3201</v>
      </c>
      <c r="AJ94" s="293">
        <v>25.984251968503933</v>
      </c>
      <c r="AK94" s="294">
        <v>2202</v>
      </c>
      <c r="AL94" s="293">
        <v>17.874827502232325</v>
      </c>
      <c r="AM94" s="294">
        <v>8</v>
      </c>
      <c r="AN94" s="289">
        <v>6.494033606623914E-2</v>
      </c>
      <c r="AO94" s="294">
        <v>0</v>
      </c>
      <c r="AP94" s="297">
        <v>0</v>
      </c>
      <c r="AQ94" s="575">
        <v>10011</v>
      </c>
      <c r="AR94" s="298">
        <v>12319</v>
      </c>
    </row>
    <row r="95" spans="1:44" ht="15">
      <c r="A95" s="324">
        <v>440</v>
      </c>
      <c r="B95" s="325" t="s">
        <v>149</v>
      </c>
      <c r="C95" s="288">
        <v>7872</v>
      </c>
      <c r="D95" s="289">
        <v>30.025173544892819</v>
      </c>
      <c r="E95" s="290">
        <v>10896</v>
      </c>
      <c r="F95" s="289">
        <v>41.559234113967506</v>
      </c>
      <c r="G95" s="290">
        <v>6106</v>
      </c>
      <c r="H95" s="289">
        <v>23.289343199328705</v>
      </c>
      <c r="I95" s="290">
        <v>15</v>
      </c>
      <c r="J95" s="291">
        <v>5.7212602029140282E-2</v>
      </c>
      <c r="K95" s="290">
        <v>1103</v>
      </c>
      <c r="L95" s="292">
        <v>4.2070333358761154</v>
      </c>
      <c r="M95" s="290">
        <v>226</v>
      </c>
      <c r="N95" s="292">
        <v>1.0432190760059614</v>
      </c>
      <c r="O95" s="296">
        <v>13033</v>
      </c>
      <c r="P95" s="293">
        <v>49.710122816385685</v>
      </c>
      <c r="Q95" s="294">
        <v>13185</v>
      </c>
      <c r="R95" s="295">
        <v>50.289877183614308</v>
      </c>
      <c r="S95" s="296">
        <v>22719</v>
      </c>
      <c r="T95" s="293">
        <v>50.084874672075131</v>
      </c>
      <c r="U95" s="294">
        <v>22642</v>
      </c>
      <c r="V95" s="297">
        <v>49.915125327924869</v>
      </c>
      <c r="W95" s="296">
        <v>17964</v>
      </c>
      <c r="X95" s="289">
        <v>68.517812190098397</v>
      </c>
      <c r="Y95" s="294">
        <v>8254</v>
      </c>
      <c r="Z95" s="297">
        <v>31.482187809901596</v>
      </c>
      <c r="AA95" s="296">
        <v>42064</v>
      </c>
      <c r="AB95" s="289">
        <v>92.731641718657002</v>
      </c>
      <c r="AC95" s="296">
        <v>3297</v>
      </c>
      <c r="AD95" s="297">
        <v>7.2683582813430041</v>
      </c>
      <c r="AE95" s="296">
        <v>22719</v>
      </c>
      <c r="AF95" s="289">
        <v>50.084874672075131</v>
      </c>
      <c r="AG95" s="294">
        <v>22642</v>
      </c>
      <c r="AH95" s="289">
        <v>49.915125327924869</v>
      </c>
      <c r="AI95" s="294">
        <v>11784</v>
      </c>
      <c r="AJ95" s="293">
        <v>25.978263265801015</v>
      </c>
      <c r="AK95" s="294">
        <v>8243</v>
      </c>
      <c r="AL95" s="293">
        <v>18.171997971826016</v>
      </c>
      <c r="AM95" s="294">
        <v>39</v>
      </c>
      <c r="AN95" s="289">
        <v>8.5976940543638802E-2</v>
      </c>
      <c r="AO95" s="294">
        <v>0</v>
      </c>
      <c r="AP95" s="297">
        <v>0</v>
      </c>
      <c r="AQ95" s="575">
        <v>26218</v>
      </c>
      <c r="AR95" s="298">
        <v>45361</v>
      </c>
    </row>
    <row r="96" spans="1:44" ht="15">
      <c r="A96" s="324">
        <v>483</v>
      </c>
      <c r="B96" s="325" t="s">
        <v>157</v>
      </c>
      <c r="C96" s="288">
        <v>5882</v>
      </c>
      <c r="D96" s="289">
        <v>75.526450950179765</v>
      </c>
      <c r="E96" s="290">
        <v>1662</v>
      </c>
      <c r="F96" s="289">
        <v>21.340523882896765</v>
      </c>
      <c r="G96" s="290">
        <v>208</v>
      </c>
      <c r="H96" s="289">
        <v>2.670775552131484</v>
      </c>
      <c r="I96" s="290">
        <v>0</v>
      </c>
      <c r="J96" s="291">
        <v>0</v>
      </c>
      <c r="K96" s="290">
        <v>31</v>
      </c>
      <c r="L96" s="292">
        <v>0.39804827940421161</v>
      </c>
      <c r="M96" s="290">
        <v>5</v>
      </c>
      <c r="N96" s="292">
        <v>3.7612838515546636E-2</v>
      </c>
      <c r="O96" s="296">
        <v>4116</v>
      </c>
      <c r="P96" s="293">
        <v>52.85053929121726</v>
      </c>
      <c r="Q96" s="294">
        <v>3672</v>
      </c>
      <c r="R96" s="295">
        <v>47.14946070878274</v>
      </c>
      <c r="S96" s="296">
        <v>386</v>
      </c>
      <c r="T96" s="293">
        <v>54.751773049645394</v>
      </c>
      <c r="U96" s="294">
        <v>319</v>
      </c>
      <c r="V96" s="297">
        <v>45.248226950354606</v>
      </c>
      <c r="W96" s="296">
        <v>2356</v>
      </c>
      <c r="X96" s="289">
        <v>30.25166923472008</v>
      </c>
      <c r="Y96" s="294">
        <v>5432</v>
      </c>
      <c r="Z96" s="297">
        <v>69.748330765279917</v>
      </c>
      <c r="AA96" s="296">
        <v>537</v>
      </c>
      <c r="AB96" s="289">
        <v>76.170212765957444</v>
      </c>
      <c r="AC96" s="296">
        <v>168</v>
      </c>
      <c r="AD96" s="297">
        <v>23.829787234042556</v>
      </c>
      <c r="AE96" s="296">
        <v>386</v>
      </c>
      <c r="AF96" s="289">
        <v>54.751773049645394</v>
      </c>
      <c r="AG96" s="294">
        <v>319</v>
      </c>
      <c r="AH96" s="289">
        <v>45.248226950354606</v>
      </c>
      <c r="AI96" s="294">
        <v>137</v>
      </c>
      <c r="AJ96" s="293">
        <v>19.432624113475178</v>
      </c>
      <c r="AK96" s="294">
        <v>107</v>
      </c>
      <c r="AL96" s="293">
        <v>15.177304964539006</v>
      </c>
      <c r="AM96" s="294">
        <v>0</v>
      </c>
      <c r="AN96" s="289">
        <v>0</v>
      </c>
      <c r="AO96" s="294">
        <v>0</v>
      </c>
      <c r="AP96" s="297">
        <v>0</v>
      </c>
      <c r="AQ96" s="575">
        <v>7788</v>
      </c>
      <c r="AR96" s="298">
        <v>705</v>
      </c>
    </row>
    <row r="97" spans="1:44" ht="15">
      <c r="A97" s="324">
        <v>541</v>
      </c>
      <c r="B97" s="325" t="s">
        <v>890</v>
      </c>
      <c r="C97" s="288">
        <v>3433</v>
      </c>
      <c r="D97" s="289">
        <v>27.521244187910852</v>
      </c>
      <c r="E97" s="290">
        <v>6539</v>
      </c>
      <c r="F97" s="289">
        <v>52.421035754369086</v>
      </c>
      <c r="G97" s="290">
        <v>2310</v>
      </c>
      <c r="H97" s="289">
        <v>18.518518518518519</v>
      </c>
      <c r="I97" s="290">
        <v>8</v>
      </c>
      <c r="J97" s="291">
        <v>6.4133397466730802E-2</v>
      </c>
      <c r="K97" s="290">
        <v>182</v>
      </c>
      <c r="L97" s="292">
        <v>1.4590347923681257</v>
      </c>
      <c r="M97" s="290">
        <v>2</v>
      </c>
      <c r="N97" s="292">
        <v>8.0645161290322578E-3</v>
      </c>
      <c r="O97" s="296">
        <v>6038</v>
      </c>
      <c r="P97" s="293">
        <v>48.404681738015071</v>
      </c>
      <c r="Q97" s="294">
        <v>6436</v>
      </c>
      <c r="R97" s="295">
        <v>51.595318261984922</v>
      </c>
      <c r="S97" s="296">
        <v>2967</v>
      </c>
      <c r="T97" s="293">
        <v>50.450603638836931</v>
      </c>
      <c r="U97" s="294">
        <v>2914</v>
      </c>
      <c r="V97" s="297">
        <v>49.549396361163069</v>
      </c>
      <c r="W97" s="296">
        <v>6498</v>
      </c>
      <c r="X97" s="289">
        <v>52.092352092352087</v>
      </c>
      <c r="Y97" s="294">
        <v>5976</v>
      </c>
      <c r="Z97" s="297">
        <v>47.907647907647913</v>
      </c>
      <c r="AA97" s="296">
        <v>4821</v>
      </c>
      <c r="AB97" s="289">
        <v>81.975854446522703</v>
      </c>
      <c r="AC97" s="296">
        <v>1060</v>
      </c>
      <c r="AD97" s="297">
        <v>18.0241455534773</v>
      </c>
      <c r="AE97" s="296">
        <v>2967</v>
      </c>
      <c r="AF97" s="289">
        <v>50.450603638836931</v>
      </c>
      <c r="AG97" s="294">
        <v>2914</v>
      </c>
      <c r="AH97" s="289">
        <v>49.549396361163069</v>
      </c>
      <c r="AI97" s="294">
        <v>1463</v>
      </c>
      <c r="AJ97" s="293">
        <v>24.876721645978574</v>
      </c>
      <c r="AK97" s="294">
        <v>980</v>
      </c>
      <c r="AL97" s="293">
        <v>16.663832681516748</v>
      </c>
      <c r="AM97" s="294">
        <v>10</v>
      </c>
      <c r="AN97" s="289">
        <v>0.17003910899506888</v>
      </c>
      <c r="AO97" s="294">
        <v>0</v>
      </c>
      <c r="AP97" s="297">
        <v>0</v>
      </c>
      <c r="AQ97" s="575">
        <v>12474</v>
      </c>
      <c r="AR97" s="298">
        <v>5881</v>
      </c>
    </row>
    <row r="98" spans="1:44" ht="15">
      <c r="A98" s="324">
        <v>607</v>
      </c>
      <c r="B98" s="325" t="s">
        <v>891</v>
      </c>
      <c r="C98" s="288">
        <v>951</v>
      </c>
      <c r="D98" s="289">
        <v>22.546230440967282</v>
      </c>
      <c r="E98" s="290">
        <v>1745</v>
      </c>
      <c r="F98" s="289">
        <v>41.370317686107164</v>
      </c>
      <c r="G98" s="290">
        <v>1388</v>
      </c>
      <c r="H98" s="289">
        <v>32.906590801327646</v>
      </c>
      <c r="I98" s="290">
        <v>14</v>
      </c>
      <c r="J98" s="291">
        <v>0.33191085822664773</v>
      </c>
      <c r="K98" s="290">
        <v>100</v>
      </c>
      <c r="L98" s="292">
        <v>2.370791844476055</v>
      </c>
      <c r="M98" s="290">
        <v>20</v>
      </c>
      <c r="N98" s="292">
        <v>0.45772103107684897</v>
      </c>
      <c r="O98" s="296">
        <v>2097</v>
      </c>
      <c r="P98" s="293">
        <v>49.715504978662871</v>
      </c>
      <c r="Q98" s="294">
        <v>2121</v>
      </c>
      <c r="R98" s="295">
        <v>50.284495021337129</v>
      </c>
      <c r="S98" s="296">
        <v>6762</v>
      </c>
      <c r="T98" s="293">
        <v>48.459223161817398</v>
      </c>
      <c r="U98" s="294">
        <v>7192</v>
      </c>
      <c r="V98" s="297">
        <v>51.540776838182602</v>
      </c>
      <c r="W98" s="296">
        <v>2440</v>
      </c>
      <c r="X98" s="289">
        <v>57.847321005215747</v>
      </c>
      <c r="Y98" s="294">
        <v>1778</v>
      </c>
      <c r="Z98" s="297">
        <v>42.15267899478426</v>
      </c>
      <c r="AA98" s="296">
        <v>12590</v>
      </c>
      <c r="AB98" s="289">
        <v>90.225025082413651</v>
      </c>
      <c r="AC98" s="296">
        <v>1364</v>
      </c>
      <c r="AD98" s="297">
        <v>9.7749749175863556</v>
      </c>
      <c r="AE98" s="296">
        <v>6762</v>
      </c>
      <c r="AF98" s="289">
        <v>48.459223161817398</v>
      </c>
      <c r="AG98" s="294">
        <v>7192</v>
      </c>
      <c r="AH98" s="289">
        <v>51.540776838182602</v>
      </c>
      <c r="AI98" s="294">
        <v>3092</v>
      </c>
      <c r="AJ98" s="293">
        <v>22.158520854235345</v>
      </c>
      <c r="AK98" s="294">
        <v>1867</v>
      </c>
      <c r="AL98" s="293">
        <v>13.379676078543786</v>
      </c>
      <c r="AM98" s="294">
        <v>15</v>
      </c>
      <c r="AN98" s="289">
        <v>0.1074960584778558</v>
      </c>
      <c r="AO98" s="294">
        <v>0</v>
      </c>
      <c r="AP98" s="297">
        <v>0</v>
      </c>
      <c r="AQ98" s="575">
        <v>4218</v>
      </c>
      <c r="AR98" s="298">
        <v>13954</v>
      </c>
    </row>
    <row r="99" spans="1:44" ht="15">
      <c r="A99" s="324">
        <v>615</v>
      </c>
      <c r="B99" s="325" t="s">
        <v>892</v>
      </c>
      <c r="C99" s="288">
        <v>9797</v>
      </c>
      <c r="D99" s="289">
        <v>26.990467794368833</v>
      </c>
      <c r="E99" s="290">
        <v>14871</v>
      </c>
      <c r="F99" s="289">
        <v>40.969199404925895</v>
      </c>
      <c r="G99" s="290">
        <v>10166</v>
      </c>
      <c r="H99" s="289">
        <v>28.007052730177971</v>
      </c>
      <c r="I99" s="290">
        <v>143</v>
      </c>
      <c r="J99" s="291">
        <v>0.39396109978511218</v>
      </c>
      <c r="K99" s="290">
        <v>1191</v>
      </c>
      <c r="L99" s="292">
        <v>3.2811725163920875</v>
      </c>
      <c r="M99" s="290">
        <v>130</v>
      </c>
      <c r="N99" s="292">
        <v>0.28932986527164856</v>
      </c>
      <c r="O99" s="296">
        <v>17969</v>
      </c>
      <c r="P99" s="293">
        <v>49.504104909361395</v>
      </c>
      <c r="Q99" s="294">
        <v>18329</v>
      </c>
      <c r="R99" s="295">
        <v>50.495895090638598</v>
      </c>
      <c r="S99" s="296">
        <v>79383</v>
      </c>
      <c r="T99" s="293">
        <v>49.413632119514475</v>
      </c>
      <c r="U99" s="294">
        <v>81267</v>
      </c>
      <c r="V99" s="297">
        <v>50.586367880485525</v>
      </c>
      <c r="W99" s="296">
        <v>28372</v>
      </c>
      <c r="X99" s="289">
        <v>78.164086175546871</v>
      </c>
      <c r="Y99" s="294">
        <v>7926</v>
      </c>
      <c r="Z99" s="297">
        <v>21.835913824453137</v>
      </c>
      <c r="AA99" s="296">
        <v>148222</v>
      </c>
      <c r="AB99" s="289">
        <v>92.263927793339562</v>
      </c>
      <c r="AC99" s="296">
        <v>12428</v>
      </c>
      <c r="AD99" s="297">
        <v>7.7360722066604426</v>
      </c>
      <c r="AE99" s="296">
        <v>79383</v>
      </c>
      <c r="AF99" s="289">
        <v>49.413632119514475</v>
      </c>
      <c r="AG99" s="294">
        <v>81267</v>
      </c>
      <c r="AH99" s="289">
        <v>50.586367880485525</v>
      </c>
      <c r="AI99" s="294">
        <v>36791</v>
      </c>
      <c r="AJ99" s="293">
        <v>22.901338313103022</v>
      </c>
      <c r="AK99" s="294">
        <v>25269</v>
      </c>
      <c r="AL99" s="293">
        <v>15.729225023342671</v>
      </c>
      <c r="AM99" s="294">
        <v>169</v>
      </c>
      <c r="AN99" s="289">
        <v>0.10519763460939931</v>
      </c>
      <c r="AO99" s="294">
        <v>0</v>
      </c>
      <c r="AP99" s="297">
        <v>0</v>
      </c>
      <c r="AQ99" s="575">
        <v>36298</v>
      </c>
      <c r="AR99" s="298">
        <v>160650</v>
      </c>
    </row>
    <row r="100" spans="1:44" ht="15">
      <c r="A100" s="324">
        <v>649</v>
      </c>
      <c r="B100" s="325" t="s">
        <v>893</v>
      </c>
      <c r="C100" s="288">
        <v>5948</v>
      </c>
      <c r="D100" s="289">
        <v>58.102959851518996</v>
      </c>
      <c r="E100" s="290">
        <v>3173</v>
      </c>
      <c r="F100" s="289">
        <v>30.995408811175153</v>
      </c>
      <c r="G100" s="290">
        <v>1002</v>
      </c>
      <c r="H100" s="289">
        <v>9.7880238351079427</v>
      </c>
      <c r="I100" s="290">
        <v>0</v>
      </c>
      <c r="J100" s="291">
        <v>0</v>
      </c>
      <c r="K100" s="290">
        <v>106</v>
      </c>
      <c r="L100" s="292">
        <v>1.0354596073068281</v>
      </c>
      <c r="M100" s="290">
        <v>8</v>
      </c>
      <c r="N100" s="292">
        <v>9.5419847328244267E-2</v>
      </c>
      <c r="O100" s="296">
        <v>5246</v>
      </c>
      <c r="P100" s="293">
        <v>51.245482074826612</v>
      </c>
      <c r="Q100" s="294">
        <v>4991</v>
      </c>
      <c r="R100" s="295">
        <v>48.754517925173388</v>
      </c>
      <c r="S100" s="296">
        <v>1257</v>
      </c>
      <c r="T100" s="293">
        <v>55.718085106382972</v>
      </c>
      <c r="U100" s="294">
        <v>999</v>
      </c>
      <c r="V100" s="297">
        <v>44.281914893617021</v>
      </c>
      <c r="W100" s="296">
        <v>5747</v>
      </c>
      <c r="X100" s="289">
        <v>56.139493992380586</v>
      </c>
      <c r="Y100" s="294">
        <v>4490</v>
      </c>
      <c r="Z100" s="297">
        <v>43.860506007619421</v>
      </c>
      <c r="AA100" s="296">
        <v>1795</v>
      </c>
      <c r="AB100" s="289">
        <v>79.565602836879435</v>
      </c>
      <c r="AC100" s="296">
        <v>461</v>
      </c>
      <c r="AD100" s="297">
        <v>20.434397163120568</v>
      </c>
      <c r="AE100" s="296">
        <v>1257</v>
      </c>
      <c r="AF100" s="289">
        <v>55.718085106382972</v>
      </c>
      <c r="AG100" s="294">
        <v>999</v>
      </c>
      <c r="AH100" s="289">
        <v>44.281914893617021</v>
      </c>
      <c r="AI100" s="294">
        <v>547</v>
      </c>
      <c r="AJ100" s="293">
        <v>24.24645390070922</v>
      </c>
      <c r="AK100" s="294">
        <v>367</v>
      </c>
      <c r="AL100" s="293">
        <v>16.2677304964539</v>
      </c>
      <c r="AM100" s="294">
        <v>0</v>
      </c>
      <c r="AN100" s="289">
        <v>0</v>
      </c>
      <c r="AO100" s="294">
        <v>0</v>
      </c>
      <c r="AP100" s="297">
        <v>0</v>
      </c>
      <c r="AQ100" s="575">
        <v>10237</v>
      </c>
      <c r="AR100" s="298">
        <v>2256</v>
      </c>
    </row>
    <row r="101" spans="1:44" ht="15">
      <c r="A101" s="324">
        <v>652</v>
      </c>
      <c r="B101" s="325" t="s">
        <v>193</v>
      </c>
      <c r="C101" s="288">
        <v>4015</v>
      </c>
      <c r="D101" s="289">
        <v>81.62228095141289</v>
      </c>
      <c r="E101" s="290">
        <v>756</v>
      </c>
      <c r="F101" s="289">
        <v>15.368977434437895</v>
      </c>
      <c r="G101" s="290">
        <v>136</v>
      </c>
      <c r="H101" s="289">
        <v>2.764789591380362</v>
      </c>
      <c r="I101" s="290">
        <v>0</v>
      </c>
      <c r="J101" s="291">
        <v>0</v>
      </c>
      <c r="K101" s="290">
        <v>11</v>
      </c>
      <c r="L101" s="292">
        <v>0.22362268753811751</v>
      </c>
      <c r="M101" s="290">
        <v>1</v>
      </c>
      <c r="N101" s="292">
        <v>3.9952057530962842E-2</v>
      </c>
      <c r="O101" s="296">
        <v>2540</v>
      </c>
      <c r="P101" s="293">
        <v>51.636511486074411</v>
      </c>
      <c r="Q101" s="294">
        <v>2379</v>
      </c>
      <c r="R101" s="295">
        <v>48.363488513925596</v>
      </c>
      <c r="S101" s="296">
        <v>249</v>
      </c>
      <c r="T101" s="293">
        <v>49.601593625498012</v>
      </c>
      <c r="U101" s="294">
        <v>253</v>
      </c>
      <c r="V101" s="297">
        <v>50.398406374501988</v>
      </c>
      <c r="W101" s="296">
        <v>2558</v>
      </c>
      <c r="X101" s="289">
        <v>52.002439520227682</v>
      </c>
      <c r="Y101" s="294">
        <v>2361</v>
      </c>
      <c r="Z101" s="297">
        <v>47.997560479772311</v>
      </c>
      <c r="AA101" s="296">
        <v>415</v>
      </c>
      <c r="AB101" s="289">
        <v>82.669322709163353</v>
      </c>
      <c r="AC101" s="296">
        <v>87</v>
      </c>
      <c r="AD101" s="297">
        <v>17.330677290836654</v>
      </c>
      <c r="AE101" s="296">
        <v>249</v>
      </c>
      <c r="AF101" s="289">
        <v>49.601593625498012</v>
      </c>
      <c r="AG101" s="294">
        <v>253</v>
      </c>
      <c r="AH101" s="289">
        <v>50.398406374501988</v>
      </c>
      <c r="AI101" s="294">
        <v>109</v>
      </c>
      <c r="AJ101" s="293">
        <v>21.713147410358566</v>
      </c>
      <c r="AK101" s="294">
        <v>82</v>
      </c>
      <c r="AL101" s="293">
        <v>16.334661354581673</v>
      </c>
      <c r="AM101" s="294">
        <v>0</v>
      </c>
      <c r="AN101" s="289">
        <v>0</v>
      </c>
      <c r="AO101" s="294">
        <v>0</v>
      </c>
      <c r="AP101" s="297">
        <v>0</v>
      </c>
      <c r="AQ101" s="575">
        <v>4919</v>
      </c>
      <c r="AR101" s="298">
        <v>502</v>
      </c>
    </row>
    <row r="102" spans="1:44" ht="15">
      <c r="A102" s="324">
        <v>660</v>
      </c>
      <c r="B102" s="325" t="s">
        <v>894</v>
      </c>
      <c r="C102" s="288">
        <v>7691</v>
      </c>
      <c r="D102" s="289">
        <v>74.554090732842184</v>
      </c>
      <c r="E102" s="290">
        <v>2132</v>
      </c>
      <c r="F102" s="289">
        <v>20.666925164792556</v>
      </c>
      <c r="G102" s="290">
        <v>411</v>
      </c>
      <c r="H102" s="289">
        <v>3.9841023652578524</v>
      </c>
      <c r="I102" s="290">
        <v>0</v>
      </c>
      <c r="J102" s="291">
        <v>0</v>
      </c>
      <c r="K102" s="290">
        <v>73</v>
      </c>
      <c r="L102" s="292">
        <v>0.70763861962000774</v>
      </c>
      <c r="M102" s="290">
        <v>9</v>
      </c>
      <c r="N102" s="292">
        <v>0.11451474377326079</v>
      </c>
      <c r="O102" s="296">
        <v>5131</v>
      </c>
      <c r="P102" s="293">
        <v>49.73827064753781</v>
      </c>
      <c r="Q102" s="294">
        <v>5185</v>
      </c>
      <c r="R102" s="295">
        <v>50.26172935246219</v>
      </c>
      <c r="S102" s="296">
        <v>2009</v>
      </c>
      <c r="T102" s="293">
        <v>57.432818753573464</v>
      </c>
      <c r="U102" s="294">
        <v>1489</v>
      </c>
      <c r="V102" s="297">
        <v>42.567181246426529</v>
      </c>
      <c r="W102" s="296">
        <v>5380</v>
      </c>
      <c r="X102" s="289">
        <v>52.151996898022489</v>
      </c>
      <c r="Y102" s="294">
        <v>4936</v>
      </c>
      <c r="Z102" s="297">
        <v>47.848003101977511</v>
      </c>
      <c r="AA102" s="296">
        <v>2813</v>
      </c>
      <c r="AB102" s="289">
        <v>80.417381360777583</v>
      </c>
      <c r="AC102" s="296">
        <v>685</v>
      </c>
      <c r="AD102" s="297">
        <v>19.582618639222414</v>
      </c>
      <c r="AE102" s="296">
        <v>2009</v>
      </c>
      <c r="AF102" s="289">
        <v>57.432818753573464</v>
      </c>
      <c r="AG102" s="294">
        <v>1489</v>
      </c>
      <c r="AH102" s="289">
        <v>42.567181246426529</v>
      </c>
      <c r="AI102" s="294">
        <v>976</v>
      </c>
      <c r="AJ102" s="293">
        <v>27.901658090337335</v>
      </c>
      <c r="AK102" s="294">
        <v>578</v>
      </c>
      <c r="AL102" s="293">
        <v>16.523727844482561</v>
      </c>
      <c r="AM102" s="294">
        <v>0</v>
      </c>
      <c r="AN102" s="289">
        <v>0</v>
      </c>
      <c r="AO102" s="294">
        <v>0</v>
      </c>
      <c r="AP102" s="297">
        <v>0</v>
      </c>
      <c r="AQ102" s="575">
        <v>10316</v>
      </c>
      <c r="AR102" s="298">
        <v>3498</v>
      </c>
    </row>
    <row r="103" spans="1:44" ht="15">
      <c r="A103" s="324">
        <v>667</v>
      </c>
      <c r="B103" s="325" t="s">
        <v>209</v>
      </c>
      <c r="C103" s="288">
        <v>7737</v>
      </c>
      <c r="D103" s="289">
        <v>77.424196937856507</v>
      </c>
      <c r="E103" s="290">
        <v>1699</v>
      </c>
      <c r="F103" s="289">
        <v>17.001901330931652</v>
      </c>
      <c r="G103" s="290">
        <v>484</v>
      </c>
      <c r="H103" s="289">
        <v>4.8433903732612835</v>
      </c>
      <c r="I103" s="290">
        <v>0</v>
      </c>
      <c r="J103" s="291">
        <v>0</v>
      </c>
      <c r="K103" s="290">
        <v>64</v>
      </c>
      <c r="L103" s="292">
        <v>0.64044831381967382</v>
      </c>
      <c r="M103" s="290">
        <v>9</v>
      </c>
      <c r="N103" s="292">
        <v>0.10043185698503565</v>
      </c>
      <c r="O103" s="296">
        <v>4905</v>
      </c>
      <c r="P103" s="293">
        <v>49.084359051335937</v>
      </c>
      <c r="Q103" s="294">
        <v>5088</v>
      </c>
      <c r="R103" s="295">
        <v>50.915640948664063</v>
      </c>
      <c r="S103" s="296">
        <v>1769</v>
      </c>
      <c r="T103" s="293">
        <v>54.397293972939728</v>
      </c>
      <c r="U103" s="294">
        <v>1483</v>
      </c>
      <c r="V103" s="297">
        <v>45.602706027060272</v>
      </c>
      <c r="W103" s="296">
        <v>4942</v>
      </c>
      <c r="X103" s="289">
        <v>49.454618232762932</v>
      </c>
      <c r="Y103" s="294">
        <v>5051</v>
      </c>
      <c r="Z103" s="297">
        <v>50.54538176723706</v>
      </c>
      <c r="AA103" s="296">
        <v>2711</v>
      </c>
      <c r="AB103" s="289">
        <v>83.364083640836412</v>
      </c>
      <c r="AC103" s="296">
        <v>541</v>
      </c>
      <c r="AD103" s="297">
        <v>16.635916359163591</v>
      </c>
      <c r="AE103" s="296">
        <v>1769</v>
      </c>
      <c r="AF103" s="289">
        <v>54.397293972939728</v>
      </c>
      <c r="AG103" s="294">
        <v>1483</v>
      </c>
      <c r="AH103" s="289">
        <v>45.602706027060272</v>
      </c>
      <c r="AI103" s="294">
        <v>824</v>
      </c>
      <c r="AJ103" s="293">
        <v>25.338253382533825</v>
      </c>
      <c r="AK103" s="294">
        <v>544</v>
      </c>
      <c r="AL103" s="293">
        <v>16.728167281672818</v>
      </c>
      <c r="AM103" s="294">
        <v>0</v>
      </c>
      <c r="AN103" s="289">
        <v>0</v>
      </c>
      <c r="AO103" s="294">
        <v>0</v>
      </c>
      <c r="AP103" s="297">
        <v>0</v>
      </c>
      <c r="AQ103" s="575">
        <v>9993</v>
      </c>
      <c r="AR103" s="298">
        <v>3252</v>
      </c>
    </row>
    <row r="104" spans="1:44" ht="15">
      <c r="A104" s="324">
        <v>674</v>
      </c>
      <c r="B104" s="325" t="s">
        <v>213</v>
      </c>
      <c r="C104" s="288">
        <v>3796</v>
      </c>
      <c r="D104" s="289">
        <v>32.480533926585089</v>
      </c>
      <c r="E104" s="290">
        <v>5604</v>
      </c>
      <c r="F104" s="289">
        <v>47.950714469068195</v>
      </c>
      <c r="G104" s="290">
        <v>2196</v>
      </c>
      <c r="H104" s="289">
        <v>18.790108667750491</v>
      </c>
      <c r="I104" s="290">
        <v>0</v>
      </c>
      <c r="J104" s="291">
        <v>0</v>
      </c>
      <c r="K104" s="290">
        <v>83</v>
      </c>
      <c r="L104" s="292">
        <v>0.71019081030204501</v>
      </c>
      <c r="M104" s="290">
        <v>8</v>
      </c>
      <c r="N104" s="292">
        <v>0.12790995139421849</v>
      </c>
      <c r="O104" s="296">
        <v>6152</v>
      </c>
      <c r="P104" s="293">
        <v>52.639685120219049</v>
      </c>
      <c r="Q104" s="294">
        <v>5535</v>
      </c>
      <c r="R104" s="295">
        <v>47.360314879780951</v>
      </c>
      <c r="S104" s="296">
        <v>1428</v>
      </c>
      <c r="T104" s="293">
        <v>54.77560414269275</v>
      </c>
      <c r="U104" s="294">
        <v>1179</v>
      </c>
      <c r="V104" s="297">
        <v>45.22439585730725</v>
      </c>
      <c r="W104" s="296">
        <v>3087</v>
      </c>
      <c r="X104" s="289">
        <v>26.413964233764009</v>
      </c>
      <c r="Y104" s="294">
        <v>8600</v>
      </c>
      <c r="Z104" s="297">
        <v>73.586035766235995</v>
      </c>
      <c r="AA104" s="296">
        <v>1899</v>
      </c>
      <c r="AB104" s="289">
        <v>72.842347525891824</v>
      </c>
      <c r="AC104" s="296">
        <v>708</v>
      </c>
      <c r="AD104" s="297">
        <v>27.157652474108168</v>
      </c>
      <c r="AE104" s="296">
        <v>1428</v>
      </c>
      <c r="AF104" s="289">
        <v>54.77560414269275</v>
      </c>
      <c r="AG104" s="294">
        <v>1179</v>
      </c>
      <c r="AH104" s="289">
        <v>45.22439585730725</v>
      </c>
      <c r="AI104" s="294">
        <v>540</v>
      </c>
      <c r="AJ104" s="293">
        <v>20.713463751438436</v>
      </c>
      <c r="AK104" s="294">
        <v>387</v>
      </c>
      <c r="AL104" s="293">
        <v>14.844649021864212</v>
      </c>
      <c r="AM104" s="294">
        <v>0</v>
      </c>
      <c r="AN104" s="289">
        <v>0</v>
      </c>
      <c r="AO104" s="294">
        <v>0</v>
      </c>
      <c r="AP104" s="297">
        <v>0</v>
      </c>
      <c r="AQ104" s="575">
        <v>11687</v>
      </c>
      <c r="AR104" s="298">
        <v>2607</v>
      </c>
    </row>
    <row r="105" spans="1:44" ht="15">
      <c r="A105" s="324">
        <v>697</v>
      </c>
      <c r="B105" s="325" t="s">
        <v>223</v>
      </c>
      <c r="C105" s="288">
        <v>5339</v>
      </c>
      <c r="D105" s="289">
        <v>31.02806997152322</v>
      </c>
      <c r="E105" s="290">
        <v>7392</v>
      </c>
      <c r="F105" s="289">
        <v>42.959260765967336</v>
      </c>
      <c r="G105" s="290">
        <v>3910</v>
      </c>
      <c r="H105" s="289">
        <v>22.723310280699714</v>
      </c>
      <c r="I105" s="290">
        <v>4</v>
      </c>
      <c r="J105" s="291">
        <v>2.3246353228337305E-2</v>
      </c>
      <c r="K105" s="290">
        <v>531</v>
      </c>
      <c r="L105" s="292">
        <v>3.0859533910617771</v>
      </c>
      <c r="M105" s="290">
        <v>31</v>
      </c>
      <c r="N105" s="292">
        <v>0.10549141417101331</v>
      </c>
      <c r="O105" s="296">
        <v>8436</v>
      </c>
      <c r="P105" s="293">
        <v>49.026558958563378</v>
      </c>
      <c r="Q105" s="294">
        <v>8771</v>
      </c>
      <c r="R105" s="295">
        <v>50.973441041436629</v>
      </c>
      <c r="S105" s="296">
        <v>7571</v>
      </c>
      <c r="T105" s="293">
        <v>47.823889836396944</v>
      </c>
      <c r="U105" s="294">
        <v>8260</v>
      </c>
      <c r="V105" s="297">
        <v>52.176110163603063</v>
      </c>
      <c r="W105" s="296">
        <v>10940</v>
      </c>
      <c r="X105" s="289">
        <v>63.578776079502532</v>
      </c>
      <c r="Y105" s="294">
        <v>6267</v>
      </c>
      <c r="Z105" s="297">
        <v>36.421223920497468</v>
      </c>
      <c r="AA105" s="296">
        <v>14398</v>
      </c>
      <c r="AB105" s="289">
        <v>90.948139725854332</v>
      </c>
      <c r="AC105" s="296">
        <v>1433</v>
      </c>
      <c r="AD105" s="297">
        <v>9.051860274145664</v>
      </c>
      <c r="AE105" s="296">
        <v>7571</v>
      </c>
      <c r="AF105" s="289">
        <v>47.823889836396944</v>
      </c>
      <c r="AG105" s="294">
        <v>8260</v>
      </c>
      <c r="AH105" s="289">
        <v>52.176110163603063</v>
      </c>
      <c r="AI105" s="294">
        <v>4188</v>
      </c>
      <c r="AJ105" s="293">
        <v>26.454424862611329</v>
      </c>
      <c r="AK105" s="294">
        <v>3311</v>
      </c>
      <c r="AL105" s="293">
        <v>20.91466110795275</v>
      </c>
      <c r="AM105" s="294">
        <v>9</v>
      </c>
      <c r="AN105" s="289">
        <v>5.6850483229107442E-2</v>
      </c>
      <c r="AO105" s="294">
        <v>0</v>
      </c>
      <c r="AP105" s="297">
        <v>0</v>
      </c>
      <c r="AQ105" s="575">
        <v>17207</v>
      </c>
      <c r="AR105" s="298">
        <v>15831</v>
      </c>
    </row>
    <row r="106" spans="1:44" ht="15">
      <c r="A106" s="324">
        <v>756</v>
      </c>
      <c r="B106" s="326" t="s">
        <v>228</v>
      </c>
      <c r="C106" s="288">
        <v>10159</v>
      </c>
      <c r="D106" s="289">
        <v>43.110545300233397</v>
      </c>
      <c r="E106" s="290">
        <v>9555</v>
      </c>
      <c r="F106" s="289">
        <v>40.547422024188421</v>
      </c>
      <c r="G106" s="290">
        <v>3696</v>
      </c>
      <c r="H106" s="289">
        <v>15.684277530235519</v>
      </c>
      <c r="I106" s="290">
        <v>0</v>
      </c>
      <c r="J106" s="291">
        <v>0</v>
      </c>
      <c r="K106" s="290">
        <v>136</v>
      </c>
      <c r="L106" s="292">
        <v>0.57712709526840655</v>
      </c>
      <c r="M106" s="290">
        <v>19</v>
      </c>
      <c r="N106" s="292">
        <v>9.2421441774491686E-2</v>
      </c>
      <c r="O106" s="302">
        <v>11750</v>
      </c>
      <c r="P106" s="299">
        <v>49.862083598557184</v>
      </c>
      <c r="Q106" s="300">
        <v>11815</v>
      </c>
      <c r="R106" s="301">
        <v>50.137916401442816</v>
      </c>
      <c r="S106" s="302">
        <v>3951</v>
      </c>
      <c r="T106" s="299">
        <v>54.152960526315788</v>
      </c>
      <c r="U106" s="300">
        <v>3345</v>
      </c>
      <c r="V106" s="303">
        <v>45.847039473684212</v>
      </c>
      <c r="W106" s="302">
        <v>10913</v>
      </c>
      <c r="X106" s="304">
        <v>46.310205813706766</v>
      </c>
      <c r="Y106" s="300">
        <v>12652</v>
      </c>
      <c r="Z106" s="303">
        <v>53.689794186293227</v>
      </c>
      <c r="AA106" s="296">
        <v>6224</v>
      </c>
      <c r="AB106" s="289">
        <v>85.307017543859658</v>
      </c>
      <c r="AC106" s="296">
        <v>1072</v>
      </c>
      <c r="AD106" s="297">
        <v>14.692982456140353</v>
      </c>
      <c r="AE106" s="296">
        <v>3951</v>
      </c>
      <c r="AF106" s="289">
        <v>54.152960526315788</v>
      </c>
      <c r="AG106" s="294">
        <v>3345</v>
      </c>
      <c r="AH106" s="289">
        <v>45.847039473684212</v>
      </c>
      <c r="AI106" s="294">
        <v>1690</v>
      </c>
      <c r="AJ106" s="293">
        <v>23.163377192982455</v>
      </c>
      <c r="AK106" s="294">
        <v>1043</v>
      </c>
      <c r="AL106" s="293">
        <v>14.295504385964913</v>
      </c>
      <c r="AM106" s="294">
        <v>3</v>
      </c>
      <c r="AN106" s="289">
        <v>4.1118421052631575E-2</v>
      </c>
      <c r="AO106" s="294">
        <v>0</v>
      </c>
      <c r="AP106" s="297">
        <v>0</v>
      </c>
      <c r="AQ106" s="576">
        <v>23565</v>
      </c>
      <c r="AR106" s="305">
        <v>7296</v>
      </c>
    </row>
    <row r="107" spans="1:44" ht="18.75" customHeight="1">
      <c r="A107" s="171"/>
      <c r="B107" s="187" t="s">
        <v>297</v>
      </c>
      <c r="C107" s="190">
        <v>58754</v>
      </c>
      <c r="D107" s="177">
        <v>27.725921381718656</v>
      </c>
      <c r="E107" s="176">
        <v>112530</v>
      </c>
      <c r="F107" s="177">
        <v>53.102732292010757</v>
      </c>
      <c r="G107" s="176">
        <v>37655</v>
      </c>
      <c r="H107" s="177">
        <v>17.769336038884433</v>
      </c>
      <c r="I107" s="176">
        <v>52</v>
      </c>
      <c r="J107" s="177">
        <v>2.4538719267613609E-2</v>
      </c>
      <c r="K107" s="176">
        <v>2644</v>
      </c>
      <c r="L107" s="191">
        <v>1.2476994950686613</v>
      </c>
      <c r="M107" s="176">
        <v>275</v>
      </c>
      <c r="N107" s="191">
        <v>0.13835848871396719</v>
      </c>
      <c r="O107" s="190">
        <v>105963</v>
      </c>
      <c r="P107" s="178">
        <v>50.003775187579635</v>
      </c>
      <c r="Q107" s="176">
        <v>105947</v>
      </c>
      <c r="R107" s="193">
        <v>49.996224812420365</v>
      </c>
      <c r="S107" s="190">
        <v>48057</v>
      </c>
      <c r="T107" s="178">
        <v>54.078658639509371</v>
      </c>
      <c r="U107" s="176">
        <v>40808</v>
      </c>
      <c r="V107" s="195">
        <v>45.921341360490629</v>
      </c>
      <c r="W107" s="190">
        <v>97442</v>
      </c>
      <c r="X107" s="177">
        <v>45.98272851682318</v>
      </c>
      <c r="Y107" s="176">
        <v>114468</v>
      </c>
      <c r="Z107" s="195">
        <v>54.01727148317682</v>
      </c>
      <c r="AA107" s="190">
        <v>70496</v>
      </c>
      <c r="AB107" s="177">
        <v>79.329319754684064</v>
      </c>
      <c r="AC107" s="176">
        <v>18369</v>
      </c>
      <c r="AD107" s="195">
        <v>20.670680245315928</v>
      </c>
      <c r="AE107" s="190">
        <v>48057</v>
      </c>
      <c r="AF107" s="177">
        <v>54.078658639509371</v>
      </c>
      <c r="AG107" s="176">
        <v>40808</v>
      </c>
      <c r="AH107" s="177">
        <v>45.921341360490629</v>
      </c>
      <c r="AI107" s="176">
        <v>22807</v>
      </c>
      <c r="AJ107" s="178">
        <v>25.66477240758454</v>
      </c>
      <c r="AK107" s="176">
        <v>12656</v>
      </c>
      <c r="AL107" s="178">
        <v>14.241827491138242</v>
      </c>
      <c r="AM107" s="176">
        <v>31</v>
      </c>
      <c r="AN107" s="177">
        <v>3.4884375175828507E-2</v>
      </c>
      <c r="AO107" s="176">
        <v>0</v>
      </c>
      <c r="AP107" s="195">
        <v>0</v>
      </c>
      <c r="AQ107" s="579">
        <v>211910</v>
      </c>
      <c r="AR107" s="197">
        <v>88865</v>
      </c>
    </row>
    <row r="108" spans="1:44" ht="15">
      <c r="A108" s="324">
        <v>30</v>
      </c>
      <c r="B108" s="327" t="s">
        <v>14</v>
      </c>
      <c r="C108" s="288">
        <v>1404</v>
      </c>
      <c r="D108" s="289">
        <v>13.957649865791828</v>
      </c>
      <c r="E108" s="290">
        <v>6069</v>
      </c>
      <c r="F108" s="289">
        <v>60.334029227557409</v>
      </c>
      <c r="G108" s="290">
        <v>2097</v>
      </c>
      <c r="H108" s="289">
        <v>20.847002684163435</v>
      </c>
      <c r="I108" s="290">
        <v>0</v>
      </c>
      <c r="J108" s="291">
        <v>0</v>
      </c>
      <c r="K108" s="290">
        <v>469</v>
      </c>
      <c r="L108" s="292">
        <v>4.6624913013221994</v>
      </c>
      <c r="M108" s="290">
        <v>20</v>
      </c>
      <c r="N108" s="292">
        <v>0.21912350597609564</v>
      </c>
      <c r="O108" s="309">
        <v>4766</v>
      </c>
      <c r="P108" s="306">
        <v>47.380455313649463</v>
      </c>
      <c r="Q108" s="307">
        <v>5293</v>
      </c>
      <c r="R108" s="308">
        <v>52.61954468635053</v>
      </c>
      <c r="S108" s="309">
        <v>8051</v>
      </c>
      <c r="T108" s="306">
        <v>54.993169398907106</v>
      </c>
      <c r="U108" s="307">
        <v>6589</v>
      </c>
      <c r="V108" s="310">
        <v>45.006830601092894</v>
      </c>
      <c r="W108" s="309">
        <v>5994</v>
      </c>
      <c r="X108" s="311">
        <v>59.588428273188185</v>
      </c>
      <c r="Y108" s="307">
        <v>4065</v>
      </c>
      <c r="Z108" s="310">
        <v>40.411571726811815</v>
      </c>
      <c r="AA108" s="296">
        <v>11740</v>
      </c>
      <c r="AB108" s="289">
        <v>80.191256830601091</v>
      </c>
      <c r="AC108" s="296">
        <v>2900</v>
      </c>
      <c r="AD108" s="297">
        <v>19.808743169398905</v>
      </c>
      <c r="AE108" s="296">
        <v>8051</v>
      </c>
      <c r="AF108" s="289">
        <v>54.993169398907106</v>
      </c>
      <c r="AG108" s="294">
        <v>6589</v>
      </c>
      <c r="AH108" s="289">
        <v>45.006830601092894</v>
      </c>
      <c r="AI108" s="294">
        <v>4085</v>
      </c>
      <c r="AJ108" s="293">
        <v>27.903005464480874</v>
      </c>
      <c r="AK108" s="294">
        <v>1894</v>
      </c>
      <c r="AL108" s="293">
        <v>12.937158469945356</v>
      </c>
      <c r="AM108" s="294">
        <v>2</v>
      </c>
      <c r="AN108" s="289">
        <v>1.3661202185792349E-2</v>
      </c>
      <c r="AO108" s="294">
        <v>0</v>
      </c>
      <c r="AP108" s="297">
        <v>0</v>
      </c>
      <c r="AQ108" s="578">
        <v>10059</v>
      </c>
      <c r="AR108" s="312">
        <v>14640</v>
      </c>
    </row>
    <row r="109" spans="1:44" ht="15">
      <c r="A109" s="324">
        <v>34</v>
      </c>
      <c r="B109" s="325" t="s">
        <v>18</v>
      </c>
      <c r="C109" s="288">
        <v>4362</v>
      </c>
      <c r="D109" s="289">
        <v>15.54747647562019</v>
      </c>
      <c r="E109" s="290">
        <v>14248</v>
      </c>
      <c r="F109" s="289">
        <v>50.784145993726838</v>
      </c>
      <c r="G109" s="290">
        <v>8913</v>
      </c>
      <c r="H109" s="289">
        <v>31.768605645851157</v>
      </c>
      <c r="I109" s="290">
        <v>3</v>
      </c>
      <c r="J109" s="291">
        <v>1.0692899914456801E-2</v>
      </c>
      <c r="K109" s="290">
        <v>473</v>
      </c>
      <c r="L109" s="292">
        <v>1.685913886512689</v>
      </c>
      <c r="M109" s="290">
        <v>57</v>
      </c>
      <c r="N109" s="292">
        <v>0.2213788741302973</v>
      </c>
      <c r="O109" s="296">
        <v>14522</v>
      </c>
      <c r="P109" s="293">
        <v>51.760764185913885</v>
      </c>
      <c r="Q109" s="294">
        <v>13534</v>
      </c>
      <c r="R109" s="295">
        <v>48.239235814086115</v>
      </c>
      <c r="S109" s="296">
        <v>5676</v>
      </c>
      <c r="T109" s="293">
        <v>50.207872622733305</v>
      </c>
      <c r="U109" s="294">
        <v>5629</v>
      </c>
      <c r="V109" s="297">
        <v>49.792127377266695</v>
      </c>
      <c r="W109" s="296">
        <v>14185</v>
      </c>
      <c r="X109" s="289">
        <v>50.559595095523235</v>
      </c>
      <c r="Y109" s="294">
        <v>13871</v>
      </c>
      <c r="Z109" s="297">
        <v>49.440404904476758</v>
      </c>
      <c r="AA109" s="296">
        <v>10204</v>
      </c>
      <c r="AB109" s="289">
        <v>90.260946483856699</v>
      </c>
      <c r="AC109" s="296">
        <v>1101</v>
      </c>
      <c r="AD109" s="297">
        <v>9.7390535161432989</v>
      </c>
      <c r="AE109" s="296">
        <v>5676</v>
      </c>
      <c r="AF109" s="289">
        <v>50.207872622733305</v>
      </c>
      <c r="AG109" s="294">
        <v>5629</v>
      </c>
      <c r="AH109" s="289">
        <v>49.792127377266695</v>
      </c>
      <c r="AI109" s="294">
        <v>2889</v>
      </c>
      <c r="AJ109" s="293">
        <v>25.555064130915522</v>
      </c>
      <c r="AK109" s="294">
        <v>1926</v>
      </c>
      <c r="AL109" s="293">
        <v>17.03670942061035</v>
      </c>
      <c r="AM109" s="294">
        <v>9</v>
      </c>
      <c r="AN109" s="289">
        <v>7.9610791685095092E-2</v>
      </c>
      <c r="AO109" s="294">
        <v>0</v>
      </c>
      <c r="AP109" s="297">
        <v>0</v>
      </c>
      <c r="AQ109" s="575">
        <v>28056</v>
      </c>
      <c r="AR109" s="298">
        <v>11305</v>
      </c>
    </row>
    <row r="110" spans="1:44" ht="15">
      <c r="A110" s="324">
        <v>36</v>
      </c>
      <c r="B110" s="325" t="s">
        <v>20</v>
      </c>
      <c r="C110" s="288">
        <v>355</v>
      </c>
      <c r="D110" s="289">
        <v>14.87845766974015</v>
      </c>
      <c r="E110" s="290">
        <v>1421</v>
      </c>
      <c r="F110" s="289">
        <v>59.555741827326067</v>
      </c>
      <c r="G110" s="290">
        <v>569</v>
      </c>
      <c r="H110" s="289">
        <v>23.847443419949705</v>
      </c>
      <c r="I110" s="290">
        <v>1</v>
      </c>
      <c r="J110" s="291">
        <v>4.1911148365465216E-2</v>
      </c>
      <c r="K110" s="290">
        <v>27</v>
      </c>
      <c r="L110" s="292">
        <v>1.1316010058675607</v>
      </c>
      <c r="M110" s="290">
        <v>13</v>
      </c>
      <c r="N110" s="292">
        <v>0.40032025620496392</v>
      </c>
      <c r="O110" s="296">
        <v>1111</v>
      </c>
      <c r="P110" s="293">
        <v>46.563285834031852</v>
      </c>
      <c r="Q110" s="294">
        <v>1275</v>
      </c>
      <c r="R110" s="295">
        <v>53.436714165968148</v>
      </c>
      <c r="S110" s="296">
        <v>798</v>
      </c>
      <c r="T110" s="293">
        <v>63.585657370517922</v>
      </c>
      <c r="U110" s="294">
        <v>457</v>
      </c>
      <c r="V110" s="297">
        <v>36.414342629482071</v>
      </c>
      <c r="W110" s="296">
        <v>1248</v>
      </c>
      <c r="X110" s="289">
        <v>52.305113160100589</v>
      </c>
      <c r="Y110" s="294">
        <v>1138</v>
      </c>
      <c r="Z110" s="297">
        <v>47.694886839899411</v>
      </c>
      <c r="AA110" s="296">
        <v>935</v>
      </c>
      <c r="AB110" s="289">
        <v>74.501992031872504</v>
      </c>
      <c r="AC110" s="296">
        <v>320</v>
      </c>
      <c r="AD110" s="297">
        <v>25.498007968127489</v>
      </c>
      <c r="AE110" s="296">
        <v>798</v>
      </c>
      <c r="AF110" s="289">
        <v>63.585657370517922</v>
      </c>
      <c r="AG110" s="294">
        <v>457</v>
      </c>
      <c r="AH110" s="289">
        <v>36.414342629482071</v>
      </c>
      <c r="AI110" s="294">
        <v>293</v>
      </c>
      <c r="AJ110" s="293">
        <v>23.346613545816734</v>
      </c>
      <c r="AK110" s="294">
        <v>173</v>
      </c>
      <c r="AL110" s="293">
        <v>13.784860557768924</v>
      </c>
      <c r="AM110" s="294">
        <v>0</v>
      </c>
      <c r="AN110" s="289">
        <v>0</v>
      </c>
      <c r="AO110" s="294">
        <v>0</v>
      </c>
      <c r="AP110" s="297">
        <v>0</v>
      </c>
      <c r="AQ110" s="575">
        <v>2386</v>
      </c>
      <c r="AR110" s="298">
        <v>1255</v>
      </c>
    </row>
    <row r="111" spans="1:44" ht="15">
      <c r="A111" s="324">
        <v>91</v>
      </c>
      <c r="B111" s="325" t="s">
        <v>47</v>
      </c>
      <c r="C111" s="288">
        <v>1278</v>
      </c>
      <c r="D111" s="289">
        <v>20.536718624457656</v>
      </c>
      <c r="E111" s="290">
        <v>4116</v>
      </c>
      <c r="F111" s="289">
        <v>66.141732283464577</v>
      </c>
      <c r="G111" s="290">
        <v>774</v>
      </c>
      <c r="H111" s="289">
        <v>12.437730997910975</v>
      </c>
      <c r="I111" s="290">
        <v>2</v>
      </c>
      <c r="J111" s="291">
        <v>3.2138839787883657E-2</v>
      </c>
      <c r="K111" s="290">
        <v>49</v>
      </c>
      <c r="L111" s="292">
        <v>0.78740157480314954</v>
      </c>
      <c r="M111" s="290">
        <v>4</v>
      </c>
      <c r="N111" s="292">
        <v>7.9961618423156883E-2</v>
      </c>
      <c r="O111" s="296">
        <v>3292</v>
      </c>
      <c r="P111" s="293">
        <v>52.900530290856494</v>
      </c>
      <c r="Q111" s="294">
        <v>2931</v>
      </c>
      <c r="R111" s="295">
        <v>47.099469709143499</v>
      </c>
      <c r="S111" s="296">
        <v>476</v>
      </c>
      <c r="T111" s="293">
        <v>53.125</v>
      </c>
      <c r="U111" s="294">
        <v>420</v>
      </c>
      <c r="V111" s="297">
        <v>46.875</v>
      </c>
      <c r="W111" s="296">
        <v>2608</v>
      </c>
      <c r="X111" s="289">
        <v>41.909047083400289</v>
      </c>
      <c r="Y111" s="294">
        <v>3615</v>
      </c>
      <c r="Z111" s="297">
        <v>58.090952916599711</v>
      </c>
      <c r="AA111" s="296">
        <v>749</v>
      </c>
      <c r="AB111" s="289">
        <v>83.59375</v>
      </c>
      <c r="AC111" s="296">
        <v>147</v>
      </c>
      <c r="AD111" s="297">
        <v>16.40625</v>
      </c>
      <c r="AE111" s="296">
        <v>476</v>
      </c>
      <c r="AF111" s="289">
        <v>53.125</v>
      </c>
      <c r="AG111" s="294">
        <v>420</v>
      </c>
      <c r="AH111" s="289">
        <v>46.875</v>
      </c>
      <c r="AI111" s="294">
        <v>218</v>
      </c>
      <c r="AJ111" s="293">
        <v>24.330357142857142</v>
      </c>
      <c r="AK111" s="294">
        <v>147</v>
      </c>
      <c r="AL111" s="293">
        <v>16.40625</v>
      </c>
      <c r="AM111" s="294">
        <v>1</v>
      </c>
      <c r="AN111" s="289">
        <v>0.11160714285714285</v>
      </c>
      <c r="AO111" s="294">
        <v>0</v>
      </c>
      <c r="AP111" s="297">
        <v>0</v>
      </c>
      <c r="AQ111" s="575">
        <v>6223</v>
      </c>
      <c r="AR111" s="298">
        <v>896</v>
      </c>
    </row>
    <row r="112" spans="1:44" ht="15">
      <c r="A112" s="324">
        <v>93</v>
      </c>
      <c r="B112" s="325" t="s">
        <v>49</v>
      </c>
      <c r="C112" s="288">
        <v>9193</v>
      </c>
      <c r="D112" s="289">
        <v>65.612732852758555</v>
      </c>
      <c r="E112" s="290">
        <v>4142</v>
      </c>
      <c r="F112" s="289">
        <v>29.562486617657559</v>
      </c>
      <c r="G112" s="290">
        <v>593</v>
      </c>
      <c r="H112" s="289">
        <v>4.2323888373420884</v>
      </c>
      <c r="I112" s="290">
        <v>1</v>
      </c>
      <c r="J112" s="291">
        <v>7.1372493041181933E-3</v>
      </c>
      <c r="K112" s="290">
        <v>75</v>
      </c>
      <c r="L112" s="292">
        <v>0.53529369780886449</v>
      </c>
      <c r="M112" s="290">
        <v>7</v>
      </c>
      <c r="N112" s="292">
        <v>7.0947144377438806E-2</v>
      </c>
      <c r="O112" s="296">
        <v>7231</v>
      </c>
      <c r="P112" s="293">
        <v>51.60944971807865</v>
      </c>
      <c r="Q112" s="294">
        <v>6780</v>
      </c>
      <c r="R112" s="295">
        <v>48.39055028192135</v>
      </c>
      <c r="S112" s="296">
        <v>681</v>
      </c>
      <c r="T112" s="293">
        <v>54.611066559743385</v>
      </c>
      <c r="U112" s="294">
        <v>566</v>
      </c>
      <c r="V112" s="297">
        <v>45.388933440256615</v>
      </c>
      <c r="W112" s="296">
        <v>4288</v>
      </c>
      <c r="X112" s="289">
        <v>30.604525016058808</v>
      </c>
      <c r="Y112" s="294">
        <v>9723</v>
      </c>
      <c r="Z112" s="297">
        <v>69.395474983941185</v>
      </c>
      <c r="AA112" s="296">
        <v>1024</v>
      </c>
      <c r="AB112" s="289">
        <v>82.117080994386527</v>
      </c>
      <c r="AC112" s="296">
        <v>223</v>
      </c>
      <c r="AD112" s="297">
        <v>17.882919005613473</v>
      </c>
      <c r="AE112" s="296">
        <v>681</v>
      </c>
      <c r="AF112" s="289">
        <v>54.611066559743385</v>
      </c>
      <c r="AG112" s="294">
        <v>566</v>
      </c>
      <c r="AH112" s="289">
        <v>45.388933440256615</v>
      </c>
      <c r="AI112" s="294">
        <v>260</v>
      </c>
      <c r="AJ112" s="293">
        <v>20.850040096230956</v>
      </c>
      <c r="AK112" s="294">
        <v>171</v>
      </c>
      <c r="AL112" s="293">
        <v>13.712910986367282</v>
      </c>
      <c r="AM112" s="294">
        <v>2</v>
      </c>
      <c r="AN112" s="289">
        <v>0.16038492381716118</v>
      </c>
      <c r="AO112" s="294">
        <v>0</v>
      </c>
      <c r="AP112" s="297">
        <v>0</v>
      </c>
      <c r="AQ112" s="575">
        <v>14011</v>
      </c>
      <c r="AR112" s="298">
        <v>1247</v>
      </c>
    </row>
    <row r="113" spans="1:44" ht="15">
      <c r="A113" s="324">
        <v>101</v>
      </c>
      <c r="B113" s="325" t="s">
        <v>895</v>
      </c>
      <c r="C113" s="288">
        <v>3752</v>
      </c>
      <c r="D113" s="289">
        <v>20.279984865682938</v>
      </c>
      <c r="E113" s="290">
        <v>12445</v>
      </c>
      <c r="F113" s="289">
        <v>67.26663423598724</v>
      </c>
      <c r="G113" s="290">
        <v>2085</v>
      </c>
      <c r="H113" s="289">
        <v>11.269661099400032</v>
      </c>
      <c r="I113" s="290">
        <v>3</v>
      </c>
      <c r="J113" s="291">
        <v>1.6215339711366954E-2</v>
      </c>
      <c r="K113" s="290">
        <v>183</v>
      </c>
      <c r="L113" s="292">
        <v>0.98913572239338421</v>
      </c>
      <c r="M113" s="290">
        <v>33</v>
      </c>
      <c r="N113" s="292">
        <v>0.16424711242979761</v>
      </c>
      <c r="O113" s="296">
        <v>9464</v>
      </c>
      <c r="P113" s="293">
        <v>51.153991676125607</v>
      </c>
      <c r="Q113" s="294">
        <v>9037</v>
      </c>
      <c r="R113" s="295">
        <v>48.846008323874386</v>
      </c>
      <c r="S113" s="296">
        <v>3839</v>
      </c>
      <c r="T113" s="293">
        <v>53.002899351097611</v>
      </c>
      <c r="U113" s="294">
        <v>3404</v>
      </c>
      <c r="V113" s="297">
        <v>46.997100648902389</v>
      </c>
      <c r="W113" s="296">
        <v>9386</v>
      </c>
      <c r="X113" s="289">
        <v>50.732392843630066</v>
      </c>
      <c r="Y113" s="294">
        <v>9115</v>
      </c>
      <c r="Z113" s="297">
        <v>49.267607156369927</v>
      </c>
      <c r="AA113" s="296">
        <v>5455</v>
      </c>
      <c r="AB113" s="289">
        <v>75.314096368907911</v>
      </c>
      <c r="AC113" s="296">
        <v>1788</v>
      </c>
      <c r="AD113" s="297">
        <v>24.685903631092089</v>
      </c>
      <c r="AE113" s="296">
        <v>3839</v>
      </c>
      <c r="AF113" s="289">
        <v>53.002899351097611</v>
      </c>
      <c r="AG113" s="294">
        <v>3404</v>
      </c>
      <c r="AH113" s="289">
        <v>46.997100648902389</v>
      </c>
      <c r="AI113" s="294">
        <v>1784</v>
      </c>
      <c r="AJ113" s="293">
        <v>24.630677895899488</v>
      </c>
      <c r="AK113" s="294">
        <v>1052</v>
      </c>
      <c r="AL113" s="293">
        <v>14.524368355653735</v>
      </c>
      <c r="AM113" s="294">
        <v>2</v>
      </c>
      <c r="AN113" s="289">
        <v>2.7612867596299873E-2</v>
      </c>
      <c r="AO113" s="294">
        <v>0</v>
      </c>
      <c r="AP113" s="297">
        <v>0</v>
      </c>
      <c r="AQ113" s="575">
        <v>18501</v>
      </c>
      <c r="AR113" s="298">
        <v>7243</v>
      </c>
    </row>
    <row r="114" spans="1:44" ht="15">
      <c r="A114" s="324">
        <v>145</v>
      </c>
      <c r="B114" s="325" t="s">
        <v>69</v>
      </c>
      <c r="C114" s="288">
        <v>446</v>
      </c>
      <c r="D114" s="289">
        <v>13.309459862727543</v>
      </c>
      <c r="E114" s="290">
        <v>2239</v>
      </c>
      <c r="F114" s="289">
        <v>66.815875857952847</v>
      </c>
      <c r="G114" s="290">
        <v>647</v>
      </c>
      <c r="H114" s="289">
        <v>19.307669352432111</v>
      </c>
      <c r="I114" s="290">
        <v>0</v>
      </c>
      <c r="J114" s="291">
        <v>0</v>
      </c>
      <c r="K114" s="290">
        <v>15</v>
      </c>
      <c r="L114" s="292">
        <v>0.44762757385854968</v>
      </c>
      <c r="M114" s="290">
        <v>4</v>
      </c>
      <c r="N114" s="292">
        <v>0.11648223645894001</v>
      </c>
      <c r="O114" s="296">
        <v>1688</v>
      </c>
      <c r="P114" s="293">
        <v>50.373022978215452</v>
      </c>
      <c r="Q114" s="294">
        <v>1663</v>
      </c>
      <c r="R114" s="295">
        <v>49.626977021784541</v>
      </c>
      <c r="S114" s="296">
        <v>466</v>
      </c>
      <c r="T114" s="293">
        <v>55.344418052256529</v>
      </c>
      <c r="U114" s="294">
        <v>376</v>
      </c>
      <c r="V114" s="297">
        <v>44.655581947743464</v>
      </c>
      <c r="W114" s="296">
        <v>1935</v>
      </c>
      <c r="X114" s="289">
        <v>57.743957027752913</v>
      </c>
      <c r="Y114" s="294">
        <v>1416</v>
      </c>
      <c r="Z114" s="297">
        <v>42.256042972247094</v>
      </c>
      <c r="AA114" s="296">
        <v>696</v>
      </c>
      <c r="AB114" s="289">
        <v>82.660332541567698</v>
      </c>
      <c r="AC114" s="296">
        <v>146</v>
      </c>
      <c r="AD114" s="297">
        <v>17.339667458432302</v>
      </c>
      <c r="AE114" s="296">
        <v>466</v>
      </c>
      <c r="AF114" s="289">
        <v>55.344418052256529</v>
      </c>
      <c r="AG114" s="294">
        <v>376</v>
      </c>
      <c r="AH114" s="289">
        <v>44.655581947743464</v>
      </c>
      <c r="AI114" s="294">
        <v>192</v>
      </c>
      <c r="AJ114" s="293">
        <v>22.802850356294538</v>
      </c>
      <c r="AK114" s="294">
        <v>102</v>
      </c>
      <c r="AL114" s="293">
        <v>12.114014251781473</v>
      </c>
      <c r="AM114" s="294">
        <v>1</v>
      </c>
      <c r="AN114" s="289">
        <v>0.11876484560570072</v>
      </c>
      <c r="AO114" s="294">
        <v>0</v>
      </c>
      <c r="AP114" s="297">
        <v>0</v>
      </c>
      <c r="AQ114" s="575">
        <v>3351</v>
      </c>
      <c r="AR114" s="298">
        <v>842</v>
      </c>
    </row>
    <row r="115" spans="1:44" ht="15">
      <c r="A115" s="324">
        <v>209</v>
      </c>
      <c r="B115" s="325" t="s">
        <v>88</v>
      </c>
      <c r="C115" s="288">
        <v>2476</v>
      </c>
      <c r="D115" s="289">
        <v>18.548205858116713</v>
      </c>
      <c r="E115" s="290">
        <v>8038</v>
      </c>
      <c r="F115" s="289">
        <v>60.2142482582965</v>
      </c>
      <c r="G115" s="290">
        <v>2728</v>
      </c>
      <c r="H115" s="289">
        <v>20.435987714435537</v>
      </c>
      <c r="I115" s="290">
        <v>1</v>
      </c>
      <c r="J115" s="291">
        <v>7.4911978425350207E-3</v>
      </c>
      <c r="K115" s="290">
        <v>95</v>
      </c>
      <c r="L115" s="292">
        <v>0.71166379504082711</v>
      </c>
      <c r="M115" s="290">
        <v>11</v>
      </c>
      <c r="N115" s="292">
        <v>0.11039152193111569</v>
      </c>
      <c r="O115" s="296">
        <v>6904</v>
      </c>
      <c r="P115" s="293">
        <v>51.719229904861784</v>
      </c>
      <c r="Q115" s="294">
        <v>6445</v>
      </c>
      <c r="R115" s="295">
        <v>48.280770095138216</v>
      </c>
      <c r="S115" s="296">
        <v>1754</v>
      </c>
      <c r="T115" s="293">
        <v>54.658772203178565</v>
      </c>
      <c r="U115" s="294">
        <v>1455</v>
      </c>
      <c r="V115" s="297">
        <v>45.341227796821435</v>
      </c>
      <c r="W115" s="296">
        <v>5661</v>
      </c>
      <c r="X115" s="289">
        <v>42.407670986590759</v>
      </c>
      <c r="Y115" s="294">
        <v>7688</v>
      </c>
      <c r="Z115" s="297">
        <v>57.592329013409248</v>
      </c>
      <c r="AA115" s="296">
        <v>2589</v>
      </c>
      <c r="AB115" s="289">
        <v>80.679339358055472</v>
      </c>
      <c r="AC115" s="296">
        <v>620</v>
      </c>
      <c r="AD115" s="297">
        <v>19.320660641944531</v>
      </c>
      <c r="AE115" s="296">
        <v>1754</v>
      </c>
      <c r="AF115" s="289">
        <v>54.658772203178565</v>
      </c>
      <c r="AG115" s="294">
        <v>1455</v>
      </c>
      <c r="AH115" s="289">
        <v>45.341227796821435</v>
      </c>
      <c r="AI115" s="294">
        <v>830</v>
      </c>
      <c r="AJ115" s="293">
        <v>25.864755375506387</v>
      </c>
      <c r="AK115" s="294">
        <v>493</v>
      </c>
      <c r="AL115" s="293">
        <v>15.363041445933312</v>
      </c>
      <c r="AM115" s="294">
        <v>0</v>
      </c>
      <c r="AN115" s="289">
        <v>0</v>
      </c>
      <c r="AO115" s="294">
        <v>0</v>
      </c>
      <c r="AP115" s="297">
        <v>0</v>
      </c>
      <c r="AQ115" s="575">
        <v>13349</v>
      </c>
      <c r="AR115" s="298">
        <v>3209</v>
      </c>
    </row>
    <row r="116" spans="1:44" ht="15">
      <c r="A116" s="324">
        <v>282</v>
      </c>
      <c r="B116" s="325" t="s">
        <v>106</v>
      </c>
      <c r="C116" s="288">
        <v>826</v>
      </c>
      <c r="D116" s="289">
        <v>10.243055555555555</v>
      </c>
      <c r="E116" s="290">
        <v>4643</v>
      </c>
      <c r="F116" s="289">
        <v>57.576884920634917</v>
      </c>
      <c r="G116" s="290">
        <v>2443</v>
      </c>
      <c r="H116" s="289">
        <v>30.295138888888889</v>
      </c>
      <c r="I116" s="290">
        <v>7</v>
      </c>
      <c r="J116" s="291">
        <v>8.6805555555555552E-2</v>
      </c>
      <c r="K116" s="290">
        <v>132</v>
      </c>
      <c r="L116" s="292">
        <v>1.6369047619047621</v>
      </c>
      <c r="M116" s="290">
        <v>13</v>
      </c>
      <c r="N116" s="292">
        <v>0.14869888475836432</v>
      </c>
      <c r="O116" s="296">
        <v>3906</v>
      </c>
      <c r="P116" s="293">
        <v>48.4375</v>
      </c>
      <c r="Q116" s="294">
        <v>4158</v>
      </c>
      <c r="R116" s="295">
        <v>51.5625</v>
      </c>
      <c r="S116" s="296">
        <v>3400</v>
      </c>
      <c r="T116" s="293">
        <v>54.504648925937801</v>
      </c>
      <c r="U116" s="294">
        <v>2838</v>
      </c>
      <c r="V116" s="297">
        <v>45.495351074062199</v>
      </c>
      <c r="W116" s="296">
        <v>3984</v>
      </c>
      <c r="X116" s="289">
        <v>49.404761904761905</v>
      </c>
      <c r="Y116" s="294">
        <v>4080</v>
      </c>
      <c r="Z116" s="297">
        <v>50.595238095238095</v>
      </c>
      <c r="AA116" s="296">
        <v>4643</v>
      </c>
      <c r="AB116" s="289">
        <v>74.43090734209683</v>
      </c>
      <c r="AC116" s="296">
        <v>1595</v>
      </c>
      <c r="AD116" s="297">
        <v>25.569092657903177</v>
      </c>
      <c r="AE116" s="296">
        <v>3400</v>
      </c>
      <c r="AF116" s="289">
        <v>54.504648925937801</v>
      </c>
      <c r="AG116" s="294">
        <v>2838</v>
      </c>
      <c r="AH116" s="289">
        <v>45.495351074062199</v>
      </c>
      <c r="AI116" s="294">
        <v>1791</v>
      </c>
      <c r="AJ116" s="293">
        <v>28.711125360692531</v>
      </c>
      <c r="AK116" s="294">
        <v>847</v>
      </c>
      <c r="AL116" s="293">
        <v>13.57806989419686</v>
      </c>
      <c r="AM116" s="294">
        <v>0</v>
      </c>
      <c r="AN116" s="289">
        <v>0</v>
      </c>
      <c r="AO116" s="294">
        <v>0</v>
      </c>
      <c r="AP116" s="297">
        <v>0</v>
      </c>
      <c r="AQ116" s="575">
        <v>8064</v>
      </c>
      <c r="AR116" s="298">
        <v>6238</v>
      </c>
    </row>
    <row r="117" spans="1:44" ht="15">
      <c r="A117" s="324">
        <v>353</v>
      </c>
      <c r="B117" s="325" t="s">
        <v>126</v>
      </c>
      <c r="C117" s="288">
        <v>444</v>
      </c>
      <c r="D117" s="289">
        <v>16.359616801768606</v>
      </c>
      <c r="E117" s="290">
        <v>1823</v>
      </c>
      <c r="F117" s="289">
        <v>67.170228445099482</v>
      </c>
      <c r="G117" s="290">
        <v>335</v>
      </c>
      <c r="H117" s="289">
        <v>12.34340456890199</v>
      </c>
      <c r="I117" s="290">
        <v>1</v>
      </c>
      <c r="J117" s="291">
        <v>3.6845983787767135E-2</v>
      </c>
      <c r="K117" s="290">
        <v>111</v>
      </c>
      <c r="L117" s="292">
        <v>4.0899042004421515</v>
      </c>
      <c r="M117" s="290">
        <v>0</v>
      </c>
      <c r="N117" s="292">
        <v>0</v>
      </c>
      <c r="O117" s="296">
        <v>1323</v>
      </c>
      <c r="P117" s="293">
        <v>48.74723655121592</v>
      </c>
      <c r="Q117" s="294">
        <v>1391</v>
      </c>
      <c r="R117" s="295">
        <v>51.25276344878408</v>
      </c>
      <c r="S117" s="296">
        <v>506</v>
      </c>
      <c r="T117" s="293">
        <v>54.117647058823529</v>
      </c>
      <c r="U117" s="294">
        <v>429</v>
      </c>
      <c r="V117" s="297">
        <v>45.882352941176471</v>
      </c>
      <c r="W117" s="296">
        <v>1422</v>
      </c>
      <c r="X117" s="289">
        <v>52.394988946204869</v>
      </c>
      <c r="Y117" s="294">
        <v>1292</v>
      </c>
      <c r="Z117" s="297">
        <v>47.605011053795138</v>
      </c>
      <c r="AA117" s="296">
        <v>711</v>
      </c>
      <c r="AB117" s="289">
        <v>76.042780748663091</v>
      </c>
      <c r="AC117" s="296">
        <v>224</v>
      </c>
      <c r="AD117" s="297">
        <v>23.957219251336898</v>
      </c>
      <c r="AE117" s="296">
        <v>506</v>
      </c>
      <c r="AF117" s="289">
        <v>54.117647058823529</v>
      </c>
      <c r="AG117" s="294">
        <v>429</v>
      </c>
      <c r="AH117" s="289">
        <v>45.882352941176471</v>
      </c>
      <c r="AI117" s="294">
        <v>240</v>
      </c>
      <c r="AJ117" s="293">
        <v>25.668449197860966</v>
      </c>
      <c r="AK117" s="294">
        <v>131</v>
      </c>
      <c r="AL117" s="293">
        <v>14.010695187165775</v>
      </c>
      <c r="AM117" s="294">
        <v>0</v>
      </c>
      <c r="AN117" s="289">
        <v>0</v>
      </c>
      <c r="AO117" s="294">
        <v>0</v>
      </c>
      <c r="AP117" s="297">
        <v>0</v>
      </c>
      <c r="AQ117" s="575">
        <v>2714</v>
      </c>
      <c r="AR117" s="298">
        <v>935</v>
      </c>
    </row>
    <row r="118" spans="1:44" ht="15">
      <c r="A118" s="324">
        <v>364</v>
      </c>
      <c r="B118" s="325" t="s">
        <v>133</v>
      </c>
      <c r="C118" s="288">
        <v>2831</v>
      </c>
      <c r="D118" s="289">
        <v>29.809413498999682</v>
      </c>
      <c r="E118" s="290">
        <v>4299</v>
      </c>
      <c r="F118" s="289">
        <v>45.26692639780984</v>
      </c>
      <c r="G118" s="290">
        <v>2287</v>
      </c>
      <c r="H118" s="289">
        <v>24.081288828050965</v>
      </c>
      <c r="I118" s="290">
        <v>3</v>
      </c>
      <c r="J118" s="291">
        <v>3.1588922817731915E-2</v>
      </c>
      <c r="K118" s="290">
        <v>65</v>
      </c>
      <c r="L118" s="292">
        <v>0.68442666105085814</v>
      </c>
      <c r="M118" s="290">
        <v>12</v>
      </c>
      <c r="N118" s="292">
        <v>0.17840277049008291</v>
      </c>
      <c r="O118" s="296">
        <v>4848</v>
      </c>
      <c r="P118" s="293">
        <v>51.047699273454775</v>
      </c>
      <c r="Q118" s="294">
        <v>4649</v>
      </c>
      <c r="R118" s="295">
        <v>48.952300726545225</v>
      </c>
      <c r="S118" s="296">
        <v>1882</v>
      </c>
      <c r="T118" s="293">
        <v>50.496377783740279</v>
      </c>
      <c r="U118" s="294">
        <v>1845</v>
      </c>
      <c r="V118" s="297">
        <v>49.503622216259721</v>
      </c>
      <c r="W118" s="296">
        <v>3997</v>
      </c>
      <c r="X118" s="289">
        <v>42.086974834158156</v>
      </c>
      <c r="Y118" s="294">
        <v>5500</v>
      </c>
      <c r="Z118" s="297">
        <v>57.913025165841844</v>
      </c>
      <c r="AA118" s="296">
        <v>3128</v>
      </c>
      <c r="AB118" s="289">
        <v>83.928092299436543</v>
      </c>
      <c r="AC118" s="296">
        <v>599</v>
      </c>
      <c r="AD118" s="297">
        <v>16.071907700563457</v>
      </c>
      <c r="AE118" s="296">
        <v>1882</v>
      </c>
      <c r="AF118" s="289">
        <v>50.496377783740279</v>
      </c>
      <c r="AG118" s="294">
        <v>1845</v>
      </c>
      <c r="AH118" s="289">
        <v>49.503622216259721</v>
      </c>
      <c r="AI118" s="294">
        <v>892</v>
      </c>
      <c r="AJ118" s="293">
        <v>23.93345854574725</v>
      </c>
      <c r="AK118" s="294">
        <v>555</v>
      </c>
      <c r="AL118" s="293">
        <v>14.89133351220821</v>
      </c>
      <c r="AM118" s="294">
        <v>1</v>
      </c>
      <c r="AN118" s="289">
        <v>2.6831231553528307E-2</v>
      </c>
      <c r="AO118" s="294">
        <v>0</v>
      </c>
      <c r="AP118" s="297">
        <v>0</v>
      </c>
      <c r="AQ118" s="575">
        <v>9497</v>
      </c>
      <c r="AR118" s="298">
        <v>3727</v>
      </c>
    </row>
    <row r="119" spans="1:44" ht="15">
      <c r="A119" s="324">
        <v>368</v>
      </c>
      <c r="B119" s="325" t="s">
        <v>135</v>
      </c>
      <c r="C119" s="288">
        <v>499</v>
      </c>
      <c r="D119" s="289">
        <v>7.7762194171731345</v>
      </c>
      <c r="E119" s="290">
        <v>4920</v>
      </c>
      <c r="F119" s="289">
        <v>76.6713417484806</v>
      </c>
      <c r="G119" s="290">
        <v>755</v>
      </c>
      <c r="H119" s="289">
        <v>11.765622565061555</v>
      </c>
      <c r="I119" s="290">
        <v>6</v>
      </c>
      <c r="J119" s="291">
        <v>9.3501636278634878E-2</v>
      </c>
      <c r="K119" s="290">
        <v>236</v>
      </c>
      <c r="L119" s="292">
        <v>3.6777310269596386</v>
      </c>
      <c r="M119" s="290">
        <v>1</v>
      </c>
      <c r="N119" s="292">
        <v>1.5458339774308239E-2</v>
      </c>
      <c r="O119" s="296">
        <v>3060</v>
      </c>
      <c r="P119" s="293">
        <v>47.685834502103788</v>
      </c>
      <c r="Q119" s="294">
        <v>3357</v>
      </c>
      <c r="R119" s="295">
        <v>52.314165497896212</v>
      </c>
      <c r="S119" s="296">
        <v>1965</v>
      </c>
      <c r="T119" s="293">
        <v>54.674457429048417</v>
      </c>
      <c r="U119" s="294">
        <v>1629</v>
      </c>
      <c r="V119" s="297">
        <v>45.32554257095159</v>
      </c>
      <c r="W119" s="296">
        <v>2311</v>
      </c>
      <c r="X119" s="289">
        <v>36.013713573320864</v>
      </c>
      <c r="Y119" s="294">
        <v>4106</v>
      </c>
      <c r="Z119" s="297">
        <v>63.986286426679129</v>
      </c>
      <c r="AA119" s="296">
        <v>2313</v>
      </c>
      <c r="AB119" s="289">
        <v>64.357262103505846</v>
      </c>
      <c r="AC119" s="296">
        <v>1281</v>
      </c>
      <c r="AD119" s="297">
        <v>35.642737896494161</v>
      </c>
      <c r="AE119" s="296">
        <v>1965</v>
      </c>
      <c r="AF119" s="289">
        <v>54.674457429048417</v>
      </c>
      <c r="AG119" s="294">
        <v>1629</v>
      </c>
      <c r="AH119" s="289">
        <v>45.32554257095159</v>
      </c>
      <c r="AI119" s="294">
        <v>819</v>
      </c>
      <c r="AJ119" s="293">
        <v>22.787979966611019</v>
      </c>
      <c r="AK119" s="294">
        <v>466</v>
      </c>
      <c r="AL119" s="293">
        <v>12.966054535336671</v>
      </c>
      <c r="AM119" s="294">
        <v>1</v>
      </c>
      <c r="AN119" s="289">
        <v>2.7824151363383419E-2</v>
      </c>
      <c r="AO119" s="294">
        <v>0</v>
      </c>
      <c r="AP119" s="297">
        <v>0</v>
      </c>
      <c r="AQ119" s="575">
        <v>6417</v>
      </c>
      <c r="AR119" s="298">
        <v>3594</v>
      </c>
    </row>
    <row r="120" spans="1:44" ht="15">
      <c r="A120" s="324">
        <v>390</v>
      </c>
      <c r="B120" s="325" t="s">
        <v>141</v>
      </c>
      <c r="C120" s="288">
        <v>842</v>
      </c>
      <c r="D120" s="289">
        <v>18.444687842278203</v>
      </c>
      <c r="E120" s="290">
        <v>2674</v>
      </c>
      <c r="F120" s="289">
        <v>58.576122672508212</v>
      </c>
      <c r="G120" s="290">
        <v>999</v>
      </c>
      <c r="H120" s="289">
        <v>21.883899233296823</v>
      </c>
      <c r="I120" s="290">
        <v>0</v>
      </c>
      <c r="J120" s="291">
        <v>0</v>
      </c>
      <c r="K120" s="290">
        <v>44</v>
      </c>
      <c r="L120" s="292">
        <v>0.96385542168674709</v>
      </c>
      <c r="M120" s="290">
        <v>6</v>
      </c>
      <c r="N120" s="292">
        <v>0.19484736956051094</v>
      </c>
      <c r="O120" s="296">
        <v>2136</v>
      </c>
      <c r="P120" s="293">
        <v>46.790799561883901</v>
      </c>
      <c r="Q120" s="294">
        <v>2429</v>
      </c>
      <c r="R120" s="295">
        <v>53.209200438116099</v>
      </c>
      <c r="S120" s="296">
        <v>1852</v>
      </c>
      <c r="T120" s="293">
        <v>56.121212121212118</v>
      </c>
      <c r="U120" s="294">
        <v>1448</v>
      </c>
      <c r="V120" s="297">
        <v>43.878787878787875</v>
      </c>
      <c r="W120" s="296">
        <v>3877</v>
      </c>
      <c r="X120" s="289">
        <v>84.928806133625415</v>
      </c>
      <c r="Y120" s="294">
        <v>688</v>
      </c>
      <c r="Z120" s="297">
        <v>15.071193866374589</v>
      </c>
      <c r="AA120" s="296">
        <v>2815</v>
      </c>
      <c r="AB120" s="289">
        <v>85.303030303030297</v>
      </c>
      <c r="AC120" s="296">
        <v>485</v>
      </c>
      <c r="AD120" s="297">
        <v>14.696969696969697</v>
      </c>
      <c r="AE120" s="296">
        <v>1852</v>
      </c>
      <c r="AF120" s="289">
        <v>56.121212121212118</v>
      </c>
      <c r="AG120" s="294">
        <v>1448</v>
      </c>
      <c r="AH120" s="289">
        <v>43.878787878787875</v>
      </c>
      <c r="AI120" s="294">
        <v>884</v>
      </c>
      <c r="AJ120" s="293">
        <v>26.787878787878789</v>
      </c>
      <c r="AK120" s="294">
        <v>458</v>
      </c>
      <c r="AL120" s="293">
        <v>13.878787878787879</v>
      </c>
      <c r="AM120" s="294">
        <v>1</v>
      </c>
      <c r="AN120" s="289">
        <v>3.0303030303030304E-2</v>
      </c>
      <c r="AO120" s="294">
        <v>0</v>
      </c>
      <c r="AP120" s="297">
        <v>0</v>
      </c>
      <c r="AQ120" s="575">
        <v>4565</v>
      </c>
      <c r="AR120" s="298">
        <v>3300</v>
      </c>
    </row>
    <row r="121" spans="1:44" ht="15">
      <c r="A121" s="324">
        <v>467</v>
      </c>
      <c r="B121" s="325" t="s">
        <v>151</v>
      </c>
      <c r="C121" s="288">
        <v>1544</v>
      </c>
      <c r="D121" s="289">
        <v>35.011337868480723</v>
      </c>
      <c r="E121" s="290">
        <v>2176</v>
      </c>
      <c r="F121" s="289">
        <v>49.342403628117914</v>
      </c>
      <c r="G121" s="290">
        <v>670</v>
      </c>
      <c r="H121" s="289">
        <v>15.192743764172336</v>
      </c>
      <c r="I121" s="290">
        <v>1</v>
      </c>
      <c r="J121" s="291">
        <v>2.2675736961451247E-2</v>
      </c>
      <c r="K121" s="290">
        <v>16</v>
      </c>
      <c r="L121" s="292">
        <v>0.36281179138321995</v>
      </c>
      <c r="M121" s="290">
        <v>3</v>
      </c>
      <c r="N121" s="292">
        <v>0.11088933244621868</v>
      </c>
      <c r="O121" s="296">
        <v>2313</v>
      </c>
      <c r="P121" s="293">
        <v>52.448979591836732</v>
      </c>
      <c r="Q121" s="294">
        <v>2097</v>
      </c>
      <c r="R121" s="295">
        <v>47.551020408163261</v>
      </c>
      <c r="S121" s="296">
        <v>504</v>
      </c>
      <c r="T121" s="293">
        <v>55.081967213114758</v>
      </c>
      <c r="U121" s="294">
        <v>411</v>
      </c>
      <c r="V121" s="297">
        <v>44.918032786885249</v>
      </c>
      <c r="W121" s="296">
        <v>1213</v>
      </c>
      <c r="X121" s="289">
        <v>27.505668934240362</v>
      </c>
      <c r="Y121" s="294">
        <v>3197</v>
      </c>
      <c r="Z121" s="297">
        <v>72.494331065759638</v>
      </c>
      <c r="AA121" s="296">
        <v>740</v>
      </c>
      <c r="AB121" s="289">
        <v>80.874316939890718</v>
      </c>
      <c r="AC121" s="296">
        <v>175</v>
      </c>
      <c r="AD121" s="297">
        <v>19.125683060109289</v>
      </c>
      <c r="AE121" s="296">
        <v>504</v>
      </c>
      <c r="AF121" s="289">
        <v>55.081967213114758</v>
      </c>
      <c r="AG121" s="294">
        <v>411</v>
      </c>
      <c r="AH121" s="289">
        <v>44.918032786885249</v>
      </c>
      <c r="AI121" s="294">
        <v>211</v>
      </c>
      <c r="AJ121" s="293">
        <v>23.060109289617486</v>
      </c>
      <c r="AK121" s="294">
        <v>129</v>
      </c>
      <c r="AL121" s="293">
        <v>14.098360655737704</v>
      </c>
      <c r="AM121" s="294">
        <v>0</v>
      </c>
      <c r="AN121" s="289">
        <v>0</v>
      </c>
      <c r="AO121" s="294">
        <v>0</v>
      </c>
      <c r="AP121" s="297">
        <v>0</v>
      </c>
      <c r="AQ121" s="575">
        <v>4410</v>
      </c>
      <c r="AR121" s="298">
        <v>915</v>
      </c>
    </row>
    <row r="122" spans="1:44" ht="15">
      <c r="A122" s="324">
        <v>576</v>
      </c>
      <c r="B122" s="325" t="s">
        <v>169</v>
      </c>
      <c r="C122" s="288">
        <v>760</v>
      </c>
      <c r="D122" s="289">
        <v>13.515916770407255</v>
      </c>
      <c r="E122" s="290">
        <v>4056</v>
      </c>
      <c r="F122" s="289">
        <v>72.132313711541883</v>
      </c>
      <c r="G122" s="290">
        <v>774</v>
      </c>
      <c r="H122" s="289">
        <v>13.764894184598969</v>
      </c>
      <c r="I122" s="290">
        <v>1</v>
      </c>
      <c r="J122" s="291">
        <v>1.7784101013693758E-2</v>
      </c>
      <c r="K122" s="290">
        <v>31</v>
      </c>
      <c r="L122" s="292">
        <v>0.55130713142450649</v>
      </c>
      <c r="M122" s="290">
        <v>1</v>
      </c>
      <c r="N122" s="292">
        <v>3.5354428142124805E-2</v>
      </c>
      <c r="O122" s="296">
        <v>2814</v>
      </c>
      <c r="P122" s="293">
        <v>50.044460252534236</v>
      </c>
      <c r="Q122" s="294">
        <v>2809</v>
      </c>
      <c r="R122" s="295">
        <v>49.955539747465764</v>
      </c>
      <c r="S122" s="296">
        <v>597</v>
      </c>
      <c r="T122" s="293">
        <v>51.554404145077726</v>
      </c>
      <c r="U122" s="294">
        <v>561</v>
      </c>
      <c r="V122" s="297">
        <v>48.445595854922281</v>
      </c>
      <c r="W122" s="296">
        <v>2069</v>
      </c>
      <c r="X122" s="289">
        <v>36.795304997332387</v>
      </c>
      <c r="Y122" s="294">
        <v>3554</v>
      </c>
      <c r="Z122" s="297">
        <v>63.204695002667613</v>
      </c>
      <c r="AA122" s="296">
        <v>879</v>
      </c>
      <c r="AB122" s="289">
        <v>75.906735751295344</v>
      </c>
      <c r="AC122" s="296">
        <v>279</v>
      </c>
      <c r="AD122" s="297">
        <v>24.093264248704664</v>
      </c>
      <c r="AE122" s="296">
        <v>597</v>
      </c>
      <c r="AF122" s="289">
        <v>51.554404145077726</v>
      </c>
      <c r="AG122" s="294">
        <v>561</v>
      </c>
      <c r="AH122" s="289">
        <v>48.445595854922281</v>
      </c>
      <c r="AI122" s="294">
        <v>268</v>
      </c>
      <c r="AJ122" s="293">
        <v>23.1433506044905</v>
      </c>
      <c r="AK122" s="294">
        <v>179</v>
      </c>
      <c r="AL122" s="293">
        <v>15.457685664939552</v>
      </c>
      <c r="AM122" s="294">
        <v>0</v>
      </c>
      <c r="AN122" s="289">
        <v>0</v>
      </c>
      <c r="AO122" s="294">
        <v>0</v>
      </c>
      <c r="AP122" s="297">
        <v>0</v>
      </c>
      <c r="AQ122" s="575">
        <v>5623</v>
      </c>
      <c r="AR122" s="298">
        <v>1158</v>
      </c>
    </row>
    <row r="123" spans="1:44" ht="15">
      <c r="A123" s="324">
        <v>642</v>
      </c>
      <c r="B123" s="325" t="s">
        <v>187</v>
      </c>
      <c r="C123" s="288">
        <v>4084</v>
      </c>
      <c r="D123" s="289">
        <v>32.19296862683273</v>
      </c>
      <c r="E123" s="290">
        <v>6466</v>
      </c>
      <c r="F123" s="289">
        <v>50.969572757370329</v>
      </c>
      <c r="G123" s="290">
        <v>2024</v>
      </c>
      <c r="H123" s="289">
        <v>15.954595617215828</v>
      </c>
      <c r="I123" s="290">
        <v>2</v>
      </c>
      <c r="J123" s="291">
        <v>1.5765410688948447E-2</v>
      </c>
      <c r="K123" s="290">
        <v>106</v>
      </c>
      <c r="L123" s="292">
        <v>0.83556676651426776</v>
      </c>
      <c r="M123" s="290">
        <v>4</v>
      </c>
      <c r="N123" s="292">
        <v>3.1172069825436407E-2</v>
      </c>
      <c r="O123" s="296">
        <v>6548</v>
      </c>
      <c r="P123" s="293">
        <v>51.615954595617218</v>
      </c>
      <c r="Q123" s="294">
        <v>6138</v>
      </c>
      <c r="R123" s="295">
        <v>48.384045404382789</v>
      </c>
      <c r="S123" s="296">
        <v>1197</v>
      </c>
      <c r="T123" s="293">
        <v>52.894387980556779</v>
      </c>
      <c r="U123" s="294">
        <v>1066</v>
      </c>
      <c r="V123" s="297">
        <v>47.105612019443214</v>
      </c>
      <c r="W123" s="296">
        <v>5380</v>
      </c>
      <c r="X123" s="289">
        <v>42.408954753271324</v>
      </c>
      <c r="Y123" s="294">
        <v>7306</v>
      </c>
      <c r="Z123" s="297">
        <v>57.591045246728676</v>
      </c>
      <c r="AA123" s="296">
        <v>1805</v>
      </c>
      <c r="AB123" s="289">
        <v>79.761378700839586</v>
      </c>
      <c r="AC123" s="296">
        <v>458</v>
      </c>
      <c r="AD123" s="297">
        <v>20.238621299160407</v>
      </c>
      <c r="AE123" s="296">
        <v>1197</v>
      </c>
      <c r="AF123" s="289">
        <v>52.894387980556779</v>
      </c>
      <c r="AG123" s="294">
        <v>1066</v>
      </c>
      <c r="AH123" s="289">
        <v>47.105612019443214</v>
      </c>
      <c r="AI123" s="294">
        <v>515</v>
      </c>
      <c r="AJ123" s="293">
        <v>22.75740167918692</v>
      </c>
      <c r="AK123" s="294">
        <v>297</v>
      </c>
      <c r="AL123" s="293">
        <v>13.124171453822358</v>
      </c>
      <c r="AM123" s="294">
        <v>2</v>
      </c>
      <c r="AN123" s="289">
        <v>8.8378258948298719E-2</v>
      </c>
      <c r="AO123" s="294">
        <v>0</v>
      </c>
      <c r="AP123" s="297">
        <v>0</v>
      </c>
      <c r="AQ123" s="575">
        <v>12686</v>
      </c>
      <c r="AR123" s="298">
        <v>2263</v>
      </c>
    </row>
    <row r="124" spans="1:44" ht="15">
      <c r="A124" s="324">
        <v>679</v>
      </c>
      <c r="B124" s="325" t="s">
        <v>896</v>
      </c>
      <c r="C124" s="288">
        <v>2196</v>
      </c>
      <c r="D124" s="289">
        <v>17.242462311557787</v>
      </c>
      <c r="E124" s="290">
        <v>8310</v>
      </c>
      <c r="F124" s="289">
        <v>65.248115577889436</v>
      </c>
      <c r="G124" s="290">
        <v>2073</v>
      </c>
      <c r="H124" s="289">
        <v>16.276695979899497</v>
      </c>
      <c r="I124" s="290">
        <v>2</v>
      </c>
      <c r="J124" s="291">
        <v>1.5703517587939697E-2</v>
      </c>
      <c r="K124" s="290">
        <v>142</v>
      </c>
      <c r="L124" s="292">
        <v>1.1149497487437185</v>
      </c>
      <c r="M124" s="290">
        <v>13</v>
      </c>
      <c r="N124" s="292">
        <v>0.10079082028221431</v>
      </c>
      <c r="O124" s="296">
        <v>6083</v>
      </c>
      <c r="P124" s="293">
        <v>47.762248743718594</v>
      </c>
      <c r="Q124" s="294">
        <v>6653</v>
      </c>
      <c r="R124" s="295">
        <v>52.237751256281406</v>
      </c>
      <c r="S124" s="296">
        <v>2901</v>
      </c>
      <c r="T124" s="293">
        <v>53.073545554335901</v>
      </c>
      <c r="U124" s="294">
        <v>2565</v>
      </c>
      <c r="V124" s="297">
        <v>46.926454445664106</v>
      </c>
      <c r="W124" s="296">
        <v>5557</v>
      </c>
      <c r="X124" s="289">
        <v>43.632223618090457</v>
      </c>
      <c r="Y124" s="294">
        <v>7179</v>
      </c>
      <c r="Z124" s="297">
        <v>56.36777638190955</v>
      </c>
      <c r="AA124" s="296">
        <v>4186</v>
      </c>
      <c r="AB124" s="289">
        <v>76.582510062202701</v>
      </c>
      <c r="AC124" s="296">
        <v>1280</v>
      </c>
      <c r="AD124" s="297">
        <v>23.417489937797292</v>
      </c>
      <c r="AE124" s="296">
        <v>2901</v>
      </c>
      <c r="AF124" s="289">
        <v>53.073545554335901</v>
      </c>
      <c r="AG124" s="294">
        <v>2565</v>
      </c>
      <c r="AH124" s="289">
        <v>46.926454445664106</v>
      </c>
      <c r="AI124" s="294">
        <v>1464</v>
      </c>
      <c r="AJ124" s="293">
        <v>26.783754116355652</v>
      </c>
      <c r="AK124" s="294">
        <v>797</v>
      </c>
      <c r="AL124" s="293">
        <v>14.581046469081596</v>
      </c>
      <c r="AM124" s="294">
        <v>1</v>
      </c>
      <c r="AN124" s="289">
        <v>1.8294914013904134E-2</v>
      </c>
      <c r="AO124" s="294">
        <v>0</v>
      </c>
      <c r="AP124" s="297">
        <v>0</v>
      </c>
      <c r="AQ124" s="575">
        <v>12736</v>
      </c>
      <c r="AR124" s="298">
        <v>5466</v>
      </c>
    </row>
    <row r="125" spans="1:44" ht="15.75" customHeight="1">
      <c r="A125" s="324">
        <v>789</v>
      </c>
      <c r="B125" s="325" t="s">
        <v>232</v>
      </c>
      <c r="C125" s="288">
        <v>1251</v>
      </c>
      <c r="D125" s="289">
        <v>13.553629469122427</v>
      </c>
      <c r="E125" s="290">
        <v>6490</v>
      </c>
      <c r="F125" s="289">
        <v>70.314192849404122</v>
      </c>
      <c r="G125" s="290">
        <v>1386</v>
      </c>
      <c r="H125" s="289">
        <v>15.016251354279522</v>
      </c>
      <c r="I125" s="290">
        <v>16</v>
      </c>
      <c r="J125" s="291">
        <v>0.1733477789815818</v>
      </c>
      <c r="K125" s="290">
        <v>67</v>
      </c>
      <c r="L125" s="292">
        <v>0.72589382448537376</v>
      </c>
      <c r="M125" s="290">
        <v>20</v>
      </c>
      <c r="N125" s="292">
        <v>0.18418201516793065</v>
      </c>
      <c r="O125" s="296">
        <v>4397</v>
      </c>
      <c r="P125" s="293">
        <v>47.638136511375947</v>
      </c>
      <c r="Q125" s="294">
        <v>4833</v>
      </c>
      <c r="R125" s="295">
        <v>52.361863488624053</v>
      </c>
      <c r="S125" s="296">
        <v>2407</v>
      </c>
      <c r="T125" s="293">
        <v>55.219086946547371</v>
      </c>
      <c r="U125" s="294">
        <v>1952</v>
      </c>
      <c r="V125" s="297">
        <v>44.780913053452629</v>
      </c>
      <c r="W125" s="296">
        <v>3941</v>
      </c>
      <c r="X125" s="289">
        <v>42.697724810400864</v>
      </c>
      <c r="Y125" s="294">
        <v>5289</v>
      </c>
      <c r="Z125" s="297">
        <v>57.302275189599129</v>
      </c>
      <c r="AA125" s="296">
        <v>2939</v>
      </c>
      <c r="AB125" s="289">
        <v>67.423721036935078</v>
      </c>
      <c r="AC125" s="296">
        <v>1420</v>
      </c>
      <c r="AD125" s="297">
        <v>32.576278963064922</v>
      </c>
      <c r="AE125" s="296">
        <v>2407</v>
      </c>
      <c r="AF125" s="289">
        <v>55.219086946547371</v>
      </c>
      <c r="AG125" s="294">
        <v>1952</v>
      </c>
      <c r="AH125" s="289">
        <v>44.780913053452629</v>
      </c>
      <c r="AI125" s="294">
        <v>1105</v>
      </c>
      <c r="AJ125" s="293">
        <v>25.349850883230097</v>
      </c>
      <c r="AK125" s="294">
        <v>574</v>
      </c>
      <c r="AL125" s="293">
        <v>13.16815783436568</v>
      </c>
      <c r="AM125" s="294">
        <v>4</v>
      </c>
      <c r="AN125" s="289">
        <v>9.1764166093140628E-2</v>
      </c>
      <c r="AO125" s="294">
        <v>0</v>
      </c>
      <c r="AP125" s="297">
        <v>0</v>
      </c>
      <c r="AQ125" s="575">
        <v>9230</v>
      </c>
      <c r="AR125" s="298">
        <v>4359</v>
      </c>
    </row>
    <row r="126" spans="1:44" ht="15">
      <c r="A126" s="324">
        <v>792</v>
      </c>
      <c r="B126" s="325" t="s">
        <v>236</v>
      </c>
      <c r="C126" s="288">
        <v>271</v>
      </c>
      <c r="D126" s="289">
        <v>8.7447563730235558</v>
      </c>
      <c r="E126" s="290">
        <v>2265</v>
      </c>
      <c r="F126" s="289">
        <v>73.088092933204265</v>
      </c>
      <c r="G126" s="290">
        <v>526</v>
      </c>
      <c r="H126" s="289">
        <v>16.973217166828007</v>
      </c>
      <c r="I126" s="290">
        <v>0</v>
      </c>
      <c r="J126" s="291">
        <v>0</v>
      </c>
      <c r="K126" s="290">
        <v>33</v>
      </c>
      <c r="L126" s="292">
        <v>1.0648596321393997</v>
      </c>
      <c r="M126" s="290">
        <v>4</v>
      </c>
      <c r="N126" s="292">
        <v>0.19132653061224489</v>
      </c>
      <c r="O126" s="296">
        <v>1424</v>
      </c>
      <c r="P126" s="293">
        <v>45.950306550500166</v>
      </c>
      <c r="Q126" s="294">
        <v>1675</v>
      </c>
      <c r="R126" s="295">
        <v>54.049693449499834</v>
      </c>
      <c r="S126" s="296">
        <v>1066</v>
      </c>
      <c r="T126" s="293">
        <v>55.261793675479524</v>
      </c>
      <c r="U126" s="294">
        <v>863</v>
      </c>
      <c r="V126" s="297">
        <v>44.738206324520476</v>
      </c>
      <c r="W126" s="296">
        <v>1644</v>
      </c>
      <c r="X126" s="289">
        <v>53.049370764762827</v>
      </c>
      <c r="Y126" s="294">
        <v>1455</v>
      </c>
      <c r="Z126" s="297">
        <v>46.950629235237173</v>
      </c>
      <c r="AA126" s="296">
        <v>1577</v>
      </c>
      <c r="AB126" s="289">
        <v>81.752203214100575</v>
      </c>
      <c r="AC126" s="296">
        <v>352</v>
      </c>
      <c r="AD126" s="297">
        <v>18.247796785899432</v>
      </c>
      <c r="AE126" s="296">
        <v>1066</v>
      </c>
      <c r="AF126" s="289">
        <v>55.261793675479524</v>
      </c>
      <c r="AG126" s="294">
        <v>863</v>
      </c>
      <c r="AH126" s="289">
        <v>44.738206324520476</v>
      </c>
      <c r="AI126" s="294">
        <v>512</v>
      </c>
      <c r="AJ126" s="293">
        <v>26.542249870399171</v>
      </c>
      <c r="AK126" s="294">
        <v>264</v>
      </c>
      <c r="AL126" s="293">
        <v>13.685847589424572</v>
      </c>
      <c r="AM126" s="294">
        <v>1</v>
      </c>
      <c r="AN126" s="289">
        <v>5.1840331778123382E-2</v>
      </c>
      <c r="AO126" s="294">
        <v>0</v>
      </c>
      <c r="AP126" s="297">
        <v>0</v>
      </c>
      <c r="AQ126" s="575">
        <v>3099</v>
      </c>
      <c r="AR126" s="298">
        <v>1929</v>
      </c>
    </row>
    <row r="127" spans="1:44" ht="15">
      <c r="A127" s="324">
        <v>809</v>
      </c>
      <c r="B127" s="325" t="s">
        <v>238</v>
      </c>
      <c r="C127" s="288">
        <v>429</v>
      </c>
      <c r="D127" s="289">
        <v>12.324044814708417</v>
      </c>
      <c r="E127" s="290">
        <v>2141</v>
      </c>
      <c r="F127" s="289">
        <v>61.505314564780235</v>
      </c>
      <c r="G127" s="290">
        <v>864</v>
      </c>
      <c r="H127" s="289">
        <v>24.820453892559609</v>
      </c>
      <c r="I127" s="290">
        <v>0</v>
      </c>
      <c r="J127" s="291">
        <v>0</v>
      </c>
      <c r="K127" s="290">
        <v>40</v>
      </c>
      <c r="L127" s="292">
        <v>1.1490950876185004</v>
      </c>
      <c r="M127" s="290">
        <v>7</v>
      </c>
      <c r="N127" s="292">
        <v>0.14136273678258413</v>
      </c>
      <c r="O127" s="296">
        <v>1593</v>
      </c>
      <c r="P127" s="293">
        <v>45.762711864406782</v>
      </c>
      <c r="Q127" s="294">
        <v>1888</v>
      </c>
      <c r="R127" s="295">
        <v>54.237288135593218</v>
      </c>
      <c r="S127" s="296">
        <v>2011</v>
      </c>
      <c r="T127" s="293">
        <v>55.567836418900249</v>
      </c>
      <c r="U127" s="294">
        <v>1608</v>
      </c>
      <c r="V127" s="297">
        <v>44.432163581099751</v>
      </c>
      <c r="W127" s="296">
        <v>1654</v>
      </c>
      <c r="X127" s="289">
        <v>47.515081873024997</v>
      </c>
      <c r="Y127" s="294">
        <v>1827</v>
      </c>
      <c r="Z127" s="297">
        <v>52.48491812697501</v>
      </c>
      <c r="AA127" s="296">
        <v>2601</v>
      </c>
      <c r="AB127" s="289">
        <v>71.87068250898038</v>
      </c>
      <c r="AC127" s="296">
        <v>1018</v>
      </c>
      <c r="AD127" s="297">
        <v>28.129317491019616</v>
      </c>
      <c r="AE127" s="296">
        <v>2011</v>
      </c>
      <c r="AF127" s="289">
        <v>55.567836418900249</v>
      </c>
      <c r="AG127" s="294">
        <v>1608</v>
      </c>
      <c r="AH127" s="289">
        <v>44.432163581099751</v>
      </c>
      <c r="AI127" s="294">
        <v>1062</v>
      </c>
      <c r="AJ127" s="293">
        <v>29.345122962144238</v>
      </c>
      <c r="AK127" s="294">
        <v>475</v>
      </c>
      <c r="AL127" s="293">
        <v>13.125172699640785</v>
      </c>
      <c r="AM127" s="294">
        <v>0</v>
      </c>
      <c r="AN127" s="289">
        <v>0</v>
      </c>
      <c r="AO127" s="294">
        <v>0</v>
      </c>
      <c r="AP127" s="297">
        <v>0</v>
      </c>
      <c r="AQ127" s="575">
        <v>3481</v>
      </c>
      <c r="AR127" s="298">
        <v>3619</v>
      </c>
    </row>
    <row r="128" spans="1:44" ht="15">
      <c r="A128" s="324">
        <v>847</v>
      </c>
      <c r="B128" s="325" t="s">
        <v>246</v>
      </c>
      <c r="C128" s="288">
        <v>18315</v>
      </c>
      <c r="D128" s="289">
        <v>74.185839274141287</v>
      </c>
      <c r="E128" s="290">
        <v>4654</v>
      </c>
      <c r="F128" s="289">
        <v>18.851263771872976</v>
      </c>
      <c r="G128" s="290">
        <v>1543</v>
      </c>
      <c r="H128" s="289">
        <v>6.25</v>
      </c>
      <c r="I128" s="290">
        <v>1</v>
      </c>
      <c r="J128" s="291">
        <v>4.0505508749189888E-3</v>
      </c>
      <c r="K128" s="290">
        <v>153</v>
      </c>
      <c r="L128" s="292">
        <v>0.61973428386260532</v>
      </c>
      <c r="M128" s="290">
        <v>22</v>
      </c>
      <c r="N128" s="292">
        <v>9.7430276458409446E-2</v>
      </c>
      <c r="O128" s="296">
        <v>12415</v>
      </c>
      <c r="P128" s="293">
        <v>50.28758911211925</v>
      </c>
      <c r="Q128" s="294">
        <v>12273</v>
      </c>
      <c r="R128" s="295">
        <v>49.71241088788075</v>
      </c>
      <c r="S128" s="296">
        <v>2970</v>
      </c>
      <c r="T128" s="293">
        <v>54.746543778801851</v>
      </c>
      <c r="U128" s="294">
        <v>2455</v>
      </c>
      <c r="V128" s="297">
        <v>45.253456221198157</v>
      </c>
      <c r="W128" s="296">
        <v>10170</v>
      </c>
      <c r="X128" s="289">
        <v>41.194102397926116</v>
      </c>
      <c r="Y128" s="294">
        <v>14518</v>
      </c>
      <c r="Z128" s="297">
        <v>58.805897602073884</v>
      </c>
      <c r="AA128" s="296">
        <v>4622</v>
      </c>
      <c r="AB128" s="289">
        <v>85.198156682027644</v>
      </c>
      <c r="AC128" s="296">
        <v>803</v>
      </c>
      <c r="AD128" s="297">
        <v>14.801843317972349</v>
      </c>
      <c r="AE128" s="296">
        <v>2970</v>
      </c>
      <c r="AF128" s="289">
        <v>54.746543778801851</v>
      </c>
      <c r="AG128" s="294">
        <v>2455</v>
      </c>
      <c r="AH128" s="289">
        <v>45.253456221198157</v>
      </c>
      <c r="AI128" s="294">
        <v>1184</v>
      </c>
      <c r="AJ128" s="293">
        <v>21.82488479262673</v>
      </c>
      <c r="AK128" s="294">
        <v>861</v>
      </c>
      <c r="AL128" s="293">
        <v>15.870967741935486</v>
      </c>
      <c r="AM128" s="294">
        <v>1</v>
      </c>
      <c r="AN128" s="289">
        <v>1.8433179723502304E-2</v>
      </c>
      <c r="AO128" s="294">
        <v>0</v>
      </c>
      <c r="AP128" s="297">
        <v>0</v>
      </c>
      <c r="AQ128" s="575">
        <v>24688</v>
      </c>
      <c r="AR128" s="298">
        <v>5425</v>
      </c>
    </row>
    <row r="129" spans="1:44" ht="15">
      <c r="A129" s="324">
        <v>856</v>
      </c>
      <c r="B129" s="325" t="s">
        <v>251</v>
      </c>
      <c r="C129" s="288">
        <v>531</v>
      </c>
      <c r="D129" s="289">
        <v>18.160054719562243</v>
      </c>
      <c r="E129" s="290">
        <v>1688</v>
      </c>
      <c r="F129" s="289">
        <v>57.729138166894664</v>
      </c>
      <c r="G129" s="290">
        <v>678</v>
      </c>
      <c r="H129" s="289">
        <v>23.187414500683996</v>
      </c>
      <c r="I129" s="290">
        <v>1</v>
      </c>
      <c r="J129" s="291">
        <v>3.4199726402188782E-2</v>
      </c>
      <c r="K129" s="290">
        <v>23</v>
      </c>
      <c r="L129" s="292">
        <v>0.78659370725034194</v>
      </c>
      <c r="M129" s="290">
        <v>3</v>
      </c>
      <c r="N129" s="292">
        <v>0.13481631277384565</v>
      </c>
      <c r="O129" s="296">
        <v>1404</v>
      </c>
      <c r="P129" s="293">
        <v>48.01641586867305</v>
      </c>
      <c r="Q129" s="294">
        <v>1520</v>
      </c>
      <c r="R129" s="295">
        <v>51.983584131326957</v>
      </c>
      <c r="S129" s="296">
        <v>924</v>
      </c>
      <c r="T129" s="293">
        <v>58.076681332495284</v>
      </c>
      <c r="U129" s="294">
        <v>667</v>
      </c>
      <c r="V129" s="297">
        <v>41.923318667504716</v>
      </c>
      <c r="W129" s="296">
        <v>1602</v>
      </c>
      <c r="X129" s="289">
        <v>54.787961696306432</v>
      </c>
      <c r="Y129" s="294">
        <v>1322</v>
      </c>
      <c r="Z129" s="297">
        <v>45.212038303693568</v>
      </c>
      <c r="AA129" s="296">
        <v>1230</v>
      </c>
      <c r="AB129" s="289">
        <v>77.30986800754242</v>
      </c>
      <c r="AC129" s="296">
        <v>361</v>
      </c>
      <c r="AD129" s="297">
        <v>22.690131992457573</v>
      </c>
      <c r="AE129" s="296">
        <v>924</v>
      </c>
      <c r="AF129" s="289">
        <v>58.076681332495284</v>
      </c>
      <c r="AG129" s="294">
        <v>667</v>
      </c>
      <c r="AH129" s="289">
        <v>41.923318667504716</v>
      </c>
      <c r="AI129" s="294">
        <v>393</v>
      </c>
      <c r="AJ129" s="293">
        <v>24.70144563167819</v>
      </c>
      <c r="AK129" s="294">
        <v>214</v>
      </c>
      <c r="AL129" s="293">
        <v>13.450659962287869</v>
      </c>
      <c r="AM129" s="294">
        <v>1</v>
      </c>
      <c r="AN129" s="289">
        <v>6.2853551225644247E-2</v>
      </c>
      <c r="AO129" s="294">
        <v>0</v>
      </c>
      <c r="AP129" s="297">
        <v>0</v>
      </c>
      <c r="AQ129" s="575">
        <v>2924</v>
      </c>
      <c r="AR129" s="298">
        <v>1591</v>
      </c>
    </row>
    <row r="130" spans="1:44" ht="15">
      <c r="A130" s="324">
        <v>861</v>
      </c>
      <c r="B130" s="326" t="s">
        <v>255</v>
      </c>
      <c r="C130" s="288">
        <v>665</v>
      </c>
      <c r="D130" s="289">
        <v>11.386986301369863</v>
      </c>
      <c r="E130" s="290">
        <v>3207</v>
      </c>
      <c r="F130" s="289">
        <v>54.914383561643831</v>
      </c>
      <c r="G130" s="290">
        <v>1892</v>
      </c>
      <c r="H130" s="289">
        <v>32.397260273972599</v>
      </c>
      <c r="I130" s="290">
        <v>0</v>
      </c>
      <c r="J130" s="291">
        <v>0</v>
      </c>
      <c r="K130" s="290">
        <v>59</v>
      </c>
      <c r="L130" s="292">
        <v>1.0102739726027397</v>
      </c>
      <c r="M130" s="290">
        <v>17</v>
      </c>
      <c r="N130" s="292">
        <v>0.28716216216216217</v>
      </c>
      <c r="O130" s="302">
        <v>2721</v>
      </c>
      <c r="P130" s="299">
        <v>46.592465753424655</v>
      </c>
      <c r="Q130" s="300">
        <v>3119</v>
      </c>
      <c r="R130" s="301">
        <v>53.407534246575338</v>
      </c>
      <c r="S130" s="302">
        <v>2134</v>
      </c>
      <c r="T130" s="299">
        <v>57.535723914801828</v>
      </c>
      <c r="U130" s="300">
        <v>1575</v>
      </c>
      <c r="V130" s="303">
        <v>42.464276085198165</v>
      </c>
      <c r="W130" s="302">
        <v>3316</v>
      </c>
      <c r="X130" s="304">
        <v>56.780821917808225</v>
      </c>
      <c r="Y130" s="300">
        <v>2524</v>
      </c>
      <c r="Z130" s="303">
        <v>43.219178082191775</v>
      </c>
      <c r="AA130" s="296">
        <v>2915</v>
      </c>
      <c r="AB130" s="289">
        <v>78.592612564033431</v>
      </c>
      <c r="AC130" s="296">
        <v>794</v>
      </c>
      <c r="AD130" s="297">
        <v>21.407387435966569</v>
      </c>
      <c r="AE130" s="296">
        <v>2134</v>
      </c>
      <c r="AF130" s="289">
        <v>57.535723914801828</v>
      </c>
      <c r="AG130" s="294">
        <v>1575</v>
      </c>
      <c r="AH130" s="289">
        <v>42.464276085198165</v>
      </c>
      <c r="AI130" s="294">
        <v>916</v>
      </c>
      <c r="AJ130" s="293">
        <v>24.696683742248585</v>
      </c>
      <c r="AK130" s="294">
        <v>451</v>
      </c>
      <c r="AL130" s="293">
        <v>12.159611755190078</v>
      </c>
      <c r="AM130" s="294">
        <v>1</v>
      </c>
      <c r="AN130" s="289">
        <v>2.6961445133459154E-2</v>
      </c>
      <c r="AO130" s="294">
        <v>0</v>
      </c>
      <c r="AP130" s="297">
        <v>0</v>
      </c>
      <c r="AQ130" s="576">
        <v>5840</v>
      </c>
      <c r="AR130" s="305">
        <v>3709</v>
      </c>
    </row>
    <row r="131" spans="1:44" ht="17.25" customHeight="1">
      <c r="A131" s="171"/>
      <c r="B131" s="186" t="s">
        <v>813</v>
      </c>
      <c r="C131" s="188">
        <v>280850</v>
      </c>
      <c r="D131" s="173">
        <v>25.270384566934801</v>
      </c>
      <c r="E131" s="172">
        <v>434785</v>
      </c>
      <c r="F131" s="173">
        <v>39.121182673792944</v>
      </c>
      <c r="G131" s="172">
        <v>341602</v>
      </c>
      <c r="H131" s="173">
        <v>30.736741708506543</v>
      </c>
      <c r="I131" s="172">
        <v>3533</v>
      </c>
      <c r="J131" s="237">
        <v>0.31789306987708976</v>
      </c>
      <c r="K131" s="172">
        <v>45185</v>
      </c>
      <c r="L131" s="189">
        <v>4.0656661088016701</v>
      </c>
      <c r="M131" s="172">
        <v>5425</v>
      </c>
      <c r="N131" s="189">
        <v>0.38967780138893571</v>
      </c>
      <c r="O131" s="188">
        <v>534226</v>
      </c>
      <c r="P131" s="174">
        <v>48.06870737281578</v>
      </c>
      <c r="Q131" s="172">
        <v>577154</v>
      </c>
      <c r="R131" s="192">
        <v>51.93129262718422</v>
      </c>
      <c r="S131" s="188">
        <v>1499802</v>
      </c>
      <c r="T131" s="174">
        <v>47.426533715704906</v>
      </c>
      <c r="U131" s="172">
        <v>1662567</v>
      </c>
      <c r="V131" s="194">
        <v>52.573466284295101</v>
      </c>
      <c r="W131" s="188">
        <v>1027968</v>
      </c>
      <c r="X131" s="173">
        <v>92.494736273821729</v>
      </c>
      <c r="Y131" s="172">
        <v>83412</v>
      </c>
      <c r="Z131" s="194">
        <v>7.5052637261782644</v>
      </c>
      <c r="AA131" s="188">
        <v>3119937</v>
      </c>
      <c r="AB131" s="173">
        <v>98.658221099435266</v>
      </c>
      <c r="AC131" s="172">
        <v>42432</v>
      </c>
      <c r="AD131" s="194">
        <v>1.3417789005647349</v>
      </c>
      <c r="AE131" s="188">
        <v>1499802</v>
      </c>
      <c r="AF131" s="173">
        <v>47.426533715704906</v>
      </c>
      <c r="AG131" s="172">
        <v>1662567</v>
      </c>
      <c r="AH131" s="173">
        <v>52.573466284295101</v>
      </c>
      <c r="AI131" s="172">
        <v>713396</v>
      </c>
      <c r="AJ131" s="174">
        <v>22.558910740650443</v>
      </c>
      <c r="AK131" s="172">
        <v>484789</v>
      </c>
      <c r="AL131" s="174">
        <v>15.329931453287077</v>
      </c>
      <c r="AM131" s="176">
        <v>4845</v>
      </c>
      <c r="AN131" s="173">
        <v>0.15320792734813679</v>
      </c>
      <c r="AO131" s="172">
        <v>0</v>
      </c>
      <c r="AP131" s="194">
        <v>0</v>
      </c>
      <c r="AQ131" s="577">
        <v>1111380</v>
      </c>
      <c r="AR131" s="196">
        <v>3162369</v>
      </c>
    </row>
    <row r="132" spans="1:44" ht="15">
      <c r="A132" s="324">
        <v>1</v>
      </c>
      <c r="B132" s="327" t="s">
        <v>6</v>
      </c>
      <c r="C132" s="288">
        <v>210104</v>
      </c>
      <c r="D132" s="289">
        <v>26.645935399104381</v>
      </c>
      <c r="E132" s="290">
        <v>301768</v>
      </c>
      <c r="F132" s="289">
        <v>38.271002139497249</v>
      </c>
      <c r="G132" s="290">
        <v>239814</v>
      </c>
      <c r="H132" s="289">
        <v>30.413834823710246</v>
      </c>
      <c r="I132" s="290">
        <v>2582</v>
      </c>
      <c r="J132" s="291">
        <v>0.3274559513407051</v>
      </c>
      <c r="K132" s="290">
        <v>30728</v>
      </c>
      <c r="L132" s="292">
        <v>3.8970048306728069</v>
      </c>
      <c r="M132" s="290">
        <v>3507</v>
      </c>
      <c r="N132" s="292">
        <v>0.36609119838160259</v>
      </c>
      <c r="O132" s="309">
        <v>381376</v>
      </c>
      <c r="P132" s="306">
        <v>48.367095622971625</v>
      </c>
      <c r="Q132" s="307">
        <v>407127</v>
      </c>
      <c r="R132" s="308">
        <v>51.632904377028368</v>
      </c>
      <c r="S132" s="309">
        <v>990587</v>
      </c>
      <c r="T132" s="306">
        <v>47.539740548437088</v>
      </c>
      <c r="U132" s="307">
        <v>1093116</v>
      </c>
      <c r="V132" s="310">
        <v>52.460259451562919</v>
      </c>
      <c r="W132" s="309">
        <v>740823</v>
      </c>
      <c r="X132" s="311">
        <v>93.953098466334311</v>
      </c>
      <c r="Y132" s="307">
        <v>47680</v>
      </c>
      <c r="Z132" s="310">
        <v>6.0469015336656931</v>
      </c>
      <c r="AA132" s="296">
        <v>2060314</v>
      </c>
      <c r="AB132" s="289">
        <v>98.877527171578677</v>
      </c>
      <c r="AC132" s="296">
        <v>23389</v>
      </c>
      <c r="AD132" s="297">
        <v>1.122472828421325</v>
      </c>
      <c r="AE132" s="296">
        <v>990587</v>
      </c>
      <c r="AF132" s="289">
        <v>47.539740548437088</v>
      </c>
      <c r="AG132" s="294">
        <v>1093116</v>
      </c>
      <c r="AH132" s="289">
        <v>52.460259451562919</v>
      </c>
      <c r="AI132" s="294">
        <v>457791</v>
      </c>
      <c r="AJ132" s="293">
        <v>21.970069630844701</v>
      </c>
      <c r="AK132" s="294">
        <v>320346</v>
      </c>
      <c r="AL132" s="293">
        <v>15.373880058722381</v>
      </c>
      <c r="AM132" s="294">
        <v>3226</v>
      </c>
      <c r="AN132" s="289">
        <v>0.15482052864539717</v>
      </c>
      <c r="AO132" s="294">
        <v>0</v>
      </c>
      <c r="AP132" s="297">
        <v>0</v>
      </c>
      <c r="AQ132" s="578">
        <v>788503</v>
      </c>
      <c r="AR132" s="312">
        <v>2083703</v>
      </c>
    </row>
    <row r="133" spans="1:44" ht="15">
      <c r="A133" s="324">
        <v>79</v>
      </c>
      <c r="B133" s="325" t="s">
        <v>41</v>
      </c>
      <c r="C133" s="288">
        <v>4509</v>
      </c>
      <c r="D133" s="289">
        <v>21.369668246445496</v>
      </c>
      <c r="E133" s="290">
        <v>11952</v>
      </c>
      <c r="F133" s="289">
        <v>56.644549763033183</v>
      </c>
      <c r="G133" s="290">
        <v>3859</v>
      </c>
      <c r="H133" s="289">
        <v>18.289099526066352</v>
      </c>
      <c r="I133" s="290">
        <v>9</v>
      </c>
      <c r="J133" s="291">
        <v>4.2654028436018961E-2</v>
      </c>
      <c r="K133" s="290">
        <v>739</v>
      </c>
      <c r="L133" s="292">
        <v>3.5023696682464451</v>
      </c>
      <c r="M133" s="290">
        <v>32</v>
      </c>
      <c r="N133" s="292">
        <v>0.14541224371092046</v>
      </c>
      <c r="O133" s="296">
        <v>10193</v>
      </c>
      <c r="P133" s="293">
        <v>48.308056872037916</v>
      </c>
      <c r="Q133" s="294">
        <v>10907</v>
      </c>
      <c r="R133" s="295">
        <v>51.691943127962084</v>
      </c>
      <c r="S133" s="296">
        <v>12977</v>
      </c>
      <c r="T133" s="293">
        <v>50.723108192620394</v>
      </c>
      <c r="U133" s="294">
        <v>12607</v>
      </c>
      <c r="V133" s="297">
        <v>49.276891807379613</v>
      </c>
      <c r="W133" s="296">
        <v>12262</v>
      </c>
      <c r="X133" s="289">
        <v>58.113744075829388</v>
      </c>
      <c r="Y133" s="294">
        <v>8838</v>
      </c>
      <c r="Z133" s="297">
        <v>41.886255924170619</v>
      </c>
      <c r="AA133" s="296">
        <v>22912</v>
      </c>
      <c r="AB133" s="289">
        <v>89.555972482801749</v>
      </c>
      <c r="AC133" s="296">
        <v>2672</v>
      </c>
      <c r="AD133" s="297">
        <v>10.444027517198249</v>
      </c>
      <c r="AE133" s="296">
        <v>12977</v>
      </c>
      <c r="AF133" s="289">
        <v>50.723108192620394</v>
      </c>
      <c r="AG133" s="294">
        <v>12607</v>
      </c>
      <c r="AH133" s="289">
        <v>49.276891807379613</v>
      </c>
      <c r="AI133" s="294">
        <v>6937</v>
      </c>
      <c r="AJ133" s="293">
        <v>27.114602876797999</v>
      </c>
      <c r="AK133" s="294">
        <v>3805</v>
      </c>
      <c r="AL133" s="293">
        <v>14.872576610381488</v>
      </c>
      <c r="AM133" s="294">
        <v>20</v>
      </c>
      <c r="AN133" s="289">
        <v>7.8173858661663542E-2</v>
      </c>
      <c r="AO133" s="294">
        <v>0</v>
      </c>
      <c r="AP133" s="297">
        <v>0</v>
      </c>
      <c r="AQ133" s="575">
        <v>21100</v>
      </c>
      <c r="AR133" s="298">
        <v>25584</v>
      </c>
    </row>
    <row r="134" spans="1:44" ht="15">
      <c r="A134" s="324">
        <v>88</v>
      </c>
      <c r="B134" s="325" t="s">
        <v>45</v>
      </c>
      <c r="C134" s="288">
        <v>32130</v>
      </c>
      <c r="D134" s="289">
        <v>25.222947936946554</v>
      </c>
      <c r="E134" s="290">
        <v>52964</v>
      </c>
      <c r="F134" s="289">
        <v>41.578220184638575</v>
      </c>
      <c r="G134" s="290">
        <v>34619</v>
      </c>
      <c r="H134" s="289">
        <v>27.176882497016898</v>
      </c>
      <c r="I134" s="290">
        <v>154</v>
      </c>
      <c r="J134" s="291">
        <v>0.1208943038372166</v>
      </c>
      <c r="K134" s="290">
        <v>7091</v>
      </c>
      <c r="L134" s="292">
        <v>5.5666331721409277</v>
      </c>
      <c r="M134" s="290">
        <v>426</v>
      </c>
      <c r="N134" s="292">
        <v>0.25968689649504867</v>
      </c>
      <c r="O134" s="296">
        <v>58966</v>
      </c>
      <c r="P134" s="293">
        <v>46.28995792250204</v>
      </c>
      <c r="Q134" s="294">
        <v>68418</v>
      </c>
      <c r="R134" s="295">
        <v>53.710042077497953</v>
      </c>
      <c r="S134" s="296">
        <v>159300</v>
      </c>
      <c r="T134" s="293">
        <v>47.225466770228685</v>
      </c>
      <c r="U134" s="294">
        <v>178018</v>
      </c>
      <c r="V134" s="297">
        <v>52.774533229771315</v>
      </c>
      <c r="W134" s="296">
        <v>119871</v>
      </c>
      <c r="X134" s="289">
        <v>94.10208503422723</v>
      </c>
      <c r="Y134" s="294">
        <v>7513</v>
      </c>
      <c r="Z134" s="297">
        <v>5.8979149657727818</v>
      </c>
      <c r="AA134" s="296">
        <v>333597</v>
      </c>
      <c r="AB134" s="289">
        <v>98.896886617375884</v>
      </c>
      <c r="AC134" s="296">
        <v>3721</v>
      </c>
      <c r="AD134" s="297">
        <v>1.1031133826241113</v>
      </c>
      <c r="AE134" s="296">
        <v>159300</v>
      </c>
      <c r="AF134" s="289">
        <v>47.225466770228685</v>
      </c>
      <c r="AG134" s="294">
        <v>178018</v>
      </c>
      <c r="AH134" s="289">
        <v>52.774533229771315</v>
      </c>
      <c r="AI134" s="294">
        <v>84657</v>
      </c>
      <c r="AJ134" s="293">
        <v>25.097089393391396</v>
      </c>
      <c r="AK134" s="294">
        <v>54659</v>
      </c>
      <c r="AL134" s="293">
        <v>16.203997414902258</v>
      </c>
      <c r="AM134" s="294">
        <v>437</v>
      </c>
      <c r="AN134" s="289">
        <v>0.12955134324287468</v>
      </c>
      <c r="AO134" s="294">
        <v>0</v>
      </c>
      <c r="AP134" s="297">
        <v>0</v>
      </c>
      <c r="AQ134" s="575">
        <v>127384</v>
      </c>
      <c r="AR134" s="298">
        <v>337318</v>
      </c>
    </row>
    <row r="135" spans="1:44" ht="15">
      <c r="A135" s="324">
        <v>129</v>
      </c>
      <c r="B135" s="325" t="s">
        <v>897</v>
      </c>
      <c r="C135" s="288">
        <v>3353</v>
      </c>
      <c r="D135" s="289">
        <v>15.958307553186426</v>
      </c>
      <c r="E135" s="290">
        <v>9343</v>
      </c>
      <c r="F135" s="289">
        <v>44.467183856075387</v>
      </c>
      <c r="G135" s="290">
        <v>7607</v>
      </c>
      <c r="H135" s="289">
        <v>36.204845081147965</v>
      </c>
      <c r="I135" s="290">
        <v>24</v>
      </c>
      <c r="J135" s="291">
        <v>0.11422588168102422</v>
      </c>
      <c r="K135" s="290">
        <v>616</v>
      </c>
      <c r="L135" s="292">
        <v>2.9317976298129551</v>
      </c>
      <c r="M135" s="290">
        <v>68</v>
      </c>
      <c r="N135" s="292">
        <v>0.28314539764542251</v>
      </c>
      <c r="O135" s="296">
        <v>10148</v>
      </c>
      <c r="P135" s="293">
        <v>48.29851030412641</v>
      </c>
      <c r="Q135" s="294">
        <v>10863</v>
      </c>
      <c r="R135" s="295">
        <v>51.70148969587359</v>
      </c>
      <c r="S135" s="296">
        <v>35906</v>
      </c>
      <c r="T135" s="293">
        <v>48.504579472077381</v>
      </c>
      <c r="U135" s="294">
        <v>38120</v>
      </c>
      <c r="V135" s="297">
        <v>51.495420527922619</v>
      </c>
      <c r="W135" s="296">
        <v>18357</v>
      </c>
      <c r="X135" s="289">
        <v>87.368521250773398</v>
      </c>
      <c r="Y135" s="294">
        <v>2654</v>
      </c>
      <c r="Z135" s="297">
        <v>12.631478749226597</v>
      </c>
      <c r="AA135" s="296">
        <v>71380</v>
      </c>
      <c r="AB135" s="289">
        <v>96.425580201550815</v>
      </c>
      <c r="AC135" s="296">
        <v>2646</v>
      </c>
      <c r="AD135" s="297">
        <v>3.5744197984491937</v>
      </c>
      <c r="AE135" s="296">
        <v>35906</v>
      </c>
      <c r="AF135" s="289">
        <v>48.504579472077381</v>
      </c>
      <c r="AG135" s="294">
        <v>38120</v>
      </c>
      <c r="AH135" s="289">
        <v>51.495420527922619</v>
      </c>
      <c r="AI135" s="294">
        <v>18647</v>
      </c>
      <c r="AJ135" s="293">
        <v>25.18979817901818</v>
      </c>
      <c r="AK135" s="294">
        <v>10499</v>
      </c>
      <c r="AL135" s="293">
        <v>14.182854672682572</v>
      </c>
      <c r="AM135" s="294">
        <v>78</v>
      </c>
      <c r="AN135" s="289">
        <v>0.10536838408126874</v>
      </c>
      <c r="AO135" s="294">
        <v>0</v>
      </c>
      <c r="AP135" s="297">
        <v>0</v>
      </c>
      <c r="AQ135" s="575">
        <v>21011</v>
      </c>
      <c r="AR135" s="298">
        <v>74026</v>
      </c>
    </row>
    <row r="136" spans="1:44" ht="15">
      <c r="A136" s="324">
        <v>212</v>
      </c>
      <c r="B136" s="325" t="s">
        <v>90</v>
      </c>
      <c r="C136" s="288">
        <v>3842</v>
      </c>
      <c r="D136" s="289">
        <v>19.563114211517899</v>
      </c>
      <c r="E136" s="290">
        <v>11140</v>
      </c>
      <c r="F136" s="289">
        <v>56.723865777279904</v>
      </c>
      <c r="G136" s="290">
        <v>4151</v>
      </c>
      <c r="H136" s="289">
        <v>21.136514079128265</v>
      </c>
      <c r="I136" s="290">
        <v>22</v>
      </c>
      <c r="J136" s="291">
        <v>0.1120219970466928</v>
      </c>
      <c r="K136" s="290">
        <v>455</v>
      </c>
      <c r="L136" s="292">
        <v>2.3168185752838739</v>
      </c>
      <c r="M136" s="290">
        <v>29</v>
      </c>
      <c r="N136" s="292">
        <v>0.14096272319097838</v>
      </c>
      <c r="O136" s="296">
        <v>9435</v>
      </c>
      <c r="P136" s="293">
        <v>48.042161006161209</v>
      </c>
      <c r="Q136" s="294">
        <v>10204</v>
      </c>
      <c r="R136" s="295">
        <v>51.957838993838791</v>
      </c>
      <c r="S136" s="296">
        <v>24093</v>
      </c>
      <c r="T136" s="293">
        <v>48.326145822886367</v>
      </c>
      <c r="U136" s="294">
        <v>25762</v>
      </c>
      <c r="V136" s="297">
        <v>51.673854177113633</v>
      </c>
      <c r="W136" s="296">
        <v>16133</v>
      </c>
      <c r="X136" s="289">
        <v>82.147767197922505</v>
      </c>
      <c r="Y136" s="294">
        <v>3506</v>
      </c>
      <c r="Z136" s="297">
        <v>17.852232802077499</v>
      </c>
      <c r="AA136" s="296">
        <v>48315</v>
      </c>
      <c r="AB136" s="289">
        <v>96.911042021863409</v>
      </c>
      <c r="AC136" s="296">
        <v>1540</v>
      </c>
      <c r="AD136" s="297">
        <v>3.0889579781365963</v>
      </c>
      <c r="AE136" s="296">
        <v>24093</v>
      </c>
      <c r="AF136" s="289">
        <v>48.326145822886367</v>
      </c>
      <c r="AG136" s="294">
        <v>25762</v>
      </c>
      <c r="AH136" s="289">
        <v>51.673854177113633</v>
      </c>
      <c r="AI136" s="294">
        <v>12125</v>
      </c>
      <c r="AJ136" s="293">
        <v>24.320529535653396</v>
      </c>
      <c r="AK136" s="294">
        <v>7313</v>
      </c>
      <c r="AL136" s="293">
        <v>14.668538762410993</v>
      </c>
      <c r="AM136" s="294">
        <v>69</v>
      </c>
      <c r="AN136" s="289">
        <v>0.13840136395547087</v>
      </c>
      <c r="AO136" s="294">
        <v>0</v>
      </c>
      <c r="AP136" s="297">
        <v>0</v>
      </c>
      <c r="AQ136" s="575">
        <v>19639</v>
      </c>
      <c r="AR136" s="298">
        <v>49855</v>
      </c>
    </row>
    <row r="137" spans="1:44" ht="15">
      <c r="A137" s="324">
        <v>266</v>
      </c>
      <c r="B137" s="325" t="s">
        <v>104</v>
      </c>
      <c r="C137" s="288">
        <v>4364</v>
      </c>
      <c r="D137" s="289">
        <v>16.048247710807928</v>
      </c>
      <c r="E137" s="290">
        <v>7804</v>
      </c>
      <c r="F137" s="289">
        <v>28.698562129959914</v>
      </c>
      <c r="G137" s="290">
        <v>13885</v>
      </c>
      <c r="H137" s="289">
        <v>51.060934799396904</v>
      </c>
      <c r="I137" s="290">
        <v>124</v>
      </c>
      <c r="J137" s="291">
        <v>0.4559997058066414</v>
      </c>
      <c r="K137" s="290">
        <v>275</v>
      </c>
      <c r="L137" s="292">
        <v>1.0112896701356966</v>
      </c>
      <c r="M137" s="290">
        <v>741</v>
      </c>
      <c r="N137" s="292">
        <v>2.21252726706139</v>
      </c>
      <c r="O137" s="296">
        <v>13059</v>
      </c>
      <c r="P137" s="293">
        <v>48.023388372007503</v>
      </c>
      <c r="Q137" s="294">
        <v>14134</v>
      </c>
      <c r="R137" s="295">
        <v>51.976611627992497</v>
      </c>
      <c r="S137" s="296">
        <v>83609</v>
      </c>
      <c r="T137" s="293">
        <v>45.530239498132154</v>
      </c>
      <c r="U137" s="294">
        <v>100025</v>
      </c>
      <c r="V137" s="297">
        <v>54.469760501867846</v>
      </c>
      <c r="W137" s="296">
        <v>26122</v>
      </c>
      <c r="X137" s="289">
        <v>96.061486411944259</v>
      </c>
      <c r="Y137" s="294">
        <v>1071</v>
      </c>
      <c r="Z137" s="297">
        <v>3.9385135880557498</v>
      </c>
      <c r="AA137" s="296">
        <v>182547</v>
      </c>
      <c r="AB137" s="289">
        <v>99.408061687922711</v>
      </c>
      <c r="AC137" s="296">
        <v>1087</v>
      </c>
      <c r="AD137" s="297">
        <v>0.5919383120772842</v>
      </c>
      <c r="AE137" s="296">
        <v>83609</v>
      </c>
      <c r="AF137" s="289">
        <v>45.530239498132154</v>
      </c>
      <c r="AG137" s="294">
        <v>100025</v>
      </c>
      <c r="AH137" s="289">
        <v>54.469760501867846</v>
      </c>
      <c r="AI137" s="294">
        <v>37895</v>
      </c>
      <c r="AJ137" s="293">
        <v>20.636156703007067</v>
      </c>
      <c r="AK137" s="294">
        <v>26261</v>
      </c>
      <c r="AL137" s="293">
        <v>14.300728623239706</v>
      </c>
      <c r="AM137" s="294">
        <v>488</v>
      </c>
      <c r="AN137" s="289">
        <v>0.26574599475042748</v>
      </c>
      <c r="AO137" s="294">
        <v>0</v>
      </c>
      <c r="AP137" s="297">
        <v>0</v>
      </c>
      <c r="AQ137" s="575">
        <v>27193</v>
      </c>
      <c r="AR137" s="298">
        <v>183634</v>
      </c>
    </row>
    <row r="138" spans="1:44" ht="15">
      <c r="A138" s="324">
        <v>308</v>
      </c>
      <c r="B138" s="325" t="s">
        <v>112</v>
      </c>
      <c r="C138" s="288">
        <v>2941</v>
      </c>
      <c r="D138" s="289">
        <v>18.349139006738209</v>
      </c>
      <c r="E138" s="290">
        <v>7666</v>
      </c>
      <c r="F138" s="289">
        <v>47.82879960069878</v>
      </c>
      <c r="G138" s="290">
        <v>4730</v>
      </c>
      <c r="H138" s="289">
        <v>29.510856001996505</v>
      </c>
      <c r="I138" s="290">
        <v>6</v>
      </c>
      <c r="J138" s="291">
        <v>3.7434489643124527E-2</v>
      </c>
      <c r="K138" s="290">
        <v>636</v>
      </c>
      <c r="L138" s="292">
        <v>3.9680559021712005</v>
      </c>
      <c r="M138" s="290">
        <v>49</v>
      </c>
      <c r="N138" s="292">
        <v>0.23506988564167725</v>
      </c>
      <c r="O138" s="296">
        <v>7653</v>
      </c>
      <c r="P138" s="293">
        <v>47.747691539805345</v>
      </c>
      <c r="Q138" s="294">
        <v>8375</v>
      </c>
      <c r="R138" s="295">
        <v>52.252308460194662</v>
      </c>
      <c r="S138" s="296">
        <v>18434</v>
      </c>
      <c r="T138" s="293">
        <v>49.608439409026076</v>
      </c>
      <c r="U138" s="294">
        <v>18725</v>
      </c>
      <c r="V138" s="297">
        <v>50.391560590973924</v>
      </c>
      <c r="W138" s="296">
        <v>11132</v>
      </c>
      <c r="X138" s="289">
        <v>69.453456451210386</v>
      </c>
      <c r="Y138" s="294">
        <v>4896</v>
      </c>
      <c r="Z138" s="297">
        <v>30.546543548789618</v>
      </c>
      <c r="AA138" s="296">
        <v>34577</v>
      </c>
      <c r="AB138" s="289">
        <v>93.051481471514307</v>
      </c>
      <c r="AC138" s="296">
        <v>2582</v>
      </c>
      <c r="AD138" s="297">
        <v>6.9485185284856961</v>
      </c>
      <c r="AE138" s="296">
        <v>18434</v>
      </c>
      <c r="AF138" s="289">
        <v>49.608439409026076</v>
      </c>
      <c r="AG138" s="294">
        <v>18725</v>
      </c>
      <c r="AH138" s="289">
        <v>50.391560590973924</v>
      </c>
      <c r="AI138" s="294">
        <v>9777</v>
      </c>
      <c r="AJ138" s="293">
        <v>26.311257030598238</v>
      </c>
      <c r="AK138" s="294">
        <v>5414</v>
      </c>
      <c r="AL138" s="293">
        <v>14.569821577545145</v>
      </c>
      <c r="AM138" s="294">
        <v>36</v>
      </c>
      <c r="AN138" s="289">
        <v>9.6880970962620092E-2</v>
      </c>
      <c r="AO138" s="294">
        <v>0</v>
      </c>
      <c r="AP138" s="297">
        <v>0</v>
      </c>
      <c r="AQ138" s="575">
        <v>16028</v>
      </c>
      <c r="AR138" s="298">
        <v>37159</v>
      </c>
    </row>
    <row r="139" spans="1:44" ht="15">
      <c r="A139" s="324">
        <v>360</v>
      </c>
      <c r="B139" s="325" t="s">
        <v>898</v>
      </c>
      <c r="C139" s="288">
        <v>14993</v>
      </c>
      <c r="D139" s="289">
        <v>22.891474288506171</v>
      </c>
      <c r="E139" s="290">
        <v>23375</v>
      </c>
      <c r="F139" s="289">
        <v>35.689202394039334</v>
      </c>
      <c r="G139" s="290">
        <v>23361</v>
      </c>
      <c r="H139" s="289">
        <v>35.667827042872844</v>
      </c>
      <c r="I139" s="290">
        <v>574</v>
      </c>
      <c r="J139" s="291">
        <v>0.87638939782582137</v>
      </c>
      <c r="K139" s="290">
        <v>2799</v>
      </c>
      <c r="L139" s="292">
        <v>4.2735434224990838</v>
      </c>
      <c r="M139" s="290">
        <v>394</v>
      </c>
      <c r="N139" s="292">
        <v>0.35484906872190108</v>
      </c>
      <c r="O139" s="296">
        <v>31588</v>
      </c>
      <c r="P139" s="293">
        <v>48.228899474777087</v>
      </c>
      <c r="Q139" s="294">
        <v>33908</v>
      </c>
      <c r="R139" s="295">
        <v>51.771100525222913</v>
      </c>
      <c r="S139" s="296">
        <v>119467</v>
      </c>
      <c r="T139" s="293">
        <v>47.489326856570443</v>
      </c>
      <c r="U139" s="294">
        <v>132099</v>
      </c>
      <c r="V139" s="297">
        <v>52.510673143429557</v>
      </c>
      <c r="W139" s="296">
        <v>59953</v>
      </c>
      <c r="X139" s="289">
        <v>91.536887748870157</v>
      </c>
      <c r="Y139" s="294">
        <v>5543</v>
      </c>
      <c r="Z139" s="297">
        <v>8.4631122511298393</v>
      </c>
      <c r="AA139" s="296">
        <v>247999</v>
      </c>
      <c r="AB139" s="289">
        <v>98.582081839358267</v>
      </c>
      <c r="AC139" s="296">
        <v>3567</v>
      </c>
      <c r="AD139" s="297">
        <v>1.4179181606417401</v>
      </c>
      <c r="AE139" s="296">
        <v>119467</v>
      </c>
      <c r="AF139" s="289">
        <v>47.489326856570443</v>
      </c>
      <c r="AG139" s="294">
        <v>132099</v>
      </c>
      <c r="AH139" s="289">
        <v>52.510673143429557</v>
      </c>
      <c r="AI139" s="294">
        <v>59751</v>
      </c>
      <c r="AJ139" s="293">
        <v>23.751619853239308</v>
      </c>
      <c r="AK139" s="294">
        <v>39195</v>
      </c>
      <c r="AL139" s="293">
        <v>15.580404347169333</v>
      </c>
      <c r="AM139" s="294">
        <v>281</v>
      </c>
      <c r="AN139" s="289">
        <v>0.11170030926277796</v>
      </c>
      <c r="AO139" s="294">
        <v>0</v>
      </c>
      <c r="AP139" s="297">
        <v>0</v>
      </c>
      <c r="AQ139" s="575">
        <v>65496</v>
      </c>
      <c r="AR139" s="298">
        <v>251566</v>
      </c>
    </row>
    <row r="140" spans="1:44" ht="15">
      <c r="A140" s="324">
        <v>380</v>
      </c>
      <c r="B140" s="325" t="s">
        <v>139</v>
      </c>
      <c r="C140" s="288">
        <v>2027</v>
      </c>
      <c r="D140" s="289">
        <v>16.696869851729819</v>
      </c>
      <c r="E140" s="290">
        <v>4696</v>
      </c>
      <c r="F140" s="289">
        <v>38.682042833607909</v>
      </c>
      <c r="G140" s="290">
        <v>4061</v>
      </c>
      <c r="H140" s="289">
        <v>33.451400329489289</v>
      </c>
      <c r="I140" s="290">
        <v>16</v>
      </c>
      <c r="J140" s="291">
        <v>0.13179571663920922</v>
      </c>
      <c r="K140" s="290">
        <v>1267</v>
      </c>
      <c r="L140" s="292">
        <v>10.436573311367381</v>
      </c>
      <c r="M140" s="290">
        <v>73</v>
      </c>
      <c r="N140" s="292">
        <v>0.4471579671510878</v>
      </c>
      <c r="O140" s="296">
        <v>5711</v>
      </c>
      <c r="P140" s="293">
        <v>47.042833607907738</v>
      </c>
      <c r="Q140" s="294">
        <v>6429</v>
      </c>
      <c r="R140" s="295">
        <v>52.957166392092262</v>
      </c>
      <c r="S140" s="296">
        <v>21126</v>
      </c>
      <c r="T140" s="293">
        <v>47.477358024136457</v>
      </c>
      <c r="U140" s="294">
        <v>23371</v>
      </c>
      <c r="V140" s="297">
        <v>52.522641975863536</v>
      </c>
      <c r="W140" s="296">
        <v>11216</v>
      </c>
      <c r="X140" s="289">
        <v>92.388797364085661</v>
      </c>
      <c r="Y140" s="294">
        <v>924</v>
      </c>
      <c r="Z140" s="297">
        <v>7.6112026359143323</v>
      </c>
      <c r="AA140" s="296">
        <v>43812</v>
      </c>
      <c r="AB140" s="289">
        <v>98.460570375530935</v>
      </c>
      <c r="AC140" s="296">
        <v>685</v>
      </c>
      <c r="AD140" s="297">
        <v>1.5394296244690653</v>
      </c>
      <c r="AE140" s="296">
        <v>21126</v>
      </c>
      <c r="AF140" s="289">
        <v>47.477358024136457</v>
      </c>
      <c r="AG140" s="294">
        <v>23371</v>
      </c>
      <c r="AH140" s="289">
        <v>52.522641975863536</v>
      </c>
      <c r="AI140" s="294">
        <v>10219</v>
      </c>
      <c r="AJ140" s="293">
        <v>22.965593186057486</v>
      </c>
      <c r="AK140" s="294">
        <v>6683</v>
      </c>
      <c r="AL140" s="293">
        <v>15.018990044272648</v>
      </c>
      <c r="AM140" s="294">
        <v>55</v>
      </c>
      <c r="AN140" s="289">
        <v>0.12360383846101984</v>
      </c>
      <c r="AO140" s="294">
        <v>0</v>
      </c>
      <c r="AP140" s="297">
        <v>0</v>
      </c>
      <c r="AQ140" s="575">
        <v>12140</v>
      </c>
      <c r="AR140" s="298">
        <v>44497</v>
      </c>
    </row>
    <row r="141" spans="1:44" ht="15.75" thickBot="1">
      <c r="A141" s="324">
        <v>631</v>
      </c>
      <c r="B141" s="325" t="s">
        <v>185</v>
      </c>
      <c r="C141" s="313">
        <v>2587</v>
      </c>
      <c r="D141" s="314">
        <v>20.076051528790938</v>
      </c>
      <c r="E141" s="315">
        <v>4077</v>
      </c>
      <c r="F141" s="314">
        <v>31.638988049045473</v>
      </c>
      <c r="G141" s="315">
        <v>5515</v>
      </c>
      <c r="H141" s="314">
        <v>42.798385845103212</v>
      </c>
      <c r="I141" s="315">
        <v>22</v>
      </c>
      <c r="J141" s="316">
        <v>0.17072792177557039</v>
      </c>
      <c r="K141" s="315">
        <v>579</v>
      </c>
      <c r="L141" s="317">
        <v>4.4932484867297839</v>
      </c>
      <c r="M141" s="290">
        <v>106</v>
      </c>
      <c r="N141" s="292">
        <v>0.6203987095706841</v>
      </c>
      <c r="O141" s="321">
        <v>6097</v>
      </c>
      <c r="P141" s="318">
        <v>47.314915412075123</v>
      </c>
      <c r="Q141" s="319">
        <v>6789</v>
      </c>
      <c r="R141" s="320">
        <v>52.685084587924877</v>
      </c>
      <c r="S141" s="321">
        <v>34303</v>
      </c>
      <c r="T141" s="318">
        <v>45.720873818758577</v>
      </c>
      <c r="U141" s="319">
        <v>40724</v>
      </c>
      <c r="V141" s="322">
        <v>54.279126181241423</v>
      </c>
      <c r="W141" s="321">
        <v>12099</v>
      </c>
      <c r="X141" s="314">
        <v>93.892596616483004</v>
      </c>
      <c r="Y141" s="319">
        <v>787</v>
      </c>
      <c r="Z141" s="322">
        <v>6.1074033835169956</v>
      </c>
      <c r="AA141" s="321">
        <v>74484</v>
      </c>
      <c r="AB141" s="314">
        <v>99.27626054620336</v>
      </c>
      <c r="AC141" s="321">
        <v>543</v>
      </c>
      <c r="AD141" s="322">
        <v>0.72373945379663329</v>
      </c>
      <c r="AE141" s="321">
        <v>34303</v>
      </c>
      <c r="AF141" s="314">
        <v>45.720873818758577</v>
      </c>
      <c r="AG141" s="319">
        <v>40724</v>
      </c>
      <c r="AH141" s="314">
        <v>54.279126181241423</v>
      </c>
      <c r="AI141" s="319">
        <v>15597</v>
      </c>
      <c r="AJ141" s="318">
        <v>20.788516134191688</v>
      </c>
      <c r="AK141" s="319">
        <v>10614</v>
      </c>
      <c r="AL141" s="318">
        <v>14.146907113439161</v>
      </c>
      <c r="AM141" s="294">
        <v>155</v>
      </c>
      <c r="AN141" s="314">
        <v>0.20659229344102792</v>
      </c>
      <c r="AO141" s="294">
        <v>0</v>
      </c>
      <c r="AP141" s="322">
        <v>0</v>
      </c>
      <c r="AQ141" s="580">
        <v>12886</v>
      </c>
      <c r="AR141" s="323">
        <v>75027</v>
      </c>
    </row>
    <row r="142" spans="1:44" s="61" customFormat="1">
      <c r="A142"/>
    </row>
    <row r="143" spans="1:44">
      <c r="A143" s="217" t="s">
        <v>299</v>
      </c>
      <c r="B143" s="839" t="s">
        <v>899</v>
      </c>
      <c r="C143" s="840"/>
      <c r="D143" s="840"/>
      <c r="E143" s="840"/>
      <c r="F143" s="840"/>
      <c r="G143" s="840"/>
      <c r="H143" s="840"/>
      <c r="I143" s="840"/>
      <c r="J143" s="840"/>
      <c r="K143" s="840"/>
      <c r="L143" s="840"/>
      <c r="M143" s="840"/>
      <c r="N143" s="840"/>
      <c r="O143" s="926"/>
      <c r="P143" s="729" t="s">
        <v>448</v>
      </c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</row>
    <row r="144" spans="1:44">
      <c r="A144" s="220" t="s">
        <v>302</v>
      </c>
      <c r="B144" s="841" t="s">
        <v>303</v>
      </c>
      <c r="C144" s="842"/>
      <c r="D144" s="842"/>
      <c r="E144" s="842"/>
      <c r="F144" s="842"/>
      <c r="G144" s="842"/>
      <c r="H144" s="842"/>
      <c r="I144" s="842"/>
      <c r="J144" s="842"/>
      <c r="K144" s="842"/>
      <c r="L144" s="842"/>
      <c r="M144" s="842"/>
      <c r="N144" s="842"/>
      <c r="O144" s="842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</row>
    <row r="145" spans="2:44">
      <c r="B145" s="60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</row>
    <row r="146" spans="2:44">
      <c r="B146" s="58"/>
    </row>
  </sheetData>
  <sheetProtection autoFilter="0"/>
  <mergeCells count="16">
    <mergeCell ref="B143:O143"/>
    <mergeCell ref="B144:O144"/>
    <mergeCell ref="A5:A6"/>
    <mergeCell ref="O5:R5"/>
    <mergeCell ref="W5:Z5"/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AE144"/>
  <sheetViews>
    <sheetView showGridLines="0" view="pageBreakPreview" zoomScaleNormal="90" zoomScaleSheetLayoutView="100" workbookViewId="0">
      <pane xSplit="2" ySplit="5" topLeftCell="F6" activePane="bottomRight" state="frozen"/>
      <selection pane="bottomRight" sqref="A1:XFD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7" customWidth="1"/>
    <col min="3" max="13" width="11.42578125" style="62"/>
    <col min="14" max="14" width="12.42578125" style="62" customWidth="1"/>
    <col min="15" max="17" width="11.42578125" style="62"/>
    <col min="18" max="18" width="12.85546875" style="62" customWidth="1"/>
    <col min="19" max="26" width="11.42578125" style="62" customWidth="1"/>
    <col min="27" max="16384" width="11.42578125" style="62"/>
  </cols>
  <sheetData>
    <row r="1" spans="1:31" ht="90.75" customHeight="1" thickBot="1">
      <c r="A1" s="205"/>
      <c r="B1" s="206"/>
      <c r="C1" s="545"/>
      <c r="D1" s="978" t="s">
        <v>900</v>
      </c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80"/>
      <c r="R1" s="546" t="s">
        <v>448</v>
      </c>
    </row>
    <row r="2" spans="1:31" ht="15" customHeight="1">
      <c r="A2" s="981" t="s">
        <v>856</v>
      </c>
      <c r="B2" s="985" t="s">
        <v>857</v>
      </c>
      <c r="C2" s="983" t="s">
        <v>309</v>
      </c>
      <c r="D2" s="986" t="s">
        <v>901</v>
      </c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8"/>
      <c r="R2" s="982" t="s">
        <v>902</v>
      </c>
    </row>
    <row r="3" spans="1:31" ht="12.75" customHeight="1">
      <c r="A3" s="981"/>
      <c r="B3" s="985"/>
      <c r="C3" s="984"/>
      <c r="D3" s="989"/>
      <c r="E3" s="990"/>
      <c r="F3" s="990"/>
      <c r="G3" s="990"/>
      <c r="H3" s="990"/>
      <c r="I3" s="990"/>
      <c r="J3" s="990"/>
      <c r="K3" s="990"/>
      <c r="L3" s="990"/>
      <c r="M3" s="990"/>
      <c r="N3" s="990"/>
      <c r="O3" s="990"/>
      <c r="P3" s="990"/>
      <c r="Q3" s="991"/>
      <c r="R3" s="982"/>
    </row>
    <row r="4" spans="1:31" ht="18.75" customHeight="1">
      <c r="A4" s="981"/>
      <c r="B4" s="985"/>
      <c r="C4" s="984"/>
      <c r="D4" s="531" t="s">
        <v>903</v>
      </c>
      <c r="E4" s="531" t="s">
        <v>502</v>
      </c>
      <c r="F4" s="531" t="s">
        <v>904</v>
      </c>
      <c r="G4" s="531" t="s">
        <v>502</v>
      </c>
      <c r="H4" s="531" t="s">
        <v>905</v>
      </c>
      <c r="I4" s="531" t="s">
        <v>502</v>
      </c>
      <c r="J4" s="531" t="s">
        <v>906</v>
      </c>
      <c r="K4" s="531" t="s">
        <v>502</v>
      </c>
      <c r="L4" s="531" t="s">
        <v>907</v>
      </c>
      <c r="M4" s="531" t="s">
        <v>502</v>
      </c>
      <c r="N4" s="531" t="s">
        <v>908</v>
      </c>
      <c r="O4" s="531" t="s">
        <v>502</v>
      </c>
      <c r="P4" s="531" t="s">
        <v>909</v>
      </c>
      <c r="Q4" s="531" t="s">
        <v>502</v>
      </c>
      <c r="R4" s="982"/>
      <c r="T4" s="977" t="s">
        <v>910</v>
      </c>
      <c r="U4" s="977"/>
      <c r="V4" s="977"/>
      <c r="W4" s="699"/>
      <c r="X4" s="699"/>
      <c r="Y4" s="699"/>
      <c r="Z4" s="699"/>
    </row>
    <row r="5" spans="1:31" ht="20.25" customHeight="1">
      <c r="A5" s="981"/>
      <c r="B5" s="532" t="s">
        <v>878</v>
      </c>
      <c r="C5" s="533">
        <v>6994792</v>
      </c>
      <c r="D5" s="533">
        <v>31163</v>
      </c>
      <c r="E5" s="534">
        <v>1.144051851838255</v>
      </c>
      <c r="F5" s="533">
        <v>150318</v>
      </c>
      <c r="G5" s="535">
        <v>5.5184541367847384</v>
      </c>
      <c r="H5" s="533">
        <v>411825</v>
      </c>
      <c r="I5" s="534">
        <v>15.118863841199156</v>
      </c>
      <c r="J5" s="533">
        <v>1247652</v>
      </c>
      <c r="K5" s="536">
        <v>45.803631904813471</v>
      </c>
      <c r="L5" s="533">
        <v>444364</v>
      </c>
      <c r="M5" s="536">
        <v>16.313431219402954</v>
      </c>
      <c r="N5" s="533">
        <v>370493</v>
      </c>
      <c r="O5" s="537">
        <v>13.601489033248102</v>
      </c>
      <c r="P5" s="533">
        <v>68100</v>
      </c>
      <c r="Q5" s="537">
        <v>2.5000780127133191</v>
      </c>
      <c r="R5" s="583">
        <v>2723915</v>
      </c>
      <c r="T5" s="69">
        <v>0</v>
      </c>
      <c r="U5" s="69">
        <v>1</v>
      </c>
      <c r="V5" s="70" t="s">
        <v>711</v>
      </c>
      <c r="W5" s="70" t="s">
        <v>911</v>
      </c>
      <c r="X5" s="70" t="s">
        <v>912</v>
      </c>
      <c r="Y5" s="70" t="s">
        <v>913</v>
      </c>
      <c r="Z5" s="70" t="s">
        <v>914</v>
      </c>
    </row>
    <row r="6" spans="1:31" ht="24.75" customHeight="1">
      <c r="A6" s="17">
        <v>1</v>
      </c>
      <c r="B6" s="63" t="s">
        <v>290</v>
      </c>
      <c r="C6" s="432">
        <v>112081</v>
      </c>
      <c r="D6" s="64">
        <v>715</v>
      </c>
      <c r="E6" s="71">
        <v>1.1566397592895159</v>
      </c>
      <c r="F6" s="64">
        <v>3366</v>
      </c>
      <c r="G6" s="71">
        <v>5.4451040975783362</v>
      </c>
      <c r="H6" s="64">
        <v>10011</v>
      </c>
      <c r="I6" s="71">
        <v>16.194574308038241</v>
      </c>
      <c r="J6" s="64">
        <v>26333</v>
      </c>
      <c r="K6" s="71">
        <v>42.598314379539609</v>
      </c>
      <c r="L6" s="64">
        <v>10433</v>
      </c>
      <c r="M6" s="71">
        <v>16.87723441771681</v>
      </c>
      <c r="N6" s="64">
        <v>9189</v>
      </c>
      <c r="O6" s="71">
        <v>14.864843004351554</v>
      </c>
      <c r="P6" s="64">
        <v>1770</v>
      </c>
      <c r="Q6" s="71">
        <v>2.8632900334859346</v>
      </c>
      <c r="R6" s="175">
        <v>61817</v>
      </c>
      <c r="S6" s="66" t="s">
        <v>915</v>
      </c>
      <c r="T6" s="67" t="s">
        <v>903</v>
      </c>
      <c r="U6" s="67" t="s">
        <v>904</v>
      </c>
      <c r="V6" s="67" t="s">
        <v>905</v>
      </c>
      <c r="W6" s="67" t="s">
        <v>906</v>
      </c>
      <c r="X6" s="67" t="s">
        <v>907</v>
      </c>
      <c r="Y6" s="67" t="s">
        <v>916</v>
      </c>
      <c r="Z6" s="67" t="s">
        <v>909</v>
      </c>
      <c r="AA6"/>
      <c r="AB6"/>
      <c r="AC6"/>
      <c r="AD6"/>
      <c r="AE6"/>
    </row>
    <row r="7" spans="1:31" ht="15">
      <c r="A7" s="333">
        <v>142</v>
      </c>
      <c r="B7" s="333" t="s">
        <v>67</v>
      </c>
      <c r="C7" s="479">
        <v>4746</v>
      </c>
      <c r="D7" s="290">
        <v>31</v>
      </c>
      <c r="E7" s="289">
        <v>1.0480054090601758</v>
      </c>
      <c r="F7" s="290">
        <v>127</v>
      </c>
      <c r="G7" s="289">
        <v>4.2934415145368492</v>
      </c>
      <c r="H7" s="290">
        <v>423</v>
      </c>
      <c r="I7" s="289">
        <v>14.300202839756594</v>
      </c>
      <c r="J7" s="290">
        <v>1105</v>
      </c>
      <c r="K7" s="289">
        <v>37.356321839080458</v>
      </c>
      <c r="L7" s="290">
        <v>555</v>
      </c>
      <c r="M7" s="289">
        <v>18.762677484787019</v>
      </c>
      <c r="N7" s="290">
        <v>583</v>
      </c>
      <c r="O7" s="289">
        <v>19.709263015551048</v>
      </c>
      <c r="P7" s="290">
        <v>134</v>
      </c>
      <c r="Q7" s="289">
        <v>4.5300878972278564</v>
      </c>
      <c r="R7" s="339">
        <v>2958</v>
      </c>
      <c r="S7" s="9">
        <v>1</v>
      </c>
      <c r="T7">
        <v>6929</v>
      </c>
      <c r="U7">
        <v>37532</v>
      </c>
      <c r="V7">
        <v>104074</v>
      </c>
      <c r="W7">
        <v>380226</v>
      </c>
      <c r="X7">
        <v>132458</v>
      </c>
      <c r="Y7">
        <v>109217</v>
      </c>
      <c r="Z7">
        <v>18067</v>
      </c>
      <c r="AA7"/>
      <c r="AB7"/>
      <c r="AC7"/>
      <c r="AD7"/>
      <c r="AE7"/>
    </row>
    <row r="8" spans="1:31" ht="15">
      <c r="A8" s="333">
        <v>425</v>
      </c>
      <c r="B8" s="333" t="s">
        <v>147</v>
      </c>
      <c r="C8" s="479">
        <v>8638</v>
      </c>
      <c r="D8" s="290">
        <v>65</v>
      </c>
      <c r="E8" s="289">
        <v>1.1095937179924888</v>
      </c>
      <c r="F8" s="290">
        <v>260</v>
      </c>
      <c r="G8" s="289">
        <v>4.4383748719699554</v>
      </c>
      <c r="H8" s="290">
        <v>895</v>
      </c>
      <c r="I8" s="289">
        <v>15.278251963127348</v>
      </c>
      <c r="J8" s="290">
        <v>2423</v>
      </c>
      <c r="K8" s="289">
        <v>41.362239672243085</v>
      </c>
      <c r="L8" s="290">
        <v>1046</v>
      </c>
      <c r="M8" s="289">
        <v>17.855923523386821</v>
      </c>
      <c r="N8" s="290">
        <v>958</v>
      </c>
      <c r="O8" s="289">
        <v>16.353704335950837</v>
      </c>
      <c r="P8" s="290">
        <v>211</v>
      </c>
      <c r="Q8" s="289">
        <v>3.6019119153294641</v>
      </c>
      <c r="R8" s="339">
        <v>5858</v>
      </c>
      <c r="S8" s="9">
        <v>2</v>
      </c>
      <c r="T8">
        <v>106</v>
      </c>
      <c r="U8">
        <v>501</v>
      </c>
      <c r="V8">
        <v>1504</v>
      </c>
      <c r="W8">
        <v>4614</v>
      </c>
      <c r="X8">
        <v>2269</v>
      </c>
      <c r="Y8">
        <v>2282</v>
      </c>
      <c r="Z8">
        <v>448</v>
      </c>
      <c r="AA8"/>
      <c r="AB8"/>
      <c r="AC8"/>
      <c r="AD8"/>
      <c r="AE8"/>
    </row>
    <row r="9" spans="1:31" ht="15">
      <c r="A9" s="333">
        <v>579</v>
      </c>
      <c r="B9" s="333" t="s">
        <v>171</v>
      </c>
      <c r="C9" s="479">
        <v>42638</v>
      </c>
      <c r="D9" s="290">
        <v>317</v>
      </c>
      <c r="E9" s="289">
        <v>1.2089085500724583</v>
      </c>
      <c r="F9" s="290">
        <v>1424</v>
      </c>
      <c r="G9" s="289">
        <v>5.430554496224544</v>
      </c>
      <c r="H9" s="290">
        <v>3969</v>
      </c>
      <c r="I9" s="289">
        <v>15.136145221569674</v>
      </c>
      <c r="J9" s="290">
        <v>11217</v>
      </c>
      <c r="K9" s="289">
        <v>42.777057432690107</v>
      </c>
      <c r="L9" s="290">
        <v>4519</v>
      </c>
      <c r="M9" s="289">
        <v>17.233620623903594</v>
      </c>
      <c r="N9" s="290">
        <v>4070</v>
      </c>
      <c r="O9" s="289">
        <v>15.521317977270993</v>
      </c>
      <c r="P9" s="290">
        <v>706</v>
      </c>
      <c r="Q9" s="289">
        <v>2.692395698268629</v>
      </c>
      <c r="R9" s="339">
        <v>26222</v>
      </c>
      <c r="S9" s="9">
        <v>4</v>
      </c>
      <c r="T9">
        <v>14</v>
      </c>
      <c r="U9">
        <v>52</v>
      </c>
      <c r="V9">
        <v>200</v>
      </c>
      <c r="W9">
        <v>558</v>
      </c>
      <c r="X9">
        <v>305</v>
      </c>
      <c r="Y9">
        <v>236</v>
      </c>
      <c r="Z9">
        <v>56</v>
      </c>
      <c r="AA9"/>
      <c r="AB9"/>
      <c r="AC9"/>
      <c r="AD9"/>
      <c r="AE9"/>
    </row>
    <row r="10" spans="1:31" ht="15">
      <c r="A10" s="333">
        <v>585</v>
      </c>
      <c r="B10" s="333" t="s">
        <v>173</v>
      </c>
      <c r="C10" s="479">
        <v>15123</v>
      </c>
      <c r="D10" s="290">
        <v>59</v>
      </c>
      <c r="E10" s="289">
        <v>0.84213531258920926</v>
      </c>
      <c r="F10" s="290">
        <v>306</v>
      </c>
      <c r="G10" s="289">
        <v>4.3676848415643734</v>
      </c>
      <c r="H10" s="290">
        <v>1013</v>
      </c>
      <c r="I10" s="289">
        <v>14.459035112760491</v>
      </c>
      <c r="J10" s="290">
        <v>2738</v>
      </c>
      <c r="K10" s="289">
        <v>39.080787896089063</v>
      </c>
      <c r="L10" s="290">
        <v>1353</v>
      </c>
      <c r="M10" s="289">
        <v>19.312018270054239</v>
      </c>
      <c r="N10" s="290">
        <v>1289</v>
      </c>
      <c r="O10" s="289">
        <v>18.398515558093063</v>
      </c>
      <c r="P10" s="290">
        <v>248</v>
      </c>
      <c r="Q10" s="289">
        <v>3.5398230088495577</v>
      </c>
      <c r="R10" s="339">
        <v>7006</v>
      </c>
      <c r="S10" s="9">
        <v>21</v>
      </c>
      <c r="T10">
        <v>22</v>
      </c>
      <c r="U10">
        <v>105</v>
      </c>
      <c r="V10">
        <v>429</v>
      </c>
      <c r="W10">
        <v>1179</v>
      </c>
      <c r="X10">
        <v>505</v>
      </c>
      <c r="Y10">
        <v>494</v>
      </c>
      <c r="Z10">
        <v>128</v>
      </c>
      <c r="AA10"/>
      <c r="AB10"/>
      <c r="AC10"/>
      <c r="AD10"/>
      <c r="AE10"/>
    </row>
    <row r="11" spans="1:31" ht="15">
      <c r="A11" s="333">
        <v>591</v>
      </c>
      <c r="B11" s="333" t="s">
        <v>175</v>
      </c>
      <c r="C11" s="479">
        <v>19871</v>
      </c>
      <c r="D11" s="290">
        <v>127</v>
      </c>
      <c r="E11" s="289">
        <v>1.2413253836379632</v>
      </c>
      <c r="F11" s="290">
        <v>653</v>
      </c>
      <c r="G11" s="289">
        <v>6.3825627993353535</v>
      </c>
      <c r="H11" s="290">
        <v>1673</v>
      </c>
      <c r="I11" s="289">
        <v>16.352262730915847</v>
      </c>
      <c r="J11" s="290">
        <v>4715</v>
      </c>
      <c r="K11" s="289">
        <v>46.085426644511777</v>
      </c>
      <c r="L11" s="290">
        <v>1586</v>
      </c>
      <c r="M11" s="289">
        <v>15.501905972045742</v>
      </c>
      <c r="N11" s="290">
        <v>1246</v>
      </c>
      <c r="O11" s="289">
        <v>12.178672661518913</v>
      </c>
      <c r="P11" s="290">
        <v>231</v>
      </c>
      <c r="Q11" s="289">
        <v>2.2578438080344054</v>
      </c>
      <c r="R11" s="339">
        <v>10231</v>
      </c>
      <c r="S11" s="9">
        <v>30</v>
      </c>
      <c r="T11">
        <v>97</v>
      </c>
      <c r="U11">
        <v>411</v>
      </c>
      <c r="V11">
        <v>1057</v>
      </c>
      <c r="W11">
        <v>4125</v>
      </c>
      <c r="X11">
        <v>1989</v>
      </c>
      <c r="Y11">
        <v>2006</v>
      </c>
      <c r="Z11">
        <v>374</v>
      </c>
      <c r="AA11"/>
      <c r="AB11"/>
      <c r="AC11"/>
      <c r="AD11"/>
      <c r="AE11"/>
    </row>
    <row r="12" spans="1:31" ht="15">
      <c r="A12" s="333">
        <v>893</v>
      </c>
      <c r="B12" s="333" t="s">
        <v>265</v>
      </c>
      <c r="C12" s="479">
        <v>21065</v>
      </c>
      <c r="D12" s="290">
        <v>116</v>
      </c>
      <c r="E12" s="289">
        <v>1.215678054915112</v>
      </c>
      <c r="F12" s="290">
        <v>596</v>
      </c>
      <c r="G12" s="289">
        <v>6.2460700062879893</v>
      </c>
      <c r="H12" s="290">
        <v>2038</v>
      </c>
      <c r="I12" s="289">
        <v>21.358205826870677</v>
      </c>
      <c r="J12" s="290">
        <v>4135</v>
      </c>
      <c r="K12" s="289">
        <v>43.334730664430936</v>
      </c>
      <c r="L12" s="290">
        <v>1374</v>
      </c>
      <c r="M12" s="289">
        <v>14.399496960804864</v>
      </c>
      <c r="N12" s="290">
        <v>1043</v>
      </c>
      <c r="O12" s="289">
        <v>10.930622511003982</v>
      </c>
      <c r="P12" s="290">
        <v>240</v>
      </c>
      <c r="Q12" s="289">
        <v>2.515195975686439</v>
      </c>
      <c r="R12" s="339">
        <v>9542</v>
      </c>
      <c r="S12" s="9">
        <v>31</v>
      </c>
      <c r="T12">
        <v>232</v>
      </c>
      <c r="U12">
        <v>1020</v>
      </c>
      <c r="V12">
        <v>2849</v>
      </c>
      <c r="W12">
        <v>8361</v>
      </c>
      <c r="X12">
        <v>2810</v>
      </c>
      <c r="Y12">
        <v>2203</v>
      </c>
      <c r="Z12">
        <v>410</v>
      </c>
      <c r="AA12"/>
      <c r="AB12"/>
      <c r="AC12"/>
      <c r="AD12"/>
      <c r="AE12"/>
    </row>
    <row r="13" spans="1:31">
      <c r="A13" s="17">
        <v>2</v>
      </c>
      <c r="B13" s="63" t="s">
        <v>291</v>
      </c>
      <c r="C13" s="432">
        <v>273045</v>
      </c>
      <c r="D13" s="65">
        <v>3941</v>
      </c>
      <c r="E13" s="72">
        <v>1.7473463922462333</v>
      </c>
      <c r="F13" s="65">
        <v>15670</v>
      </c>
      <c r="G13" s="72">
        <v>6.9477081873886011</v>
      </c>
      <c r="H13" s="65">
        <v>43735</v>
      </c>
      <c r="I13" s="72">
        <v>19.391066852293587</v>
      </c>
      <c r="J13" s="65">
        <v>102454</v>
      </c>
      <c r="K13" s="72">
        <v>45.425685681602538</v>
      </c>
      <c r="L13" s="65">
        <v>31911</v>
      </c>
      <c r="M13" s="72">
        <v>14.148584299154923</v>
      </c>
      <c r="N13" s="65">
        <v>23493</v>
      </c>
      <c r="O13" s="73">
        <v>10.41624176428337</v>
      </c>
      <c r="P13" s="65">
        <v>4338</v>
      </c>
      <c r="Q13" s="73">
        <v>1.9233668230307439</v>
      </c>
      <c r="R13" s="250">
        <v>225542</v>
      </c>
      <c r="S13" s="9">
        <v>34</v>
      </c>
      <c r="T13">
        <v>296</v>
      </c>
      <c r="U13">
        <v>1223</v>
      </c>
      <c r="V13">
        <v>3784</v>
      </c>
      <c r="W13">
        <v>11835</v>
      </c>
      <c r="X13">
        <v>5244</v>
      </c>
      <c r="Y13">
        <v>4955</v>
      </c>
      <c r="Z13">
        <v>719</v>
      </c>
      <c r="AA13"/>
      <c r="AB13"/>
      <c r="AC13"/>
      <c r="AD13"/>
      <c r="AE13"/>
    </row>
    <row r="14" spans="1:31" ht="15">
      <c r="A14" s="333">
        <v>120</v>
      </c>
      <c r="B14" s="333" t="s">
        <v>57</v>
      </c>
      <c r="C14" s="479">
        <v>31798</v>
      </c>
      <c r="D14" s="290">
        <v>429</v>
      </c>
      <c r="E14" s="289">
        <v>1.8733624454148474</v>
      </c>
      <c r="F14" s="290">
        <v>1529</v>
      </c>
      <c r="G14" s="289">
        <v>6.6768558951965069</v>
      </c>
      <c r="H14" s="290">
        <v>4682</v>
      </c>
      <c r="I14" s="289">
        <v>20.445414847161572</v>
      </c>
      <c r="J14" s="290">
        <v>10212</v>
      </c>
      <c r="K14" s="289">
        <v>44.593886462882097</v>
      </c>
      <c r="L14" s="290">
        <v>3184</v>
      </c>
      <c r="M14" s="289">
        <v>13.903930131004365</v>
      </c>
      <c r="N14" s="290">
        <v>2325</v>
      </c>
      <c r="O14" s="289">
        <v>10.152838427947598</v>
      </c>
      <c r="P14" s="290">
        <v>539</v>
      </c>
      <c r="Q14" s="289">
        <v>2.3537117903930134</v>
      </c>
      <c r="R14" s="339">
        <v>22900</v>
      </c>
      <c r="S14" s="9">
        <v>36</v>
      </c>
      <c r="T14">
        <v>30</v>
      </c>
      <c r="U14">
        <v>145</v>
      </c>
      <c r="V14">
        <v>292</v>
      </c>
      <c r="W14">
        <v>846</v>
      </c>
      <c r="X14">
        <v>420</v>
      </c>
      <c r="Y14">
        <v>548</v>
      </c>
      <c r="Z14">
        <v>105</v>
      </c>
      <c r="AA14"/>
      <c r="AB14"/>
      <c r="AC14"/>
      <c r="AD14"/>
      <c r="AE14"/>
    </row>
    <row r="15" spans="1:31" ht="15">
      <c r="A15" s="333">
        <v>154</v>
      </c>
      <c r="B15" s="333" t="s">
        <v>77</v>
      </c>
      <c r="C15" s="479">
        <v>99959</v>
      </c>
      <c r="D15" s="290">
        <v>1159</v>
      </c>
      <c r="E15" s="289">
        <v>1.4805257846531175</v>
      </c>
      <c r="F15" s="290">
        <v>5057</v>
      </c>
      <c r="G15" s="289">
        <v>6.4598955073259843</v>
      </c>
      <c r="H15" s="290">
        <v>14211</v>
      </c>
      <c r="I15" s="289">
        <v>18.153366631324808</v>
      </c>
      <c r="J15" s="290">
        <v>35199</v>
      </c>
      <c r="K15" s="289">
        <v>44.963785240729152</v>
      </c>
      <c r="L15" s="290">
        <v>11942</v>
      </c>
      <c r="M15" s="289">
        <v>15.254908473103995</v>
      </c>
      <c r="N15" s="290">
        <v>9061</v>
      </c>
      <c r="O15" s="289">
        <v>11.574671384591802</v>
      </c>
      <c r="P15" s="290">
        <v>1654</v>
      </c>
      <c r="Q15" s="289">
        <v>2.1128469782711443</v>
      </c>
      <c r="R15" s="339">
        <v>78283</v>
      </c>
      <c r="S15" s="9">
        <v>38</v>
      </c>
      <c r="T15">
        <v>90</v>
      </c>
      <c r="U15">
        <v>400</v>
      </c>
      <c r="V15">
        <v>1297</v>
      </c>
      <c r="W15">
        <v>3772</v>
      </c>
      <c r="X15">
        <v>1447</v>
      </c>
      <c r="Y15">
        <v>1321</v>
      </c>
      <c r="Z15">
        <v>202</v>
      </c>
      <c r="AA15"/>
      <c r="AB15"/>
      <c r="AC15"/>
      <c r="AD15"/>
      <c r="AE15"/>
    </row>
    <row r="16" spans="1:31" ht="15">
      <c r="A16" s="333">
        <v>250</v>
      </c>
      <c r="B16" s="333" t="s">
        <v>99</v>
      </c>
      <c r="C16" s="479">
        <v>56392</v>
      </c>
      <c r="D16" s="290">
        <v>913</v>
      </c>
      <c r="E16" s="289">
        <v>1.9017663722712879</v>
      </c>
      <c r="F16" s="290">
        <v>3383</v>
      </c>
      <c r="G16" s="289">
        <v>7.0467422096317271</v>
      </c>
      <c r="H16" s="290">
        <v>9785</v>
      </c>
      <c r="I16" s="289">
        <v>20.382019663389435</v>
      </c>
      <c r="J16" s="290">
        <v>21980</v>
      </c>
      <c r="K16" s="289">
        <v>45.784035994001002</v>
      </c>
      <c r="L16" s="290">
        <v>6437</v>
      </c>
      <c r="M16" s="289">
        <v>13.40818196967172</v>
      </c>
      <c r="N16" s="290">
        <v>4752</v>
      </c>
      <c r="O16" s="289">
        <v>9.8983502749541756</v>
      </c>
      <c r="P16" s="290">
        <v>758</v>
      </c>
      <c r="Q16" s="289">
        <v>1.578903516080653</v>
      </c>
      <c r="R16" s="339">
        <v>48008</v>
      </c>
      <c r="S16" s="9">
        <v>40</v>
      </c>
      <c r="T16">
        <v>203</v>
      </c>
      <c r="U16">
        <v>935</v>
      </c>
      <c r="V16">
        <v>2642</v>
      </c>
      <c r="W16">
        <v>7540</v>
      </c>
      <c r="X16">
        <v>2207</v>
      </c>
      <c r="Y16">
        <v>1406</v>
      </c>
      <c r="Z16">
        <v>242</v>
      </c>
      <c r="AA16"/>
      <c r="AB16"/>
      <c r="AC16"/>
      <c r="AD16"/>
      <c r="AE16"/>
    </row>
    <row r="17" spans="1:31" ht="15">
      <c r="A17" s="333">
        <v>495</v>
      </c>
      <c r="B17" s="333" t="s">
        <v>161</v>
      </c>
      <c r="C17" s="479">
        <v>28653</v>
      </c>
      <c r="D17" s="290">
        <v>583</v>
      </c>
      <c r="E17" s="289">
        <v>2.2380897539252946</v>
      </c>
      <c r="F17" s="290">
        <v>2200</v>
      </c>
      <c r="G17" s="289">
        <v>8.4456217129256395</v>
      </c>
      <c r="H17" s="290">
        <v>5274</v>
      </c>
      <c r="I17" s="289">
        <v>20.246458597259011</v>
      </c>
      <c r="J17" s="290">
        <v>11594</v>
      </c>
      <c r="K17" s="289">
        <v>44.508426427118124</v>
      </c>
      <c r="L17" s="290">
        <v>3352</v>
      </c>
      <c r="M17" s="289">
        <v>12.86805635533034</v>
      </c>
      <c r="N17" s="290">
        <v>2510</v>
      </c>
      <c r="O17" s="289">
        <v>9.6356865906560714</v>
      </c>
      <c r="P17" s="290">
        <v>536</v>
      </c>
      <c r="Q17" s="289">
        <v>2.0576605627855198</v>
      </c>
      <c r="R17" s="339">
        <v>26049</v>
      </c>
      <c r="S17" s="9">
        <v>42</v>
      </c>
      <c r="T17">
        <v>209</v>
      </c>
      <c r="U17">
        <v>892</v>
      </c>
      <c r="V17">
        <v>2580</v>
      </c>
      <c r="W17">
        <v>8646</v>
      </c>
      <c r="X17">
        <v>3148</v>
      </c>
      <c r="Y17">
        <v>2539</v>
      </c>
      <c r="Z17">
        <v>528</v>
      </c>
      <c r="AA17"/>
      <c r="AB17"/>
      <c r="AC17"/>
      <c r="AD17"/>
      <c r="AE17"/>
    </row>
    <row r="18" spans="1:31" ht="15">
      <c r="A18" s="333">
        <v>790</v>
      </c>
      <c r="B18" s="333" t="s">
        <v>234</v>
      </c>
      <c r="C18" s="479">
        <v>29319</v>
      </c>
      <c r="D18" s="290">
        <v>397</v>
      </c>
      <c r="E18" s="289">
        <v>1.5388193340827163</v>
      </c>
      <c r="F18" s="290">
        <v>1623</v>
      </c>
      <c r="G18" s="289">
        <v>6.2909415093608283</v>
      </c>
      <c r="H18" s="290">
        <v>4925</v>
      </c>
      <c r="I18" s="289">
        <v>19.089887204930424</v>
      </c>
      <c r="J18" s="290">
        <v>12162</v>
      </c>
      <c r="K18" s="289">
        <v>47.141362068297219</v>
      </c>
      <c r="L18" s="290">
        <v>3683</v>
      </c>
      <c r="M18" s="289">
        <v>14.275747121981471</v>
      </c>
      <c r="N18" s="290">
        <v>2536</v>
      </c>
      <c r="O18" s="289">
        <v>9.8298383658281328</v>
      </c>
      <c r="P18" s="290">
        <v>473</v>
      </c>
      <c r="Q18" s="289">
        <v>1.8334043955192063</v>
      </c>
      <c r="R18" s="339">
        <v>25799</v>
      </c>
      <c r="S18" s="9">
        <v>44</v>
      </c>
      <c r="T18">
        <v>59</v>
      </c>
      <c r="U18">
        <v>329</v>
      </c>
      <c r="V18">
        <v>824</v>
      </c>
      <c r="W18">
        <v>2545</v>
      </c>
      <c r="X18">
        <v>976</v>
      </c>
      <c r="Y18">
        <v>809</v>
      </c>
      <c r="Z18">
        <v>166</v>
      </c>
      <c r="AA18"/>
      <c r="AB18"/>
      <c r="AC18"/>
      <c r="AD18"/>
      <c r="AE18"/>
    </row>
    <row r="19" spans="1:31" ht="15">
      <c r="A19" s="333">
        <v>895</v>
      </c>
      <c r="B19" s="333" t="s">
        <v>267</v>
      </c>
      <c r="C19" s="479">
        <v>26924</v>
      </c>
      <c r="D19" s="290">
        <v>460</v>
      </c>
      <c r="E19" s="289">
        <v>1.8773211443496713</v>
      </c>
      <c r="F19" s="290">
        <v>1878</v>
      </c>
      <c r="G19" s="289">
        <v>7.6643676284536584</v>
      </c>
      <c r="H19" s="290">
        <v>4858</v>
      </c>
      <c r="I19" s="289">
        <v>19.826143737501532</v>
      </c>
      <c r="J19" s="290">
        <v>11307</v>
      </c>
      <c r="K19" s="289">
        <v>46.145369954699419</v>
      </c>
      <c r="L19" s="290">
        <v>3313</v>
      </c>
      <c r="M19" s="289">
        <v>13.520793372240133</v>
      </c>
      <c r="N19" s="290">
        <v>2309</v>
      </c>
      <c r="O19" s="289">
        <v>9.4233359180508511</v>
      </c>
      <c r="P19" s="290">
        <v>378</v>
      </c>
      <c r="Q19" s="289">
        <v>1.5426682447047302</v>
      </c>
      <c r="R19" s="339">
        <v>24503</v>
      </c>
      <c r="S19" s="9">
        <v>45</v>
      </c>
      <c r="T19">
        <v>902</v>
      </c>
      <c r="U19">
        <v>4398</v>
      </c>
      <c r="V19">
        <v>10708</v>
      </c>
      <c r="W19">
        <v>32855</v>
      </c>
      <c r="X19">
        <v>9298</v>
      </c>
      <c r="Y19">
        <v>6701</v>
      </c>
      <c r="Z19">
        <v>1318</v>
      </c>
      <c r="AA19"/>
      <c r="AB19"/>
      <c r="AC19"/>
      <c r="AD19"/>
      <c r="AE19"/>
    </row>
    <row r="20" spans="1:31">
      <c r="A20" s="17">
        <v>3</v>
      </c>
      <c r="B20" s="63" t="s">
        <v>809</v>
      </c>
      <c r="C20" s="413">
        <v>550634</v>
      </c>
      <c r="D20" s="65">
        <v>6511</v>
      </c>
      <c r="E20" s="72">
        <v>1.623120050057212</v>
      </c>
      <c r="F20" s="65">
        <v>30346</v>
      </c>
      <c r="G20" s="72">
        <v>7.5649210626687378</v>
      </c>
      <c r="H20" s="65">
        <v>75732</v>
      </c>
      <c r="I20" s="72">
        <v>18.879147232519237</v>
      </c>
      <c r="J20" s="65">
        <v>189572</v>
      </c>
      <c r="K20" s="72">
        <v>47.258195995921632</v>
      </c>
      <c r="L20" s="65">
        <v>53489</v>
      </c>
      <c r="M20" s="72">
        <v>13.334214154125357</v>
      </c>
      <c r="N20" s="65">
        <v>37414</v>
      </c>
      <c r="O20" s="73">
        <v>9.3268950319214436</v>
      </c>
      <c r="P20" s="65">
        <v>8077</v>
      </c>
      <c r="Q20" s="73">
        <v>2.0135064727863767</v>
      </c>
      <c r="R20" s="250">
        <v>401141</v>
      </c>
      <c r="S20" s="9">
        <v>51</v>
      </c>
      <c r="T20">
        <v>391</v>
      </c>
      <c r="U20">
        <v>1807</v>
      </c>
      <c r="V20">
        <v>4771</v>
      </c>
      <c r="W20">
        <v>11045</v>
      </c>
      <c r="X20">
        <v>3989</v>
      </c>
      <c r="Y20">
        <v>2937</v>
      </c>
      <c r="Z20">
        <v>704</v>
      </c>
      <c r="AA20"/>
      <c r="AB20"/>
      <c r="AC20"/>
      <c r="AD20"/>
      <c r="AE20"/>
    </row>
    <row r="21" spans="1:31" ht="15">
      <c r="A21" s="333">
        <v>45</v>
      </c>
      <c r="B21" s="333" t="s">
        <v>32</v>
      </c>
      <c r="C21" s="479">
        <v>133811</v>
      </c>
      <c r="D21" s="290">
        <v>902</v>
      </c>
      <c r="E21" s="289">
        <v>1.3629495315805378</v>
      </c>
      <c r="F21" s="290">
        <v>4398</v>
      </c>
      <c r="G21" s="289">
        <v>6.6455122393472346</v>
      </c>
      <c r="H21" s="290">
        <v>10708</v>
      </c>
      <c r="I21" s="289">
        <v>16.180114838319735</v>
      </c>
      <c r="J21" s="290">
        <v>32855</v>
      </c>
      <c r="K21" s="289">
        <v>49.644907827138105</v>
      </c>
      <c r="L21" s="290">
        <v>9298</v>
      </c>
      <c r="M21" s="289">
        <v>14.049561801148384</v>
      </c>
      <c r="N21" s="290">
        <v>6701</v>
      </c>
      <c r="O21" s="289">
        <v>10.125415533393776</v>
      </c>
      <c r="P21" s="290">
        <v>1318</v>
      </c>
      <c r="Q21" s="289">
        <v>1.9915382290722272</v>
      </c>
      <c r="R21" s="339">
        <v>66180</v>
      </c>
      <c r="S21" s="9">
        <v>55</v>
      </c>
      <c r="T21">
        <v>64</v>
      </c>
      <c r="U21">
        <v>358</v>
      </c>
      <c r="V21">
        <v>1043</v>
      </c>
      <c r="W21">
        <v>2695</v>
      </c>
      <c r="X21">
        <v>1045</v>
      </c>
      <c r="Y21">
        <v>946</v>
      </c>
      <c r="Z21">
        <v>184</v>
      </c>
      <c r="AA21"/>
      <c r="AB21"/>
      <c r="AC21"/>
      <c r="AD21"/>
      <c r="AE21"/>
    </row>
    <row r="22" spans="1:31" ht="15">
      <c r="A22" s="333">
        <v>51</v>
      </c>
      <c r="B22" s="333" t="s">
        <v>35</v>
      </c>
      <c r="C22" s="479">
        <v>31953</v>
      </c>
      <c r="D22" s="290">
        <v>391</v>
      </c>
      <c r="E22" s="289">
        <v>1.5247231321166743</v>
      </c>
      <c r="F22" s="290">
        <v>1807</v>
      </c>
      <c r="G22" s="289">
        <v>7.0464826080174694</v>
      </c>
      <c r="H22" s="290">
        <v>4771</v>
      </c>
      <c r="I22" s="289">
        <v>18.604741849945405</v>
      </c>
      <c r="J22" s="290">
        <v>11045</v>
      </c>
      <c r="K22" s="289">
        <v>43.070503821556699</v>
      </c>
      <c r="L22" s="290">
        <v>3989</v>
      </c>
      <c r="M22" s="289">
        <v>15.555295585712056</v>
      </c>
      <c r="N22" s="290">
        <v>2937</v>
      </c>
      <c r="O22" s="289">
        <v>11.452971455311184</v>
      </c>
      <c r="P22" s="290">
        <v>704</v>
      </c>
      <c r="Q22" s="289">
        <v>2.7452815473405083</v>
      </c>
      <c r="R22" s="339">
        <v>25644</v>
      </c>
      <c r="S22" s="9">
        <v>59</v>
      </c>
      <c r="T22">
        <v>13</v>
      </c>
      <c r="U22">
        <v>78</v>
      </c>
      <c r="V22">
        <v>250</v>
      </c>
      <c r="W22">
        <v>806</v>
      </c>
      <c r="X22">
        <v>552</v>
      </c>
      <c r="Y22">
        <v>689</v>
      </c>
      <c r="Z22">
        <v>151</v>
      </c>
      <c r="AA22"/>
      <c r="AB22"/>
      <c r="AC22"/>
      <c r="AD22"/>
      <c r="AE22"/>
    </row>
    <row r="23" spans="1:31" ht="15">
      <c r="A23" s="333">
        <v>147</v>
      </c>
      <c r="B23" s="333" t="s">
        <v>71</v>
      </c>
      <c r="C23" s="479">
        <v>53572</v>
      </c>
      <c r="D23" s="290">
        <v>511</v>
      </c>
      <c r="E23" s="289">
        <v>1.6550607287449393</v>
      </c>
      <c r="F23" s="290">
        <v>2273</v>
      </c>
      <c r="G23" s="289">
        <v>7.3619433198380557</v>
      </c>
      <c r="H23" s="290">
        <v>5276</v>
      </c>
      <c r="I23" s="289">
        <v>17.088259109311739</v>
      </c>
      <c r="J23" s="290">
        <v>15399</v>
      </c>
      <c r="K23" s="289">
        <v>49.875303643724692</v>
      </c>
      <c r="L23" s="290">
        <v>3967</v>
      </c>
      <c r="M23" s="289">
        <v>12.848582995951416</v>
      </c>
      <c r="N23" s="290">
        <v>2846</v>
      </c>
      <c r="O23" s="289">
        <v>9.2178137651821874</v>
      </c>
      <c r="P23" s="290">
        <v>603</v>
      </c>
      <c r="Q23" s="289">
        <v>1.9530364372469637</v>
      </c>
      <c r="R23" s="339">
        <v>30875</v>
      </c>
      <c r="S23" s="9">
        <v>79</v>
      </c>
      <c r="T23">
        <v>192</v>
      </c>
      <c r="U23">
        <v>897</v>
      </c>
      <c r="V23">
        <v>2591</v>
      </c>
      <c r="W23">
        <v>9190</v>
      </c>
      <c r="X23">
        <v>4103</v>
      </c>
      <c r="Y23">
        <v>3488</v>
      </c>
      <c r="Z23">
        <v>639</v>
      </c>
      <c r="AA23"/>
      <c r="AB23"/>
      <c r="AC23"/>
      <c r="AD23"/>
      <c r="AE23"/>
    </row>
    <row r="24" spans="1:31" ht="15">
      <c r="A24" s="333">
        <v>172</v>
      </c>
      <c r="B24" s="333" t="s">
        <v>79</v>
      </c>
      <c r="C24" s="479">
        <v>62678</v>
      </c>
      <c r="D24" s="290">
        <v>676</v>
      </c>
      <c r="E24" s="289">
        <v>1.6156787762906311</v>
      </c>
      <c r="F24" s="290">
        <v>3110</v>
      </c>
      <c r="G24" s="289">
        <v>7.4330783938814537</v>
      </c>
      <c r="H24" s="290">
        <v>7517</v>
      </c>
      <c r="I24" s="289">
        <v>17.966061185468451</v>
      </c>
      <c r="J24" s="290">
        <v>20003</v>
      </c>
      <c r="K24" s="289">
        <v>47.808317399617586</v>
      </c>
      <c r="L24" s="290">
        <v>5548</v>
      </c>
      <c r="M24" s="289">
        <v>13.260038240917781</v>
      </c>
      <c r="N24" s="290">
        <v>4082</v>
      </c>
      <c r="O24" s="289">
        <v>9.7562141491395789</v>
      </c>
      <c r="P24" s="290">
        <v>904</v>
      </c>
      <c r="Q24" s="289">
        <v>2.1606118546845123</v>
      </c>
      <c r="R24" s="339">
        <v>41840</v>
      </c>
      <c r="S24" s="9">
        <v>86</v>
      </c>
      <c r="T24">
        <v>27</v>
      </c>
      <c r="U24">
        <v>133</v>
      </c>
      <c r="V24">
        <v>367</v>
      </c>
      <c r="W24">
        <v>1160</v>
      </c>
      <c r="X24">
        <v>552</v>
      </c>
      <c r="Y24">
        <v>368</v>
      </c>
      <c r="Z24">
        <v>69</v>
      </c>
      <c r="AA24"/>
      <c r="AB24"/>
      <c r="AC24"/>
      <c r="AD24"/>
      <c r="AE24"/>
    </row>
    <row r="25" spans="1:31" ht="15">
      <c r="A25" s="333">
        <v>475</v>
      </c>
      <c r="B25" s="333" t="s">
        <v>153</v>
      </c>
      <c r="C25" s="479">
        <v>5483</v>
      </c>
      <c r="D25" s="290">
        <v>93</v>
      </c>
      <c r="E25" s="289">
        <v>1.9210906837430284</v>
      </c>
      <c r="F25" s="290">
        <v>586</v>
      </c>
      <c r="G25" s="289">
        <v>12.104936996488329</v>
      </c>
      <c r="H25" s="290">
        <v>1341</v>
      </c>
      <c r="I25" s="289">
        <v>27.700888246230114</v>
      </c>
      <c r="J25" s="290">
        <v>2074</v>
      </c>
      <c r="K25" s="289">
        <v>42.842387936376781</v>
      </c>
      <c r="L25" s="290">
        <v>422</v>
      </c>
      <c r="M25" s="289">
        <v>8.7172071885973974</v>
      </c>
      <c r="N25" s="290">
        <v>259</v>
      </c>
      <c r="O25" s="289">
        <v>5.3501342697789713</v>
      </c>
      <c r="P25" s="290">
        <v>66</v>
      </c>
      <c r="Q25" s="289">
        <v>1.363354678785375</v>
      </c>
      <c r="R25" s="339">
        <v>4841</v>
      </c>
      <c r="S25" s="9">
        <v>88</v>
      </c>
      <c r="T25">
        <v>1292</v>
      </c>
      <c r="U25">
        <v>6486</v>
      </c>
      <c r="V25">
        <v>17602</v>
      </c>
      <c r="W25">
        <v>60434</v>
      </c>
      <c r="X25">
        <v>21306</v>
      </c>
      <c r="Y25">
        <v>17395</v>
      </c>
      <c r="Z25">
        <v>2869</v>
      </c>
      <c r="AA25"/>
      <c r="AB25"/>
      <c r="AC25"/>
      <c r="AD25"/>
      <c r="AE25"/>
    </row>
    <row r="26" spans="1:31" ht="15">
      <c r="A26" s="333">
        <v>480</v>
      </c>
      <c r="B26" s="333" t="s">
        <v>155</v>
      </c>
      <c r="C26" s="479">
        <v>15069</v>
      </c>
      <c r="D26" s="290">
        <v>409</v>
      </c>
      <c r="E26" s="289">
        <v>1.9345378866710814</v>
      </c>
      <c r="F26" s="290">
        <v>2031</v>
      </c>
      <c r="G26" s="289">
        <v>9.6064705325891584</v>
      </c>
      <c r="H26" s="290">
        <v>4685</v>
      </c>
      <c r="I26" s="289">
        <v>22.159682149276321</v>
      </c>
      <c r="J26" s="290">
        <v>9582</v>
      </c>
      <c r="K26" s="289">
        <v>45.322107653012964</v>
      </c>
      <c r="L26" s="290">
        <v>2567</v>
      </c>
      <c r="M26" s="289">
        <v>12.14170844763977</v>
      </c>
      <c r="N26" s="290">
        <v>1572</v>
      </c>
      <c r="O26" s="289">
        <v>7.4354365717529083</v>
      </c>
      <c r="P26" s="290">
        <v>296</v>
      </c>
      <c r="Q26" s="289">
        <v>1.4000567590577997</v>
      </c>
      <c r="R26" s="339">
        <v>21142</v>
      </c>
      <c r="S26" s="9">
        <v>91</v>
      </c>
      <c r="T26">
        <v>65</v>
      </c>
      <c r="U26">
        <v>319</v>
      </c>
      <c r="V26">
        <v>848</v>
      </c>
      <c r="W26">
        <v>2610</v>
      </c>
      <c r="X26">
        <v>1126</v>
      </c>
      <c r="Y26">
        <v>1087</v>
      </c>
      <c r="Z26">
        <v>168</v>
      </c>
      <c r="AA26"/>
      <c r="AB26"/>
      <c r="AC26"/>
      <c r="AD26"/>
      <c r="AE26"/>
    </row>
    <row r="27" spans="1:31" ht="15">
      <c r="A27" s="333">
        <v>490</v>
      </c>
      <c r="B27" s="333" t="s">
        <v>159</v>
      </c>
      <c r="C27" s="479">
        <v>46213</v>
      </c>
      <c r="D27" s="290">
        <v>843</v>
      </c>
      <c r="E27" s="289">
        <v>1.7067195756483713</v>
      </c>
      <c r="F27" s="290">
        <v>4163</v>
      </c>
      <c r="G27" s="289">
        <v>8.4283198024011501</v>
      </c>
      <c r="H27" s="290">
        <v>10053</v>
      </c>
      <c r="I27" s="289">
        <v>20.353086469742678</v>
      </c>
      <c r="J27" s="290">
        <v>22763</v>
      </c>
      <c r="K27" s="289">
        <v>46.085477699269127</v>
      </c>
      <c r="L27" s="290">
        <v>6263</v>
      </c>
      <c r="M27" s="289">
        <v>12.679934403660436</v>
      </c>
      <c r="N27" s="290">
        <v>4314</v>
      </c>
      <c r="O27" s="289">
        <v>8.7340311380155082</v>
      </c>
      <c r="P27" s="290">
        <v>994</v>
      </c>
      <c r="Q27" s="289">
        <v>2.0124309112627294</v>
      </c>
      <c r="R27" s="339">
        <v>49393</v>
      </c>
      <c r="S27" s="9">
        <v>93</v>
      </c>
      <c r="T27">
        <v>162</v>
      </c>
      <c r="U27">
        <v>827</v>
      </c>
      <c r="V27">
        <v>2164</v>
      </c>
      <c r="W27">
        <v>6234</v>
      </c>
      <c r="X27">
        <v>2459</v>
      </c>
      <c r="Y27">
        <v>1869</v>
      </c>
      <c r="Z27">
        <v>296</v>
      </c>
      <c r="AA27"/>
      <c r="AB27"/>
      <c r="AC27"/>
      <c r="AD27"/>
      <c r="AE27"/>
    </row>
    <row r="28" spans="1:31" ht="15">
      <c r="A28" s="333">
        <v>659</v>
      </c>
      <c r="B28" s="333" t="s">
        <v>199</v>
      </c>
      <c r="C28" s="479">
        <v>21945</v>
      </c>
      <c r="D28" s="290">
        <v>385</v>
      </c>
      <c r="E28" s="289">
        <v>1.811338508586215</v>
      </c>
      <c r="F28" s="290">
        <v>1529</v>
      </c>
      <c r="G28" s="289">
        <v>7.1936015055281102</v>
      </c>
      <c r="H28" s="290">
        <v>4398</v>
      </c>
      <c r="I28" s="289">
        <v>20.691601976005646</v>
      </c>
      <c r="J28" s="290">
        <v>9641</v>
      </c>
      <c r="K28" s="289">
        <v>45.358739120207012</v>
      </c>
      <c r="L28" s="290">
        <v>2880</v>
      </c>
      <c r="M28" s="289">
        <v>13.549752999294284</v>
      </c>
      <c r="N28" s="290">
        <v>1968</v>
      </c>
      <c r="O28" s="289">
        <v>9.2589978828510944</v>
      </c>
      <c r="P28" s="290">
        <v>454</v>
      </c>
      <c r="Q28" s="289">
        <v>2.1359680075276404</v>
      </c>
      <c r="R28" s="339">
        <v>21255</v>
      </c>
      <c r="S28" s="9">
        <v>101</v>
      </c>
      <c r="T28">
        <v>220</v>
      </c>
      <c r="U28">
        <v>853</v>
      </c>
      <c r="V28">
        <v>2518</v>
      </c>
      <c r="W28">
        <v>7579</v>
      </c>
      <c r="X28">
        <v>3493</v>
      </c>
      <c r="Y28">
        <v>3302</v>
      </c>
      <c r="Z28">
        <v>536</v>
      </c>
      <c r="AA28"/>
      <c r="AB28"/>
      <c r="AC28"/>
      <c r="AD28"/>
      <c r="AE28"/>
    </row>
    <row r="29" spans="1:31" ht="15">
      <c r="A29" s="333">
        <v>665</v>
      </c>
      <c r="B29" s="333" t="s">
        <v>207</v>
      </c>
      <c r="C29" s="479">
        <v>33667</v>
      </c>
      <c r="D29" s="290">
        <v>493</v>
      </c>
      <c r="E29" s="289">
        <v>1.6031477627471382</v>
      </c>
      <c r="F29" s="290">
        <v>2091</v>
      </c>
      <c r="G29" s="289">
        <v>6.7995577523413102</v>
      </c>
      <c r="H29" s="290">
        <v>5909</v>
      </c>
      <c r="I29" s="289">
        <v>19.215010405827261</v>
      </c>
      <c r="J29" s="290">
        <v>13574</v>
      </c>
      <c r="K29" s="289">
        <v>44.140218522372528</v>
      </c>
      <c r="L29" s="290">
        <v>4613</v>
      </c>
      <c r="M29" s="289">
        <v>15.000650364203954</v>
      </c>
      <c r="N29" s="290">
        <v>3314</v>
      </c>
      <c r="O29" s="289">
        <v>10.776534859521332</v>
      </c>
      <c r="P29" s="290">
        <v>758</v>
      </c>
      <c r="Q29" s="289">
        <v>2.4648803329864721</v>
      </c>
      <c r="R29" s="339">
        <v>30752</v>
      </c>
      <c r="S29" s="9">
        <v>107</v>
      </c>
      <c r="T29">
        <v>66</v>
      </c>
      <c r="U29">
        <v>343</v>
      </c>
      <c r="V29">
        <v>974</v>
      </c>
      <c r="W29">
        <v>2620</v>
      </c>
      <c r="X29">
        <v>826</v>
      </c>
      <c r="Y29">
        <v>681</v>
      </c>
      <c r="Z29">
        <v>122</v>
      </c>
      <c r="AA29"/>
      <c r="AB29"/>
      <c r="AC29"/>
      <c r="AD29"/>
      <c r="AE29"/>
    </row>
    <row r="30" spans="1:31" ht="15">
      <c r="A30" s="333">
        <v>837</v>
      </c>
      <c r="B30" s="333" t="s">
        <v>242</v>
      </c>
      <c r="C30" s="479">
        <v>136374</v>
      </c>
      <c r="D30" s="290">
        <v>1701</v>
      </c>
      <c r="E30" s="289">
        <v>1.6716458980305831</v>
      </c>
      <c r="F30" s="290">
        <v>7613</v>
      </c>
      <c r="G30" s="289">
        <v>7.4816227052950195</v>
      </c>
      <c r="H30" s="290">
        <v>19242</v>
      </c>
      <c r="I30" s="289">
        <v>18.909941428515271</v>
      </c>
      <c r="J30" s="290">
        <v>49407</v>
      </c>
      <c r="K30" s="289">
        <v>48.554384999410352</v>
      </c>
      <c r="L30" s="290">
        <v>13155</v>
      </c>
      <c r="M30" s="289">
        <v>12.927984590589253</v>
      </c>
      <c r="N30" s="290">
        <v>8869</v>
      </c>
      <c r="O30" s="289">
        <v>8.7159479539290068</v>
      </c>
      <c r="P30" s="290">
        <v>1769</v>
      </c>
      <c r="Q30" s="289">
        <v>1.7384724242305121</v>
      </c>
      <c r="R30" s="339">
        <v>101756</v>
      </c>
      <c r="S30" s="9">
        <v>113</v>
      </c>
      <c r="T30">
        <v>78</v>
      </c>
      <c r="U30">
        <v>344</v>
      </c>
      <c r="V30">
        <v>971</v>
      </c>
      <c r="W30">
        <v>2848</v>
      </c>
      <c r="X30">
        <v>998</v>
      </c>
      <c r="Y30">
        <v>729</v>
      </c>
      <c r="Z30">
        <v>254</v>
      </c>
      <c r="AA30"/>
      <c r="AB30"/>
      <c r="AC30"/>
      <c r="AD30"/>
      <c r="AE30"/>
    </row>
    <row r="31" spans="1:31" ht="15">
      <c r="A31" s="333">
        <v>873</v>
      </c>
      <c r="B31" s="333" t="s">
        <v>879</v>
      </c>
      <c r="C31" s="479">
        <v>9869</v>
      </c>
      <c r="D31" s="290">
        <v>107</v>
      </c>
      <c r="E31" s="289">
        <v>1.433739782929117</v>
      </c>
      <c r="F31" s="290">
        <v>745</v>
      </c>
      <c r="G31" s="289">
        <v>9.9825807316092732</v>
      </c>
      <c r="H31" s="290">
        <v>1832</v>
      </c>
      <c r="I31" s="289">
        <v>24.547768993702267</v>
      </c>
      <c r="J31" s="290">
        <v>3229</v>
      </c>
      <c r="K31" s="289">
        <v>43.266782795122602</v>
      </c>
      <c r="L31" s="290">
        <v>787</v>
      </c>
      <c r="M31" s="289">
        <v>10.545357095002011</v>
      </c>
      <c r="N31" s="290">
        <v>552</v>
      </c>
      <c r="O31" s="289">
        <v>7.3964893474474076</v>
      </c>
      <c r="P31" s="290">
        <v>211</v>
      </c>
      <c r="Q31" s="289">
        <v>2.8272812541873242</v>
      </c>
      <c r="R31" s="339">
        <v>7463</v>
      </c>
      <c r="S31" s="9">
        <v>120</v>
      </c>
      <c r="T31">
        <v>429</v>
      </c>
      <c r="U31">
        <v>1529</v>
      </c>
      <c r="V31">
        <v>4682</v>
      </c>
      <c r="W31">
        <v>10212</v>
      </c>
      <c r="X31">
        <v>3184</v>
      </c>
      <c r="Y31">
        <v>2325</v>
      </c>
      <c r="Z31">
        <v>539</v>
      </c>
      <c r="AA31"/>
      <c r="AB31"/>
      <c r="AC31"/>
      <c r="AD31"/>
      <c r="AE31"/>
    </row>
    <row r="32" spans="1:31">
      <c r="A32" s="17">
        <v>4</v>
      </c>
      <c r="B32" s="63" t="s">
        <v>293</v>
      </c>
      <c r="C32" s="413">
        <v>211845</v>
      </c>
      <c r="D32" s="65">
        <v>1906</v>
      </c>
      <c r="E32" s="72">
        <v>1.3453516195746542</v>
      </c>
      <c r="F32" s="65">
        <v>8230</v>
      </c>
      <c r="G32" s="72">
        <v>5.8091520614372536</v>
      </c>
      <c r="H32" s="65">
        <v>22806</v>
      </c>
      <c r="I32" s="72">
        <v>16.097633282276792</v>
      </c>
      <c r="J32" s="65">
        <v>64099</v>
      </c>
      <c r="K32" s="72">
        <v>45.24433025347102</v>
      </c>
      <c r="L32" s="65">
        <v>22832</v>
      </c>
      <c r="M32" s="72">
        <v>16.11598540300551</v>
      </c>
      <c r="N32" s="65">
        <v>18476</v>
      </c>
      <c r="O32" s="73">
        <v>13.041299330147593</v>
      </c>
      <c r="P32" s="65">
        <v>3324</v>
      </c>
      <c r="Q32" s="73">
        <v>2.3462480500871727</v>
      </c>
      <c r="R32" s="250">
        <v>141673</v>
      </c>
      <c r="S32" s="9">
        <v>125</v>
      </c>
      <c r="T32">
        <v>84</v>
      </c>
      <c r="U32">
        <v>361</v>
      </c>
      <c r="V32">
        <v>1054</v>
      </c>
      <c r="W32">
        <v>3287</v>
      </c>
      <c r="X32">
        <v>1175</v>
      </c>
      <c r="Y32">
        <v>822</v>
      </c>
      <c r="Z32">
        <v>158</v>
      </c>
      <c r="AA32"/>
      <c r="AB32"/>
      <c r="AC32"/>
      <c r="AD32"/>
      <c r="AE32"/>
    </row>
    <row r="33" spans="1:31" ht="15">
      <c r="A33" s="333">
        <v>31</v>
      </c>
      <c r="B33" s="333" t="s">
        <v>16</v>
      </c>
      <c r="C33" s="479">
        <v>28357</v>
      </c>
      <c r="D33" s="290">
        <v>232</v>
      </c>
      <c r="E33" s="289">
        <v>1.2971764048084988</v>
      </c>
      <c r="F33" s="290">
        <v>1020</v>
      </c>
      <c r="G33" s="289">
        <v>5.7031031590718477</v>
      </c>
      <c r="H33" s="290">
        <v>2849</v>
      </c>
      <c r="I33" s="289">
        <v>15.929549902152642</v>
      </c>
      <c r="J33" s="290">
        <v>8361</v>
      </c>
      <c r="K33" s="289">
        <v>46.74867207156835</v>
      </c>
      <c r="L33" s="290">
        <v>2810</v>
      </c>
      <c r="M33" s="289">
        <v>15.711490075482249</v>
      </c>
      <c r="N33" s="290">
        <v>2203</v>
      </c>
      <c r="O33" s="289">
        <v>12.317584568073805</v>
      </c>
      <c r="P33" s="290">
        <v>410</v>
      </c>
      <c r="Q33" s="289">
        <v>2.2924238188426056</v>
      </c>
      <c r="R33" s="339">
        <v>17885</v>
      </c>
      <c r="S33" s="9">
        <v>129</v>
      </c>
      <c r="T33">
        <v>175</v>
      </c>
      <c r="U33">
        <v>958</v>
      </c>
      <c r="V33">
        <v>2256</v>
      </c>
      <c r="W33">
        <v>9145</v>
      </c>
      <c r="X33">
        <v>3996</v>
      </c>
      <c r="Y33">
        <v>3902</v>
      </c>
      <c r="Z33">
        <v>579</v>
      </c>
      <c r="AA33"/>
      <c r="AB33"/>
      <c r="AC33"/>
      <c r="AD33"/>
      <c r="AE33"/>
    </row>
    <row r="34" spans="1:31" ht="15">
      <c r="A34" s="333">
        <v>40</v>
      </c>
      <c r="B34" s="333" t="s">
        <v>24</v>
      </c>
      <c r="C34" s="479">
        <v>20011</v>
      </c>
      <c r="D34" s="290">
        <v>203</v>
      </c>
      <c r="E34" s="289">
        <v>1.3377265238879736</v>
      </c>
      <c r="F34" s="290">
        <v>935</v>
      </c>
      <c r="G34" s="289">
        <v>6.1614497528830308</v>
      </c>
      <c r="H34" s="290">
        <v>2642</v>
      </c>
      <c r="I34" s="289">
        <v>17.410214168039538</v>
      </c>
      <c r="J34" s="290">
        <v>7540</v>
      </c>
      <c r="K34" s="289">
        <v>49.686985172981878</v>
      </c>
      <c r="L34" s="290">
        <v>2207</v>
      </c>
      <c r="M34" s="289">
        <v>14.543657331136739</v>
      </c>
      <c r="N34" s="290">
        <v>1406</v>
      </c>
      <c r="O34" s="289">
        <v>9.2652388797364083</v>
      </c>
      <c r="P34" s="290">
        <v>242</v>
      </c>
      <c r="Q34" s="289">
        <v>1.5947281713344315</v>
      </c>
      <c r="R34" s="339">
        <v>15175</v>
      </c>
      <c r="S34" s="9">
        <v>134</v>
      </c>
      <c r="T34">
        <v>46</v>
      </c>
      <c r="U34">
        <v>315</v>
      </c>
      <c r="V34">
        <v>1002</v>
      </c>
      <c r="W34">
        <v>2917</v>
      </c>
      <c r="X34">
        <v>978</v>
      </c>
      <c r="Y34">
        <v>835</v>
      </c>
      <c r="Z34">
        <v>152</v>
      </c>
      <c r="AA34"/>
      <c r="AB34"/>
      <c r="AC34"/>
      <c r="AD34"/>
      <c r="AE34"/>
    </row>
    <row r="35" spans="1:31" ht="15">
      <c r="A35" s="333">
        <v>190</v>
      </c>
      <c r="B35" s="333" t="s">
        <v>81</v>
      </c>
      <c r="C35" s="479">
        <v>10406</v>
      </c>
      <c r="D35" s="290">
        <v>48</v>
      </c>
      <c r="E35" s="289">
        <v>0.72072072072072069</v>
      </c>
      <c r="F35" s="290">
        <v>294</v>
      </c>
      <c r="G35" s="289">
        <v>4.4144144144144146</v>
      </c>
      <c r="H35" s="290">
        <v>866</v>
      </c>
      <c r="I35" s="289">
        <v>13.003003003003002</v>
      </c>
      <c r="J35" s="290">
        <v>2649</v>
      </c>
      <c r="K35" s="289">
        <v>39.774774774774777</v>
      </c>
      <c r="L35" s="290">
        <v>1240</v>
      </c>
      <c r="M35" s="289">
        <v>18.618618618618619</v>
      </c>
      <c r="N35" s="290">
        <v>1294</v>
      </c>
      <c r="O35" s="289">
        <v>19.42942942942943</v>
      </c>
      <c r="P35" s="290">
        <v>269</v>
      </c>
      <c r="Q35" s="289">
        <v>4.0390390390390394</v>
      </c>
      <c r="R35" s="339">
        <v>6660</v>
      </c>
      <c r="S35" s="9">
        <v>138</v>
      </c>
      <c r="T35">
        <v>126</v>
      </c>
      <c r="U35">
        <v>598</v>
      </c>
      <c r="V35">
        <v>1586</v>
      </c>
      <c r="W35">
        <v>4548</v>
      </c>
      <c r="X35">
        <v>1901</v>
      </c>
      <c r="Y35">
        <v>1967</v>
      </c>
      <c r="Z35">
        <v>410</v>
      </c>
      <c r="AA35"/>
      <c r="AB35"/>
      <c r="AC35"/>
      <c r="AD35"/>
      <c r="AE35"/>
    </row>
    <row r="36" spans="1:31" ht="15">
      <c r="A36" s="333">
        <v>604</v>
      </c>
      <c r="B36" s="333" t="s">
        <v>177</v>
      </c>
      <c r="C36" s="479">
        <v>31036</v>
      </c>
      <c r="D36" s="290">
        <v>361</v>
      </c>
      <c r="E36" s="289">
        <v>1.5718204380197676</v>
      </c>
      <c r="F36" s="290">
        <v>1600</v>
      </c>
      <c r="G36" s="289">
        <v>6.9665171768189138</v>
      </c>
      <c r="H36" s="290">
        <v>4281</v>
      </c>
      <c r="I36" s="289">
        <v>18.639787521226108</v>
      </c>
      <c r="J36" s="290">
        <v>10607</v>
      </c>
      <c r="K36" s="289">
        <v>46.183654809073886</v>
      </c>
      <c r="L36" s="290">
        <v>3421</v>
      </c>
      <c r="M36" s="289">
        <v>14.89528453868594</v>
      </c>
      <c r="N36" s="290">
        <v>2312</v>
      </c>
      <c r="O36" s="289">
        <v>10.066617320503331</v>
      </c>
      <c r="P36" s="290">
        <v>385</v>
      </c>
      <c r="Q36" s="289">
        <v>1.676318195672051</v>
      </c>
      <c r="R36" s="339">
        <v>22967</v>
      </c>
      <c r="S36" s="9">
        <v>142</v>
      </c>
      <c r="T36">
        <v>31</v>
      </c>
      <c r="U36">
        <v>127</v>
      </c>
      <c r="V36">
        <v>423</v>
      </c>
      <c r="W36">
        <v>1105</v>
      </c>
      <c r="X36">
        <v>555</v>
      </c>
      <c r="Y36">
        <v>583</v>
      </c>
      <c r="Z36">
        <v>134</v>
      </c>
      <c r="AA36"/>
      <c r="AB36"/>
      <c r="AC36"/>
      <c r="AD36"/>
      <c r="AE36"/>
    </row>
    <row r="37" spans="1:31" ht="15">
      <c r="A37" s="333">
        <v>670</v>
      </c>
      <c r="B37" s="333" t="s">
        <v>211</v>
      </c>
      <c r="C37" s="479">
        <v>22618</v>
      </c>
      <c r="D37" s="290">
        <v>126</v>
      </c>
      <c r="E37" s="289">
        <v>0.90510739171036569</v>
      </c>
      <c r="F37" s="290">
        <v>671</v>
      </c>
      <c r="G37" s="289">
        <v>4.8200560304575824</v>
      </c>
      <c r="H37" s="290">
        <v>2073</v>
      </c>
      <c r="I37" s="289">
        <v>14.891171611234824</v>
      </c>
      <c r="J37" s="290">
        <v>5808</v>
      </c>
      <c r="K37" s="289">
        <v>41.721140722649238</v>
      </c>
      <c r="L37" s="290">
        <v>2540</v>
      </c>
      <c r="M37" s="289">
        <v>18.245815674161339</v>
      </c>
      <c r="N37" s="290">
        <v>2285</v>
      </c>
      <c r="O37" s="289">
        <v>16.414050714747503</v>
      </c>
      <c r="P37" s="290">
        <v>418</v>
      </c>
      <c r="Q37" s="289">
        <v>3.0026578550391494</v>
      </c>
      <c r="R37" s="339">
        <v>13921</v>
      </c>
      <c r="S37" s="9">
        <v>145</v>
      </c>
      <c r="T37">
        <v>36</v>
      </c>
      <c r="U37">
        <v>129</v>
      </c>
      <c r="V37">
        <v>400</v>
      </c>
      <c r="W37">
        <v>1277</v>
      </c>
      <c r="X37">
        <v>670</v>
      </c>
      <c r="Y37">
        <v>729</v>
      </c>
      <c r="Z37">
        <v>110</v>
      </c>
      <c r="AA37"/>
      <c r="AB37"/>
      <c r="AC37"/>
      <c r="AD37"/>
      <c r="AE37"/>
    </row>
    <row r="38" spans="1:31" ht="15">
      <c r="A38" s="333">
        <v>690</v>
      </c>
      <c r="B38" s="333" t="s">
        <v>221</v>
      </c>
      <c r="C38" s="479">
        <v>12907</v>
      </c>
      <c r="D38" s="290">
        <v>43</v>
      </c>
      <c r="E38" s="289">
        <v>0.70514922925549361</v>
      </c>
      <c r="F38" s="290">
        <v>211</v>
      </c>
      <c r="G38" s="289">
        <v>3.4601508691374216</v>
      </c>
      <c r="H38" s="290">
        <v>759</v>
      </c>
      <c r="I38" s="289">
        <v>12.446703837323712</v>
      </c>
      <c r="J38" s="290">
        <v>2349</v>
      </c>
      <c r="K38" s="289">
        <v>38.520826500491964</v>
      </c>
      <c r="L38" s="290">
        <v>1262</v>
      </c>
      <c r="M38" s="289">
        <v>20.695309937684485</v>
      </c>
      <c r="N38" s="290">
        <v>1246</v>
      </c>
      <c r="O38" s="289">
        <v>20.432928829124304</v>
      </c>
      <c r="P38" s="290">
        <v>228</v>
      </c>
      <c r="Q38" s="289">
        <v>3.7389307969826175</v>
      </c>
      <c r="R38" s="339">
        <v>6098</v>
      </c>
      <c r="S38" s="9">
        <v>147</v>
      </c>
      <c r="T38">
        <v>511</v>
      </c>
      <c r="U38">
        <v>2273</v>
      </c>
      <c r="V38">
        <v>5276</v>
      </c>
      <c r="W38">
        <v>15399</v>
      </c>
      <c r="X38">
        <v>3967</v>
      </c>
      <c r="Y38">
        <v>2846</v>
      </c>
      <c r="Z38">
        <v>603</v>
      </c>
      <c r="AA38"/>
      <c r="AB38"/>
      <c r="AC38"/>
      <c r="AD38"/>
      <c r="AE38"/>
    </row>
    <row r="39" spans="1:31" ht="15">
      <c r="A39" s="333">
        <v>736</v>
      </c>
      <c r="B39" s="333" t="s">
        <v>225</v>
      </c>
      <c r="C39" s="479">
        <v>41241</v>
      </c>
      <c r="D39" s="290">
        <v>517</v>
      </c>
      <c r="E39" s="289">
        <v>1.9242937432538059</v>
      </c>
      <c r="F39" s="290">
        <v>1939</v>
      </c>
      <c r="G39" s="289">
        <v>7.2170320467488001</v>
      </c>
      <c r="H39" s="290">
        <v>4735</v>
      </c>
      <c r="I39" s="289">
        <v>17.623850820709418</v>
      </c>
      <c r="J39" s="290">
        <v>12534</v>
      </c>
      <c r="K39" s="289">
        <v>46.652026649793427</v>
      </c>
      <c r="L39" s="290">
        <v>3943</v>
      </c>
      <c r="M39" s="289">
        <v>14.675996575724866</v>
      </c>
      <c r="N39" s="290">
        <v>2793</v>
      </c>
      <c r="O39" s="289">
        <v>10.395652659396285</v>
      </c>
      <c r="P39" s="290">
        <v>406</v>
      </c>
      <c r="Q39" s="289">
        <v>1.5111475043733948</v>
      </c>
      <c r="R39" s="339">
        <v>26867</v>
      </c>
      <c r="S39" s="9">
        <v>148</v>
      </c>
      <c r="T39">
        <v>241</v>
      </c>
      <c r="U39">
        <v>1047</v>
      </c>
      <c r="V39">
        <v>2623</v>
      </c>
      <c r="W39">
        <v>8361</v>
      </c>
      <c r="X39">
        <v>2976</v>
      </c>
      <c r="Y39">
        <v>2395</v>
      </c>
      <c r="Z39">
        <v>501</v>
      </c>
      <c r="AA39"/>
      <c r="AB39"/>
      <c r="AC39"/>
      <c r="AD39"/>
      <c r="AE39"/>
    </row>
    <row r="40" spans="1:31" ht="15">
      <c r="A40" s="333">
        <v>858</v>
      </c>
      <c r="B40" s="333" t="s">
        <v>253</v>
      </c>
      <c r="C40" s="479">
        <v>12608</v>
      </c>
      <c r="D40" s="290">
        <v>164</v>
      </c>
      <c r="E40" s="289">
        <v>1.4559659090909089</v>
      </c>
      <c r="F40" s="290">
        <v>649</v>
      </c>
      <c r="G40" s="289">
        <v>5.76171875</v>
      </c>
      <c r="H40" s="290">
        <v>1709</v>
      </c>
      <c r="I40" s="289">
        <v>15.172230113636365</v>
      </c>
      <c r="J40" s="290">
        <v>5242</v>
      </c>
      <c r="K40" s="289">
        <v>46.537642045454547</v>
      </c>
      <c r="L40" s="290">
        <v>1772</v>
      </c>
      <c r="M40" s="289">
        <v>15.731534090909092</v>
      </c>
      <c r="N40" s="290">
        <v>1440</v>
      </c>
      <c r="O40" s="289">
        <v>12.784090909090908</v>
      </c>
      <c r="P40" s="290">
        <v>288</v>
      </c>
      <c r="Q40" s="289">
        <v>2.5568181818181821</v>
      </c>
      <c r="R40" s="339">
        <v>11264</v>
      </c>
      <c r="S40" s="9">
        <v>150</v>
      </c>
      <c r="T40">
        <v>13</v>
      </c>
      <c r="U40">
        <v>51</v>
      </c>
      <c r="V40">
        <v>153</v>
      </c>
      <c r="W40">
        <v>617</v>
      </c>
      <c r="X40">
        <v>334</v>
      </c>
      <c r="Y40">
        <v>344</v>
      </c>
      <c r="Z40">
        <v>73</v>
      </c>
      <c r="AA40"/>
      <c r="AB40"/>
      <c r="AC40"/>
      <c r="AD40"/>
      <c r="AE40"/>
    </row>
    <row r="41" spans="1:31" ht="15">
      <c r="A41" s="333">
        <v>885</v>
      </c>
      <c r="B41" s="333" t="s">
        <v>259</v>
      </c>
      <c r="C41" s="479">
        <v>8044</v>
      </c>
      <c r="D41" s="290">
        <v>63</v>
      </c>
      <c r="E41" s="289">
        <v>1.1353397008469994</v>
      </c>
      <c r="F41" s="290">
        <v>271</v>
      </c>
      <c r="G41" s="289">
        <v>4.8837628401513786</v>
      </c>
      <c r="H41" s="290">
        <v>810</v>
      </c>
      <c r="I41" s="289">
        <v>14.597224725175709</v>
      </c>
      <c r="J41" s="290">
        <v>2560</v>
      </c>
      <c r="K41" s="289">
        <v>46.134438637592353</v>
      </c>
      <c r="L41" s="290">
        <v>894</v>
      </c>
      <c r="M41" s="289">
        <v>16.111010992971707</v>
      </c>
      <c r="N41" s="290">
        <v>821</v>
      </c>
      <c r="O41" s="289">
        <v>14.795458641196612</v>
      </c>
      <c r="P41" s="290">
        <v>130</v>
      </c>
      <c r="Q41" s="289">
        <v>2.342764462065237</v>
      </c>
      <c r="R41" s="339">
        <v>5549</v>
      </c>
      <c r="S41" s="9">
        <v>154</v>
      </c>
      <c r="T41">
        <v>1159</v>
      </c>
      <c r="U41">
        <v>5057</v>
      </c>
      <c r="V41">
        <v>14211</v>
      </c>
      <c r="W41">
        <v>35199</v>
      </c>
      <c r="X41">
        <v>11942</v>
      </c>
      <c r="Y41">
        <v>9061</v>
      </c>
      <c r="Z41">
        <v>1654</v>
      </c>
      <c r="AA41"/>
      <c r="AB41"/>
      <c r="AC41"/>
      <c r="AD41"/>
      <c r="AE41"/>
    </row>
    <row r="42" spans="1:31" ht="15">
      <c r="A42" s="333">
        <v>890</v>
      </c>
      <c r="B42" s="333" t="s">
        <v>263</v>
      </c>
      <c r="C42" s="479">
        <v>24617</v>
      </c>
      <c r="D42" s="290">
        <v>149</v>
      </c>
      <c r="E42" s="289">
        <v>0.97468437234251326</v>
      </c>
      <c r="F42" s="290">
        <v>640</v>
      </c>
      <c r="G42" s="289">
        <v>4.1865637469745538</v>
      </c>
      <c r="H42" s="290">
        <v>2082</v>
      </c>
      <c r="I42" s="289">
        <v>13.619415189376593</v>
      </c>
      <c r="J42" s="290">
        <v>6449</v>
      </c>
      <c r="K42" s="289">
        <v>42.186171256623275</v>
      </c>
      <c r="L42" s="290">
        <v>2743</v>
      </c>
      <c r="M42" s="289">
        <v>17.94335055929875</v>
      </c>
      <c r="N42" s="290">
        <v>2676</v>
      </c>
      <c r="O42" s="289">
        <v>17.50506966703735</v>
      </c>
      <c r="P42" s="290">
        <v>548</v>
      </c>
      <c r="Q42" s="289">
        <v>3.5847452083469613</v>
      </c>
      <c r="R42" s="339">
        <v>15287</v>
      </c>
      <c r="S42" s="9">
        <v>172</v>
      </c>
      <c r="T42">
        <v>676</v>
      </c>
      <c r="U42">
        <v>3110</v>
      </c>
      <c r="V42">
        <v>7517</v>
      </c>
      <c r="W42">
        <v>20003</v>
      </c>
      <c r="X42">
        <v>5548</v>
      </c>
      <c r="Y42">
        <v>4082</v>
      </c>
      <c r="Z42">
        <v>904</v>
      </c>
      <c r="AA42"/>
      <c r="AB42"/>
      <c r="AC42"/>
      <c r="AD42"/>
      <c r="AE42"/>
    </row>
    <row r="43" spans="1:31">
      <c r="A43" s="17">
        <v>5</v>
      </c>
      <c r="B43" s="63" t="s">
        <v>294</v>
      </c>
      <c r="C43" s="413">
        <v>222495</v>
      </c>
      <c r="D43" s="65">
        <v>1768</v>
      </c>
      <c r="E43" s="72">
        <v>1.1715747342751877</v>
      </c>
      <c r="F43" s="65">
        <v>8432</v>
      </c>
      <c r="G43" s="72">
        <v>5.5875102711585871</v>
      </c>
      <c r="H43" s="65">
        <v>24165</v>
      </c>
      <c r="I43" s="72">
        <v>16.013067564343839</v>
      </c>
      <c r="J43" s="65">
        <v>64387</v>
      </c>
      <c r="K43" s="72">
        <v>42.666392769104355</v>
      </c>
      <c r="L43" s="65">
        <v>25263</v>
      </c>
      <c r="M43" s="72">
        <v>16.740663185517004</v>
      </c>
      <c r="N43" s="65">
        <v>21980</v>
      </c>
      <c r="O43" s="73">
        <v>14.565165531317096</v>
      </c>
      <c r="P43" s="65">
        <v>4913</v>
      </c>
      <c r="Q43" s="73">
        <v>3.2556259442839344</v>
      </c>
      <c r="R43" s="250">
        <v>150908</v>
      </c>
      <c r="S43" s="9">
        <v>190</v>
      </c>
      <c r="T43">
        <v>48</v>
      </c>
      <c r="U43">
        <v>294</v>
      </c>
      <c r="V43">
        <v>866</v>
      </c>
      <c r="W43">
        <v>2649</v>
      </c>
      <c r="X43">
        <v>1240</v>
      </c>
      <c r="Y43">
        <v>1294</v>
      </c>
      <c r="Z43">
        <v>269</v>
      </c>
      <c r="AA43"/>
      <c r="AB43"/>
      <c r="AC43"/>
      <c r="AD43"/>
      <c r="AE43"/>
    </row>
    <row r="44" spans="1:31" ht="15">
      <c r="A44" s="333">
        <v>4</v>
      </c>
      <c r="B44" s="333" t="s">
        <v>10</v>
      </c>
      <c r="C44" s="479">
        <v>2864</v>
      </c>
      <c r="D44" s="290">
        <v>14</v>
      </c>
      <c r="E44" s="289">
        <v>0.98522167487684731</v>
      </c>
      <c r="F44" s="290">
        <v>52</v>
      </c>
      <c r="G44" s="289">
        <v>3.6593947923997185</v>
      </c>
      <c r="H44" s="290">
        <v>200</v>
      </c>
      <c r="I44" s="289">
        <v>14.074595355383531</v>
      </c>
      <c r="J44" s="290">
        <v>558</v>
      </c>
      <c r="K44" s="289">
        <v>39.268121041520054</v>
      </c>
      <c r="L44" s="290">
        <v>305</v>
      </c>
      <c r="M44" s="289">
        <v>21.463757916959889</v>
      </c>
      <c r="N44" s="290">
        <v>236</v>
      </c>
      <c r="O44" s="289">
        <v>16.60802251935257</v>
      </c>
      <c r="P44" s="290">
        <v>56</v>
      </c>
      <c r="Q44" s="289">
        <v>3.9408866995073892</v>
      </c>
      <c r="R44" s="339">
        <v>1421</v>
      </c>
      <c r="S44" s="9">
        <v>197</v>
      </c>
      <c r="T44">
        <v>121</v>
      </c>
      <c r="U44">
        <v>555</v>
      </c>
      <c r="V44">
        <v>1687</v>
      </c>
      <c r="W44">
        <v>4736</v>
      </c>
      <c r="X44">
        <v>1982</v>
      </c>
      <c r="Y44">
        <v>2025</v>
      </c>
      <c r="Z44">
        <v>430</v>
      </c>
      <c r="AA44"/>
      <c r="AB44"/>
      <c r="AC44"/>
      <c r="AD44"/>
      <c r="AE44"/>
    </row>
    <row r="45" spans="1:31" ht="15">
      <c r="A45" s="333">
        <v>42</v>
      </c>
      <c r="B45" s="333" t="s">
        <v>880</v>
      </c>
      <c r="C45" s="479">
        <v>28279</v>
      </c>
      <c r="D45" s="290">
        <v>209</v>
      </c>
      <c r="E45" s="289">
        <v>1.1271707474921799</v>
      </c>
      <c r="F45" s="290">
        <v>892</v>
      </c>
      <c r="G45" s="289">
        <v>4.8107000323589686</v>
      </c>
      <c r="H45" s="290">
        <v>2580</v>
      </c>
      <c r="I45" s="289">
        <v>13.91435659583648</v>
      </c>
      <c r="J45" s="290">
        <v>8646</v>
      </c>
      <c r="K45" s="289">
        <v>46.629274080465969</v>
      </c>
      <c r="L45" s="290">
        <v>3148</v>
      </c>
      <c r="M45" s="289">
        <v>16.977672311509007</v>
      </c>
      <c r="N45" s="290">
        <v>2539</v>
      </c>
      <c r="O45" s="289">
        <v>13.693236975515047</v>
      </c>
      <c r="P45" s="290">
        <v>528</v>
      </c>
      <c r="Q45" s="289">
        <v>2.8475892568223493</v>
      </c>
      <c r="R45" s="339">
        <v>18542</v>
      </c>
      <c r="S45" s="9">
        <v>206</v>
      </c>
      <c r="T45">
        <v>16</v>
      </c>
      <c r="U45">
        <v>107</v>
      </c>
      <c r="V45">
        <v>356</v>
      </c>
      <c r="W45">
        <v>1011</v>
      </c>
      <c r="X45">
        <v>569</v>
      </c>
      <c r="Y45">
        <v>546</v>
      </c>
      <c r="Z45">
        <v>111</v>
      </c>
      <c r="AA45"/>
      <c r="AB45"/>
      <c r="AC45"/>
      <c r="AD45"/>
      <c r="AE45"/>
    </row>
    <row r="46" spans="1:31" ht="15">
      <c r="A46" s="333">
        <v>44</v>
      </c>
      <c r="B46" s="333" t="s">
        <v>30</v>
      </c>
      <c r="C46" s="479">
        <v>7508</v>
      </c>
      <c r="D46" s="290">
        <v>59</v>
      </c>
      <c r="E46" s="289">
        <v>1.0336370007007707</v>
      </c>
      <c r="F46" s="290">
        <v>329</v>
      </c>
      <c r="G46" s="289">
        <v>5.7638402242466711</v>
      </c>
      <c r="H46" s="290">
        <v>824</v>
      </c>
      <c r="I46" s="289">
        <v>14.435879467414155</v>
      </c>
      <c r="J46" s="290">
        <v>2545</v>
      </c>
      <c r="K46" s="289">
        <v>44.586545199719687</v>
      </c>
      <c r="L46" s="290">
        <v>976</v>
      </c>
      <c r="M46" s="289">
        <v>17.098808689558513</v>
      </c>
      <c r="N46" s="290">
        <v>809</v>
      </c>
      <c r="O46" s="289">
        <v>14.173090399439383</v>
      </c>
      <c r="P46" s="290">
        <v>166</v>
      </c>
      <c r="Q46" s="289">
        <v>2.9081990189208131</v>
      </c>
      <c r="R46" s="339">
        <v>5708</v>
      </c>
      <c r="S46" s="9">
        <v>209</v>
      </c>
      <c r="T46">
        <v>128</v>
      </c>
      <c r="U46">
        <v>614</v>
      </c>
      <c r="V46">
        <v>1720</v>
      </c>
      <c r="W46">
        <v>5764</v>
      </c>
      <c r="X46">
        <v>2598</v>
      </c>
      <c r="Y46">
        <v>2132</v>
      </c>
      <c r="Z46">
        <v>393</v>
      </c>
      <c r="AA46"/>
      <c r="AB46"/>
      <c r="AC46"/>
      <c r="AD46"/>
      <c r="AE46"/>
    </row>
    <row r="47" spans="1:31" ht="15">
      <c r="A47" s="333">
        <v>59</v>
      </c>
      <c r="B47" s="333" t="s">
        <v>39</v>
      </c>
      <c r="C47" s="479">
        <v>5314</v>
      </c>
      <c r="D47" s="290">
        <v>13</v>
      </c>
      <c r="E47" s="289">
        <v>0.51201260338716026</v>
      </c>
      <c r="F47" s="290">
        <v>78</v>
      </c>
      <c r="G47" s="289">
        <v>3.0720756203229618</v>
      </c>
      <c r="H47" s="290">
        <v>250</v>
      </c>
      <c r="I47" s="289">
        <v>9.8463962189838519</v>
      </c>
      <c r="J47" s="290">
        <v>806</v>
      </c>
      <c r="K47" s="289">
        <v>31.744781410003934</v>
      </c>
      <c r="L47" s="290">
        <v>552</v>
      </c>
      <c r="M47" s="289">
        <v>21.740842851516344</v>
      </c>
      <c r="N47" s="290">
        <v>689</v>
      </c>
      <c r="O47" s="289">
        <v>27.136667979519498</v>
      </c>
      <c r="P47" s="290">
        <v>151</v>
      </c>
      <c r="Q47" s="289">
        <v>5.9472233162662462</v>
      </c>
      <c r="R47" s="339">
        <v>2539</v>
      </c>
      <c r="S47" s="9">
        <v>212</v>
      </c>
      <c r="T47">
        <v>144</v>
      </c>
      <c r="U47">
        <v>751</v>
      </c>
      <c r="V47">
        <v>2296</v>
      </c>
      <c r="W47">
        <v>8643</v>
      </c>
      <c r="X47">
        <v>3800</v>
      </c>
      <c r="Y47">
        <v>3428</v>
      </c>
      <c r="Z47">
        <v>577</v>
      </c>
      <c r="AA47"/>
      <c r="AB47"/>
      <c r="AC47"/>
      <c r="AD47"/>
      <c r="AE47"/>
    </row>
    <row r="48" spans="1:31" ht="15">
      <c r="A48" s="333">
        <v>113</v>
      </c>
      <c r="B48" s="333" t="s">
        <v>55</v>
      </c>
      <c r="C48" s="479">
        <v>10089</v>
      </c>
      <c r="D48" s="290">
        <v>78</v>
      </c>
      <c r="E48" s="289">
        <v>1.253616200578592</v>
      </c>
      <c r="F48" s="290">
        <v>344</v>
      </c>
      <c r="G48" s="289">
        <v>5.5287688846030214</v>
      </c>
      <c r="H48" s="290">
        <v>971</v>
      </c>
      <c r="I48" s="289">
        <v>15.605914496946319</v>
      </c>
      <c r="J48" s="290">
        <v>2848</v>
      </c>
      <c r="K48" s="289">
        <v>45.773063323690131</v>
      </c>
      <c r="L48" s="290">
        <v>998</v>
      </c>
      <c r="M48" s="289">
        <v>16.039858566377372</v>
      </c>
      <c r="N48" s="290">
        <v>729</v>
      </c>
      <c r="O48" s="289">
        <v>11.716489874638381</v>
      </c>
      <c r="P48" s="290">
        <v>254</v>
      </c>
      <c r="Q48" s="289">
        <v>4.0822886531661844</v>
      </c>
      <c r="R48" s="339">
        <v>6222</v>
      </c>
      <c r="S48" s="9">
        <v>234</v>
      </c>
      <c r="T48">
        <v>323</v>
      </c>
      <c r="U48">
        <v>1601</v>
      </c>
      <c r="V48">
        <v>4471</v>
      </c>
      <c r="W48">
        <v>9454</v>
      </c>
      <c r="X48">
        <v>2828</v>
      </c>
      <c r="Y48">
        <v>2253</v>
      </c>
      <c r="Z48">
        <v>557</v>
      </c>
      <c r="AA48"/>
      <c r="AB48"/>
      <c r="AC48"/>
      <c r="AD48"/>
      <c r="AE48"/>
    </row>
    <row r="49" spans="1:31" ht="15">
      <c r="A49" s="333">
        <v>125</v>
      </c>
      <c r="B49" s="333" t="s">
        <v>59</v>
      </c>
      <c r="C49" s="479">
        <v>8940</v>
      </c>
      <c r="D49" s="290">
        <v>84</v>
      </c>
      <c r="E49" s="289">
        <v>1.210200259328627</v>
      </c>
      <c r="F49" s="290">
        <v>361</v>
      </c>
      <c r="G49" s="289">
        <v>5.2009796859242181</v>
      </c>
      <c r="H49" s="290">
        <v>1054</v>
      </c>
      <c r="I49" s="289">
        <v>15.185131825385392</v>
      </c>
      <c r="J49" s="290">
        <v>3287</v>
      </c>
      <c r="K49" s="289">
        <v>47.356288719204727</v>
      </c>
      <c r="L49" s="290">
        <v>1175</v>
      </c>
      <c r="M49" s="289">
        <v>16.928396484656389</v>
      </c>
      <c r="N49" s="290">
        <v>822</v>
      </c>
      <c r="O49" s="289">
        <v>11.842673966287279</v>
      </c>
      <c r="P49" s="290">
        <v>158</v>
      </c>
      <c r="Q49" s="289">
        <v>2.2763290592133698</v>
      </c>
      <c r="R49" s="339">
        <v>6941</v>
      </c>
      <c r="S49" s="9">
        <v>237</v>
      </c>
      <c r="T49">
        <v>76</v>
      </c>
      <c r="U49">
        <v>405</v>
      </c>
      <c r="V49">
        <v>1245</v>
      </c>
      <c r="W49">
        <v>4444</v>
      </c>
      <c r="X49">
        <v>1327</v>
      </c>
      <c r="Y49">
        <v>1022</v>
      </c>
      <c r="Z49">
        <v>172</v>
      </c>
      <c r="AA49"/>
      <c r="AB49"/>
      <c r="AC49"/>
      <c r="AD49"/>
      <c r="AE49"/>
    </row>
    <row r="50" spans="1:31" ht="15">
      <c r="A50" s="333">
        <v>138</v>
      </c>
      <c r="B50" s="333" t="s">
        <v>65</v>
      </c>
      <c r="C50" s="479">
        <v>16287</v>
      </c>
      <c r="D50" s="290">
        <v>126</v>
      </c>
      <c r="E50" s="289">
        <v>1.1314655172413792</v>
      </c>
      <c r="F50" s="290">
        <v>598</v>
      </c>
      <c r="G50" s="289">
        <v>5.3699712643678161</v>
      </c>
      <c r="H50" s="290">
        <v>1586</v>
      </c>
      <c r="I50" s="289">
        <v>14.242097701149426</v>
      </c>
      <c r="J50" s="290">
        <v>4548</v>
      </c>
      <c r="K50" s="289">
        <v>40.84051724137931</v>
      </c>
      <c r="L50" s="290">
        <v>1901</v>
      </c>
      <c r="M50" s="289">
        <v>17.070761494252874</v>
      </c>
      <c r="N50" s="290">
        <v>1967</v>
      </c>
      <c r="O50" s="289">
        <v>17.663433908045977</v>
      </c>
      <c r="P50" s="290">
        <v>410</v>
      </c>
      <c r="Q50" s="289">
        <v>3.6817528735632181</v>
      </c>
      <c r="R50" s="339">
        <v>11136</v>
      </c>
      <c r="S50" s="9">
        <v>240</v>
      </c>
      <c r="T50">
        <v>29</v>
      </c>
      <c r="U50">
        <v>202</v>
      </c>
      <c r="V50">
        <v>709</v>
      </c>
      <c r="W50">
        <v>2178</v>
      </c>
      <c r="X50">
        <v>1464</v>
      </c>
      <c r="Y50">
        <v>1652</v>
      </c>
      <c r="Z50">
        <v>318</v>
      </c>
      <c r="AA50"/>
      <c r="AB50"/>
      <c r="AC50"/>
      <c r="AD50"/>
      <c r="AE50"/>
    </row>
    <row r="51" spans="1:31" ht="15">
      <c r="A51" s="333">
        <v>234</v>
      </c>
      <c r="B51" s="333" t="s">
        <v>92</v>
      </c>
      <c r="C51" s="479">
        <v>24621</v>
      </c>
      <c r="D51" s="290">
        <v>323</v>
      </c>
      <c r="E51" s="289">
        <v>1.5032345138921208</v>
      </c>
      <c r="F51" s="290">
        <v>1601</v>
      </c>
      <c r="G51" s="289">
        <v>7.4510168939358676</v>
      </c>
      <c r="H51" s="290">
        <v>4471</v>
      </c>
      <c r="I51" s="289">
        <v>20.807930376506725</v>
      </c>
      <c r="J51" s="290">
        <v>9454</v>
      </c>
      <c r="K51" s="289">
        <v>43.998696886489505</v>
      </c>
      <c r="L51" s="290">
        <v>2828</v>
      </c>
      <c r="M51" s="289">
        <v>13.16144645599665</v>
      </c>
      <c r="N51" s="290">
        <v>2253</v>
      </c>
      <c r="O51" s="289">
        <v>10.485409782659282</v>
      </c>
      <c r="P51" s="290">
        <v>557</v>
      </c>
      <c r="Q51" s="289">
        <v>2.5922650905198492</v>
      </c>
      <c r="R51" s="339">
        <v>21487</v>
      </c>
      <c r="S51" s="9">
        <v>250</v>
      </c>
      <c r="T51">
        <v>913</v>
      </c>
      <c r="U51">
        <v>3383</v>
      </c>
      <c r="V51">
        <v>9785</v>
      </c>
      <c r="W51">
        <v>21980</v>
      </c>
      <c r="X51">
        <v>6437</v>
      </c>
      <c r="Y51">
        <v>4752</v>
      </c>
      <c r="Z51">
        <v>758</v>
      </c>
      <c r="AA51"/>
      <c r="AB51"/>
      <c r="AC51"/>
      <c r="AD51"/>
      <c r="AE51"/>
    </row>
    <row r="52" spans="1:31" ht="15">
      <c r="A52" s="333">
        <v>240</v>
      </c>
      <c r="B52" s="333" t="s">
        <v>97</v>
      </c>
      <c r="C52" s="479">
        <v>12708</v>
      </c>
      <c r="D52" s="290">
        <v>29</v>
      </c>
      <c r="E52" s="289">
        <v>0.44261294261294259</v>
      </c>
      <c r="F52" s="290">
        <v>202</v>
      </c>
      <c r="G52" s="289">
        <v>3.0830280830280832</v>
      </c>
      <c r="H52" s="290">
        <v>709</v>
      </c>
      <c r="I52" s="289">
        <v>10.821123321123322</v>
      </c>
      <c r="J52" s="290">
        <v>2178</v>
      </c>
      <c r="K52" s="289">
        <v>33.241758241758241</v>
      </c>
      <c r="L52" s="290">
        <v>1464</v>
      </c>
      <c r="M52" s="289">
        <v>22.344322344322347</v>
      </c>
      <c r="N52" s="290">
        <v>1652</v>
      </c>
      <c r="O52" s="289">
        <v>25.213675213675213</v>
      </c>
      <c r="P52" s="290">
        <v>318</v>
      </c>
      <c r="Q52" s="289">
        <v>4.853479853479854</v>
      </c>
      <c r="R52" s="339">
        <v>6552</v>
      </c>
      <c r="S52" s="9">
        <v>264</v>
      </c>
      <c r="T52">
        <v>30</v>
      </c>
      <c r="U52">
        <v>155</v>
      </c>
      <c r="V52">
        <v>427</v>
      </c>
      <c r="W52">
        <v>1339</v>
      </c>
      <c r="X52">
        <v>566</v>
      </c>
      <c r="Y52">
        <v>385</v>
      </c>
      <c r="Z52">
        <v>71</v>
      </c>
      <c r="AA52"/>
      <c r="AB52"/>
      <c r="AC52"/>
      <c r="AD52"/>
      <c r="AE52"/>
    </row>
    <row r="53" spans="1:31" ht="15">
      <c r="A53" s="333">
        <v>284</v>
      </c>
      <c r="B53" s="333" t="s">
        <v>108</v>
      </c>
      <c r="C53" s="479">
        <v>21679</v>
      </c>
      <c r="D53" s="290">
        <v>233</v>
      </c>
      <c r="E53" s="289">
        <v>1.2504695969516448</v>
      </c>
      <c r="F53" s="290">
        <v>1300</v>
      </c>
      <c r="G53" s="289">
        <v>6.9768689958675463</v>
      </c>
      <c r="H53" s="290">
        <v>3697</v>
      </c>
      <c r="I53" s="289">
        <v>19.841142059786403</v>
      </c>
      <c r="J53" s="290">
        <v>7869</v>
      </c>
      <c r="K53" s="289">
        <v>42.231524714216711</v>
      </c>
      <c r="L53" s="290">
        <v>2740</v>
      </c>
      <c r="M53" s="289">
        <v>14.705093114366981</v>
      </c>
      <c r="N53" s="290">
        <v>2259</v>
      </c>
      <c r="O53" s="289">
        <v>12.12365158589599</v>
      </c>
      <c r="P53" s="290">
        <v>535</v>
      </c>
      <c r="Q53" s="289">
        <v>2.8712499329147212</v>
      </c>
      <c r="R53" s="339">
        <v>18633</v>
      </c>
      <c r="S53" s="9">
        <v>266</v>
      </c>
      <c r="T53">
        <v>157</v>
      </c>
      <c r="U53">
        <v>1020</v>
      </c>
      <c r="V53">
        <v>3303</v>
      </c>
      <c r="W53">
        <v>11716</v>
      </c>
      <c r="X53">
        <v>5037</v>
      </c>
      <c r="Y53">
        <v>5059</v>
      </c>
      <c r="Z53">
        <v>901</v>
      </c>
      <c r="AA53"/>
      <c r="AB53"/>
      <c r="AC53"/>
      <c r="AD53"/>
      <c r="AE53"/>
    </row>
    <row r="54" spans="1:31" ht="15">
      <c r="A54" s="333">
        <v>306</v>
      </c>
      <c r="B54" s="333" t="s">
        <v>110</v>
      </c>
      <c r="C54" s="479">
        <v>6022</v>
      </c>
      <c r="D54" s="290">
        <v>49</v>
      </c>
      <c r="E54" s="289">
        <v>1.2449186991869918</v>
      </c>
      <c r="F54" s="290">
        <v>217</v>
      </c>
      <c r="G54" s="289">
        <v>5.5132113821138207</v>
      </c>
      <c r="H54" s="290">
        <v>684</v>
      </c>
      <c r="I54" s="289">
        <v>17.378048780487802</v>
      </c>
      <c r="J54" s="290">
        <v>1656</v>
      </c>
      <c r="K54" s="289">
        <v>42.073170731707314</v>
      </c>
      <c r="L54" s="290">
        <v>625</v>
      </c>
      <c r="M54" s="289">
        <v>15.879065040650406</v>
      </c>
      <c r="N54" s="290">
        <v>569</v>
      </c>
      <c r="O54" s="289">
        <v>14.456300813008131</v>
      </c>
      <c r="P54" s="290">
        <v>136</v>
      </c>
      <c r="Q54" s="289">
        <v>3.4552845528455287</v>
      </c>
      <c r="R54" s="339">
        <v>3936</v>
      </c>
      <c r="S54" s="9">
        <v>282</v>
      </c>
      <c r="T54">
        <v>76</v>
      </c>
      <c r="U54">
        <v>264</v>
      </c>
      <c r="V54">
        <v>735</v>
      </c>
      <c r="W54">
        <v>2902</v>
      </c>
      <c r="X54">
        <v>1664</v>
      </c>
      <c r="Y54">
        <v>1993</v>
      </c>
      <c r="Z54">
        <v>430</v>
      </c>
      <c r="AA54"/>
      <c r="AB54"/>
      <c r="AC54"/>
      <c r="AD54"/>
      <c r="AE54"/>
    </row>
    <row r="55" spans="1:31" ht="15">
      <c r="A55" s="333">
        <v>347</v>
      </c>
      <c r="B55" s="333" t="s">
        <v>124</v>
      </c>
      <c r="C55" s="479">
        <v>5650</v>
      </c>
      <c r="D55" s="290">
        <v>16</v>
      </c>
      <c r="E55" s="289">
        <v>0.52202283849918429</v>
      </c>
      <c r="F55" s="290">
        <v>97</v>
      </c>
      <c r="G55" s="289">
        <v>3.1647634584013047</v>
      </c>
      <c r="H55" s="290">
        <v>304</v>
      </c>
      <c r="I55" s="289">
        <v>9.9184339314845023</v>
      </c>
      <c r="J55" s="290">
        <v>1038</v>
      </c>
      <c r="K55" s="289">
        <v>33.866231647634578</v>
      </c>
      <c r="L55" s="290">
        <v>746</v>
      </c>
      <c r="M55" s="289">
        <v>24.339314845024472</v>
      </c>
      <c r="N55" s="290">
        <v>711</v>
      </c>
      <c r="O55" s="289">
        <v>23.197389885807503</v>
      </c>
      <c r="P55" s="290">
        <v>153</v>
      </c>
      <c r="Q55" s="289">
        <v>4.9918433931484509</v>
      </c>
      <c r="R55" s="339">
        <v>3065</v>
      </c>
      <c r="S55" s="9">
        <v>284</v>
      </c>
      <c r="T55">
        <v>233</v>
      </c>
      <c r="U55">
        <v>1300</v>
      </c>
      <c r="V55">
        <v>3697</v>
      </c>
      <c r="W55">
        <v>7869</v>
      </c>
      <c r="X55">
        <v>2740</v>
      </c>
      <c r="Y55">
        <v>2259</v>
      </c>
      <c r="Z55">
        <v>535</v>
      </c>
      <c r="AA55"/>
      <c r="AB55"/>
      <c r="AC55"/>
      <c r="AD55"/>
      <c r="AE55"/>
    </row>
    <row r="56" spans="1:31" ht="15">
      <c r="A56" s="333">
        <v>411</v>
      </c>
      <c r="B56" s="333" t="s">
        <v>145</v>
      </c>
      <c r="C56" s="479">
        <v>10567</v>
      </c>
      <c r="D56" s="290">
        <v>78</v>
      </c>
      <c r="E56" s="289">
        <v>1.063394683026585</v>
      </c>
      <c r="F56" s="290">
        <v>281</v>
      </c>
      <c r="G56" s="289">
        <v>3.8309475119291072</v>
      </c>
      <c r="H56" s="290">
        <v>1009</v>
      </c>
      <c r="I56" s="289">
        <v>13.755964553510566</v>
      </c>
      <c r="J56" s="290">
        <v>3016</v>
      </c>
      <c r="K56" s="289">
        <v>41.117927743694615</v>
      </c>
      <c r="L56" s="290">
        <v>1405</v>
      </c>
      <c r="M56" s="289">
        <v>19.154737559645536</v>
      </c>
      <c r="N56" s="290">
        <v>1275</v>
      </c>
      <c r="O56" s="289">
        <v>17.382413087934559</v>
      </c>
      <c r="P56" s="290">
        <v>271</v>
      </c>
      <c r="Q56" s="289">
        <v>3.6946148602590325</v>
      </c>
      <c r="R56" s="339">
        <v>7335</v>
      </c>
      <c r="S56" s="9">
        <v>306</v>
      </c>
      <c r="T56">
        <v>49</v>
      </c>
      <c r="U56">
        <v>217</v>
      </c>
      <c r="V56">
        <v>684</v>
      </c>
      <c r="W56">
        <v>1656</v>
      </c>
      <c r="X56">
        <v>625</v>
      </c>
      <c r="Y56">
        <v>569</v>
      </c>
      <c r="Z56">
        <v>136</v>
      </c>
      <c r="AA56"/>
      <c r="AB56"/>
      <c r="AC56"/>
      <c r="AD56"/>
      <c r="AE56"/>
    </row>
    <row r="57" spans="1:31" ht="15">
      <c r="A57" s="333">
        <v>501</v>
      </c>
      <c r="B57" s="333" t="s">
        <v>163</v>
      </c>
      <c r="C57" s="479">
        <v>3325</v>
      </c>
      <c r="D57" s="290">
        <v>13</v>
      </c>
      <c r="E57" s="289">
        <v>0.71585903083700442</v>
      </c>
      <c r="F57" s="290">
        <v>65</v>
      </c>
      <c r="G57" s="289">
        <v>3.5792951541850222</v>
      </c>
      <c r="H57" s="290">
        <v>245</v>
      </c>
      <c r="I57" s="289">
        <v>13.491189427312774</v>
      </c>
      <c r="J57" s="290">
        <v>696</v>
      </c>
      <c r="K57" s="289">
        <v>38.325991189427313</v>
      </c>
      <c r="L57" s="290">
        <v>352</v>
      </c>
      <c r="M57" s="289">
        <v>19.383259911894275</v>
      </c>
      <c r="N57" s="290">
        <v>354</v>
      </c>
      <c r="O57" s="289">
        <v>19.493392070484582</v>
      </c>
      <c r="P57" s="290">
        <v>91</v>
      </c>
      <c r="Q57" s="289">
        <v>5.0110132158590313</v>
      </c>
      <c r="R57" s="339">
        <v>1816</v>
      </c>
      <c r="S57" s="9">
        <v>308</v>
      </c>
      <c r="T57">
        <v>160</v>
      </c>
      <c r="U57">
        <v>809</v>
      </c>
      <c r="V57">
        <v>2043</v>
      </c>
      <c r="W57">
        <v>7028</v>
      </c>
      <c r="X57">
        <v>2969</v>
      </c>
      <c r="Y57">
        <v>2556</v>
      </c>
      <c r="Z57">
        <v>463</v>
      </c>
      <c r="AA57"/>
      <c r="AB57"/>
      <c r="AC57"/>
      <c r="AD57"/>
      <c r="AE57"/>
    </row>
    <row r="58" spans="1:31" ht="15">
      <c r="A58" s="333">
        <v>543</v>
      </c>
      <c r="B58" s="333" t="s">
        <v>167</v>
      </c>
      <c r="C58" s="479">
        <v>8677</v>
      </c>
      <c r="D58" s="290">
        <v>78</v>
      </c>
      <c r="E58" s="289">
        <v>1.1803874092009685</v>
      </c>
      <c r="F58" s="290">
        <v>390</v>
      </c>
      <c r="G58" s="289">
        <v>5.9019370460048428</v>
      </c>
      <c r="H58" s="290">
        <v>1167</v>
      </c>
      <c r="I58" s="289">
        <v>17.66041162227603</v>
      </c>
      <c r="J58" s="290">
        <v>2887</v>
      </c>
      <c r="K58" s="289">
        <v>43.689467312348668</v>
      </c>
      <c r="L58" s="290">
        <v>1044</v>
      </c>
      <c r="M58" s="289">
        <v>15.79903147699758</v>
      </c>
      <c r="N58" s="290">
        <v>771</v>
      </c>
      <c r="O58" s="289">
        <v>11.667675544794189</v>
      </c>
      <c r="P58" s="290">
        <v>271</v>
      </c>
      <c r="Q58" s="289">
        <v>4.1010895883777234</v>
      </c>
      <c r="R58" s="339">
        <v>6608</v>
      </c>
      <c r="S58" s="9">
        <v>310</v>
      </c>
      <c r="T58">
        <v>46</v>
      </c>
      <c r="U58">
        <v>171</v>
      </c>
      <c r="V58">
        <v>609</v>
      </c>
      <c r="W58">
        <v>1784</v>
      </c>
      <c r="X58">
        <v>911</v>
      </c>
      <c r="Y58">
        <v>1002</v>
      </c>
      <c r="Z58">
        <v>196</v>
      </c>
      <c r="AA58"/>
      <c r="AB58"/>
      <c r="AC58"/>
      <c r="AD58"/>
      <c r="AE58"/>
    </row>
    <row r="59" spans="1:31" ht="15">
      <c r="A59" s="333">
        <v>628</v>
      </c>
      <c r="B59" s="333" t="s">
        <v>183</v>
      </c>
      <c r="C59" s="479">
        <v>9717</v>
      </c>
      <c r="D59" s="290">
        <v>110</v>
      </c>
      <c r="E59" s="289">
        <v>1.5479876160990713</v>
      </c>
      <c r="F59" s="290">
        <v>432</v>
      </c>
      <c r="G59" s="289">
        <v>6.0793695468618072</v>
      </c>
      <c r="H59" s="290">
        <v>1296</v>
      </c>
      <c r="I59" s="289">
        <v>18.23810864058542</v>
      </c>
      <c r="J59" s="290">
        <v>3081</v>
      </c>
      <c r="K59" s="289">
        <v>43.357725865465802</v>
      </c>
      <c r="L59" s="290">
        <v>1098</v>
      </c>
      <c r="M59" s="289">
        <v>15.451730931607093</v>
      </c>
      <c r="N59" s="290">
        <v>887</v>
      </c>
      <c r="O59" s="289">
        <v>12.482409231635238</v>
      </c>
      <c r="P59" s="290">
        <v>202</v>
      </c>
      <c r="Q59" s="289">
        <v>2.842668167745567</v>
      </c>
      <c r="R59" s="339">
        <v>7106</v>
      </c>
      <c r="S59" s="9">
        <v>313</v>
      </c>
      <c r="T59">
        <v>95</v>
      </c>
      <c r="U59">
        <v>370</v>
      </c>
      <c r="V59">
        <v>1006</v>
      </c>
      <c r="W59">
        <v>2603</v>
      </c>
      <c r="X59">
        <v>1198</v>
      </c>
      <c r="Y59">
        <v>1153</v>
      </c>
      <c r="Z59">
        <v>233</v>
      </c>
      <c r="AA59"/>
      <c r="AB59"/>
      <c r="AC59"/>
      <c r="AD59"/>
      <c r="AE59"/>
    </row>
    <row r="60" spans="1:31" ht="15">
      <c r="A60" s="333">
        <v>656</v>
      </c>
      <c r="B60" s="333" t="s">
        <v>195</v>
      </c>
      <c r="C60" s="479">
        <v>16778</v>
      </c>
      <c r="D60" s="290">
        <v>92</v>
      </c>
      <c r="E60" s="289">
        <v>1.1706323959791323</v>
      </c>
      <c r="F60" s="290">
        <v>447</v>
      </c>
      <c r="G60" s="289">
        <v>5.6877465326377399</v>
      </c>
      <c r="H60" s="290">
        <v>1067</v>
      </c>
      <c r="I60" s="289">
        <v>13.576790940323196</v>
      </c>
      <c r="J60" s="290">
        <v>3414</v>
      </c>
      <c r="K60" s="289">
        <v>43.440641302964757</v>
      </c>
      <c r="L60" s="290">
        <v>1448</v>
      </c>
      <c r="M60" s="289">
        <v>18.424735971497647</v>
      </c>
      <c r="N60" s="290">
        <v>1188</v>
      </c>
      <c r="O60" s="289">
        <v>15.116427026339229</v>
      </c>
      <c r="P60" s="290">
        <v>203</v>
      </c>
      <c r="Q60" s="289">
        <v>2.5830258302583027</v>
      </c>
      <c r="R60" s="339">
        <v>7859</v>
      </c>
      <c r="S60" s="9">
        <v>315</v>
      </c>
      <c r="T60">
        <v>42</v>
      </c>
      <c r="U60">
        <v>198</v>
      </c>
      <c r="V60">
        <v>552</v>
      </c>
      <c r="W60">
        <v>1638</v>
      </c>
      <c r="X60">
        <v>702</v>
      </c>
      <c r="Y60">
        <v>706</v>
      </c>
      <c r="Z60">
        <v>125</v>
      </c>
      <c r="AA60"/>
      <c r="AB60"/>
      <c r="AC60"/>
      <c r="AD60"/>
      <c r="AE60"/>
    </row>
    <row r="61" spans="1:31" ht="15">
      <c r="A61" s="333">
        <v>761</v>
      </c>
      <c r="B61" s="333" t="s">
        <v>230</v>
      </c>
      <c r="C61" s="479">
        <v>16245</v>
      </c>
      <c r="D61" s="290">
        <v>89</v>
      </c>
      <c r="E61" s="289">
        <v>1.0294968189705032</v>
      </c>
      <c r="F61" s="290">
        <v>456</v>
      </c>
      <c r="G61" s="289">
        <v>5.2747252747252746</v>
      </c>
      <c r="H61" s="290">
        <v>1149</v>
      </c>
      <c r="I61" s="289">
        <v>13.290919606709082</v>
      </c>
      <c r="J61" s="290">
        <v>3610</v>
      </c>
      <c r="K61" s="289">
        <v>41.758241758241759</v>
      </c>
      <c r="L61" s="290">
        <v>1602</v>
      </c>
      <c r="M61" s="289">
        <v>18.530942741469058</v>
      </c>
      <c r="N61" s="290">
        <v>1460</v>
      </c>
      <c r="O61" s="289">
        <v>16.888374783111626</v>
      </c>
      <c r="P61" s="290">
        <v>279</v>
      </c>
      <c r="Q61" s="289">
        <v>3.2272990167727009</v>
      </c>
      <c r="R61" s="339">
        <v>8645</v>
      </c>
      <c r="S61" s="9">
        <v>318</v>
      </c>
      <c r="T61">
        <v>151</v>
      </c>
      <c r="U61">
        <v>684</v>
      </c>
      <c r="V61">
        <v>1846</v>
      </c>
      <c r="W61">
        <v>6455</v>
      </c>
      <c r="X61">
        <v>2850</v>
      </c>
      <c r="Y61">
        <v>2469</v>
      </c>
      <c r="Z61">
        <v>536</v>
      </c>
      <c r="AA61"/>
      <c r="AB61"/>
      <c r="AC61"/>
      <c r="AD61"/>
      <c r="AE61"/>
    </row>
    <row r="62" spans="1:31" ht="15">
      <c r="A62" s="333">
        <v>842</v>
      </c>
      <c r="B62" s="333" t="s">
        <v>244</v>
      </c>
      <c r="C62" s="479">
        <v>7225</v>
      </c>
      <c r="D62" s="290">
        <v>75</v>
      </c>
      <c r="E62" s="289">
        <v>1.4000373343289154</v>
      </c>
      <c r="F62" s="290">
        <v>290</v>
      </c>
      <c r="G62" s="289">
        <v>5.4134776927384731</v>
      </c>
      <c r="H62" s="290">
        <v>902</v>
      </c>
      <c r="I62" s="289">
        <v>16.837782340862422</v>
      </c>
      <c r="J62" s="290">
        <v>2250</v>
      </c>
      <c r="K62" s="289">
        <v>42.001120029867458</v>
      </c>
      <c r="L62" s="290">
        <v>856</v>
      </c>
      <c r="M62" s="289">
        <v>15.979092775807354</v>
      </c>
      <c r="N62" s="290">
        <v>810</v>
      </c>
      <c r="O62" s="289">
        <v>15.120403210752286</v>
      </c>
      <c r="P62" s="290">
        <v>174</v>
      </c>
      <c r="Q62" s="289">
        <v>3.2480866156430839</v>
      </c>
      <c r="R62" s="339">
        <v>5357</v>
      </c>
      <c r="S62" s="9">
        <v>321</v>
      </c>
      <c r="T62">
        <v>54</v>
      </c>
      <c r="U62">
        <v>210</v>
      </c>
      <c r="V62">
        <v>541</v>
      </c>
      <c r="W62">
        <v>1796</v>
      </c>
      <c r="X62">
        <v>678</v>
      </c>
      <c r="Y62">
        <v>552</v>
      </c>
      <c r="Z62">
        <v>122</v>
      </c>
      <c r="AA62"/>
      <c r="AB62"/>
      <c r="AC62"/>
      <c r="AD62"/>
      <c r="AE62"/>
    </row>
    <row r="63" spans="1:31">
      <c r="A63" s="17">
        <v>6</v>
      </c>
      <c r="B63" s="63" t="s">
        <v>295</v>
      </c>
      <c r="C63" s="413">
        <v>260186</v>
      </c>
      <c r="D63" s="65">
        <v>1472</v>
      </c>
      <c r="E63" s="72">
        <v>1.0484778551789964</v>
      </c>
      <c r="F63" s="65">
        <v>6894</v>
      </c>
      <c r="G63" s="72">
        <v>4.910466259241848</v>
      </c>
      <c r="H63" s="65">
        <v>22019</v>
      </c>
      <c r="I63" s="72">
        <v>15.683718677436358</v>
      </c>
      <c r="J63" s="65">
        <v>64266</v>
      </c>
      <c r="K63" s="72">
        <v>45.775460489764519</v>
      </c>
      <c r="L63" s="65">
        <v>23087</v>
      </c>
      <c r="M63" s="72">
        <v>16.444434947362424</v>
      </c>
      <c r="N63" s="65">
        <v>19108</v>
      </c>
      <c r="O63" s="73">
        <v>13.6102682450817</v>
      </c>
      <c r="P63" s="65">
        <v>3548</v>
      </c>
      <c r="Q63" s="73">
        <v>2.5271735259341566</v>
      </c>
      <c r="R63" s="250">
        <v>140394</v>
      </c>
      <c r="S63" s="9">
        <v>347</v>
      </c>
      <c r="T63">
        <v>16</v>
      </c>
      <c r="U63">
        <v>97</v>
      </c>
      <c r="V63">
        <v>304</v>
      </c>
      <c r="W63">
        <v>1038</v>
      </c>
      <c r="X63">
        <v>746</v>
      </c>
      <c r="Y63">
        <v>711</v>
      </c>
      <c r="Z63">
        <v>153</v>
      </c>
      <c r="AA63"/>
      <c r="AB63"/>
      <c r="AC63"/>
      <c r="AD63"/>
      <c r="AE63"/>
    </row>
    <row r="64" spans="1:31" ht="15">
      <c r="A64" s="333">
        <v>38</v>
      </c>
      <c r="B64" s="333" t="s">
        <v>22</v>
      </c>
      <c r="C64" s="479">
        <v>12081</v>
      </c>
      <c r="D64" s="290">
        <v>90</v>
      </c>
      <c r="E64" s="289">
        <v>1.0552233556102708</v>
      </c>
      <c r="F64" s="290">
        <v>400</v>
      </c>
      <c r="G64" s="289">
        <v>4.6898815804900931</v>
      </c>
      <c r="H64" s="290">
        <v>1297</v>
      </c>
      <c r="I64" s="289">
        <v>15.206941024739127</v>
      </c>
      <c r="J64" s="290">
        <v>3772</v>
      </c>
      <c r="K64" s="289">
        <v>44.225583304021576</v>
      </c>
      <c r="L64" s="290">
        <v>1447</v>
      </c>
      <c r="M64" s="289">
        <v>16.965646617422912</v>
      </c>
      <c r="N64" s="290">
        <v>1321</v>
      </c>
      <c r="O64" s="289">
        <v>15.488333919568531</v>
      </c>
      <c r="P64" s="290">
        <v>202</v>
      </c>
      <c r="Q64" s="289">
        <v>2.3683901981474969</v>
      </c>
      <c r="R64" s="339">
        <v>8529</v>
      </c>
      <c r="S64" s="9">
        <v>353</v>
      </c>
      <c r="T64">
        <v>22</v>
      </c>
      <c r="U64">
        <v>113</v>
      </c>
      <c r="V64">
        <v>329</v>
      </c>
      <c r="W64">
        <v>1042</v>
      </c>
      <c r="X64">
        <v>508</v>
      </c>
      <c r="Y64">
        <v>590</v>
      </c>
      <c r="Z64">
        <v>110</v>
      </c>
      <c r="AA64"/>
      <c r="AB64"/>
      <c r="AC64"/>
      <c r="AD64"/>
      <c r="AE64"/>
    </row>
    <row r="65" spans="1:31" ht="15">
      <c r="A65" s="333">
        <v>86</v>
      </c>
      <c r="B65" s="333" t="s">
        <v>43</v>
      </c>
      <c r="C65" s="479">
        <v>6405</v>
      </c>
      <c r="D65" s="290">
        <v>27</v>
      </c>
      <c r="E65" s="289">
        <v>1.0089686098654709</v>
      </c>
      <c r="F65" s="290">
        <v>133</v>
      </c>
      <c r="G65" s="289">
        <v>4.970104633781764</v>
      </c>
      <c r="H65" s="290">
        <v>367</v>
      </c>
      <c r="I65" s="289">
        <v>13.714499252615845</v>
      </c>
      <c r="J65" s="290">
        <v>1160</v>
      </c>
      <c r="K65" s="289">
        <v>43.348281016442449</v>
      </c>
      <c r="L65" s="290">
        <v>552</v>
      </c>
      <c r="M65" s="289">
        <v>20.627802690582961</v>
      </c>
      <c r="N65" s="290">
        <v>368</v>
      </c>
      <c r="O65" s="289">
        <v>13.751868460388639</v>
      </c>
      <c r="P65" s="290">
        <v>69</v>
      </c>
      <c r="Q65" s="289">
        <v>2.5784753363228701</v>
      </c>
      <c r="R65" s="339">
        <v>2676</v>
      </c>
      <c r="S65" s="9">
        <v>360</v>
      </c>
      <c r="T65">
        <v>525</v>
      </c>
      <c r="U65">
        <v>3078</v>
      </c>
      <c r="V65">
        <v>8208</v>
      </c>
      <c r="W65">
        <v>30601</v>
      </c>
      <c r="X65">
        <v>11433</v>
      </c>
      <c r="Y65">
        <v>9955</v>
      </c>
      <c r="Z65">
        <v>1696</v>
      </c>
      <c r="AA65"/>
      <c r="AB65"/>
      <c r="AC65"/>
      <c r="AD65"/>
      <c r="AE65"/>
    </row>
    <row r="66" spans="1:31" ht="15">
      <c r="A66" s="333">
        <v>107</v>
      </c>
      <c r="B66" s="333" t="s">
        <v>881</v>
      </c>
      <c r="C66" s="479">
        <v>8504</v>
      </c>
      <c r="D66" s="290">
        <v>66</v>
      </c>
      <c r="E66" s="289">
        <v>1.171875</v>
      </c>
      <c r="F66" s="290">
        <v>343</v>
      </c>
      <c r="G66" s="289">
        <v>6.0901988636363642</v>
      </c>
      <c r="H66" s="290">
        <v>974</v>
      </c>
      <c r="I66" s="289">
        <v>17.29403409090909</v>
      </c>
      <c r="J66" s="290">
        <v>2620</v>
      </c>
      <c r="K66" s="289">
        <v>46.519886363636367</v>
      </c>
      <c r="L66" s="290">
        <v>826</v>
      </c>
      <c r="M66" s="289">
        <v>14.666193181818182</v>
      </c>
      <c r="N66" s="290">
        <v>681</v>
      </c>
      <c r="O66" s="289">
        <v>12.091619318181818</v>
      </c>
      <c r="P66" s="290">
        <v>122</v>
      </c>
      <c r="Q66" s="289">
        <v>2.1661931818181821</v>
      </c>
      <c r="R66" s="339">
        <v>5632</v>
      </c>
      <c r="S66" s="9">
        <v>361</v>
      </c>
      <c r="T66">
        <v>196</v>
      </c>
      <c r="U66">
        <v>870</v>
      </c>
      <c r="V66">
        <v>3030</v>
      </c>
      <c r="W66">
        <v>7696</v>
      </c>
      <c r="X66">
        <v>2487</v>
      </c>
      <c r="Y66">
        <v>2136</v>
      </c>
      <c r="Z66">
        <v>526</v>
      </c>
      <c r="AA66"/>
      <c r="AB66"/>
      <c r="AC66"/>
      <c r="AD66"/>
      <c r="AE66"/>
    </row>
    <row r="67" spans="1:31" ht="15">
      <c r="A67" s="333">
        <v>134</v>
      </c>
      <c r="B67" s="333" t="s">
        <v>63</v>
      </c>
      <c r="C67" s="479">
        <v>9680</v>
      </c>
      <c r="D67" s="290">
        <v>46</v>
      </c>
      <c r="E67" s="289">
        <v>0.73658927141713371</v>
      </c>
      <c r="F67" s="290">
        <v>315</v>
      </c>
      <c r="G67" s="289">
        <v>5.0440352281825458</v>
      </c>
      <c r="H67" s="290">
        <v>1002</v>
      </c>
      <c r="I67" s="289">
        <v>16.044835868694957</v>
      </c>
      <c r="J67" s="290">
        <v>2917</v>
      </c>
      <c r="K67" s="289">
        <v>46.709367493995195</v>
      </c>
      <c r="L67" s="290">
        <v>978</v>
      </c>
      <c r="M67" s="289">
        <v>15.66052842273819</v>
      </c>
      <c r="N67" s="290">
        <v>835</v>
      </c>
      <c r="O67" s="289">
        <v>13.370696557245795</v>
      </c>
      <c r="P67" s="290">
        <v>152</v>
      </c>
      <c r="Q67" s="289">
        <v>2.4339471577261809</v>
      </c>
      <c r="R67" s="339">
        <v>6245</v>
      </c>
      <c r="S67" s="9">
        <v>364</v>
      </c>
      <c r="T67">
        <v>92</v>
      </c>
      <c r="U67">
        <v>398</v>
      </c>
      <c r="V67">
        <v>1224</v>
      </c>
      <c r="W67">
        <v>4008</v>
      </c>
      <c r="X67">
        <v>1749</v>
      </c>
      <c r="Y67">
        <v>1724</v>
      </c>
      <c r="Z67">
        <v>302</v>
      </c>
      <c r="AA67"/>
      <c r="AB67"/>
      <c r="AC67"/>
      <c r="AD67"/>
      <c r="AE67"/>
    </row>
    <row r="68" spans="1:31" ht="15">
      <c r="A68" s="333">
        <v>150</v>
      </c>
      <c r="B68" s="333" t="s">
        <v>882</v>
      </c>
      <c r="C68" s="479">
        <v>4160</v>
      </c>
      <c r="D68" s="290">
        <v>13</v>
      </c>
      <c r="E68" s="289">
        <v>0.82018927444794965</v>
      </c>
      <c r="F68" s="290">
        <v>51</v>
      </c>
      <c r="G68" s="289">
        <v>3.2176656151419554</v>
      </c>
      <c r="H68" s="290">
        <v>153</v>
      </c>
      <c r="I68" s="289">
        <v>9.6529968454258679</v>
      </c>
      <c r="J68" s="290">
        <v>617</v>
      </c>
      <c r="K68" s="289">
        <v>38.927444794952685</v>
      </c>
      <c r="L68" s="290">
        <v>334</v>
      </c>
      <c r="M68" s="289">
        <v>21.072555205047319</v>
      </c>
      <c r="N68" s="290">
        <v>344</v>
      </c>
      <c r="O68" s="289">
        <v>21.703470031545741</v>
      </c>
      <c r="P68" s="290">
        <v>73</v>
      </c>
      <c r="Q68" s="289">
        <v>4.6056782334384856</v>
      </c>
      <c r="R68" s="339">
        <v>1585</v>
      </c>
      <c r="S68" s="9">
        <v>368</v>
      </c>
      <c r="T68">
        <v>57</v>
      </c>
      <c r="U68">
        <v>252</v>
      </c>
      <c r="V68">
        <v>791</v>
      </c>
      <c r="W68">
        <v>2321</v>
      </c>
      <c r="X68">
        <v>1259</v>
      </c>
      <c r="Y68">
        <v>1453</v>
      </c>
      <c r="Z68">
        <v>284</v>
      </c>
      <c r="AA68"/>
      <c r="AB68"/>
      <c r="AC68"/>
      <c r="AD68"/>
      <c r="AE68"/>
    </row>
    <row r="69" spans="1:31" ht="15">
      <c r="A69" s="333">
        <v>237</v>
      </c>
      <c r="B69" s="333" t="s">
        <v>95</v>
      </c>
      <c r="C69" s="479">
        <v>20645</v>
      </c>
      <c r="D69" s="290">
        <v>76</v>
      </c>
      <c r="E69" s="289">
        <v>0.87446784029455771</v>
      </c>
      <c r="F69" s="290">
        <v>405</v>
      </c>
      <c r="G69" s="289">
        <v>4.6599930963065246</v>
      </c>
      <c r="H69" s="290">
        <v>1245</v>
      </c>
      <c r="I69" s="289">
        <v>14.325163962720055</v>
      </c>
      <c r="J69" s="290">
        <v>4444</v>
      </c>
      <c r="K69" s="289">
        <v>51.13335634564492</v>
      </c>
      <c r="L69" s="290">
        <v>1327</v>
      </c>
      <c r="M69" s="289">
        <v>15.268668737774711</v>
      </c>
      <c r="N69" s="290">
        <v>1022</v>
      </c>
      <c r="O69" s="289">
        <v>11.75929122080313</v>
      </c>
      <c r="P69" s="290">
        <v>172</v>
      </c>
      <c r="Q69" s="289">
        <v>1.9790587964561039</v>
      </c>
      <c r="R69" s="339">
        <v>8691</v>
      </c>
      <c r="S69" s="9">
        <v>376</v>
      </c>
      <c r="T69">
        <v>139</v>
      </c>
      <c r="U69">
        <v>658</v>
      </c>
      <c r="V69">
        <v>1981</v>
      </c>
      <c r="W69">
        <v>7161</v>
      </c>
      <c r="X69">
        <v>2532</v>
      </c>
      <c r="Y69">
        <v>2361</v>
      </c>
      <c r="Z69">
        <v>468</v>
      </c>
      <c r="AA69"/>
      <c r="AB69"/>
      <c r="AC69"/>
      <c r="AD69"/>
      <c r="AE69"/>
    </row>
    <row r="70" spans="1:31" ht="15">
      <c r="A70" s="333">
        <v>264</v>
      </c>
      <c r="B70" s="333" t="s">
        <v>102</v>
      </c>
      <c r="C70" s="479">
        <v>12285</v>
      </c>
      <c r="D70" s="290">
        <v>30</v>
      </c>
      <c r="E70" s="289">
        <v>1.0090817356205852</v>
      </c>
      <c r="F70" s="290">
        <v>155</v>
      </c>
      <c r="G70" s="289">
        <v>5.213588967373024</v>
      </c>
      <c r="H70" s="290">
        <v>427</v>
      </c>
      <c r="I70" s="289">
        <v>14.36259670366633</v>
      </c>
      <c r="J70" s="290">
        <v>1339</v>
      </c>
      <c r="K70" s="289">
        <v>45.038681466532118</v>
      </c>
      <c r="L70" s="290">
        <v>566</v>
      </c>
      <c r="M70" s="289">
        <v>19.038008745375041</v>
      </c>
      <c r="N70" s="290">
        <v>385</v>
      </c>
      <c r="O70" s="289">
        <v>12.949882273797511</v>
      </c>
      <c r="P70" s="290">
        <v>71</v>
      </c>
      <c r="Q70" s="289">
        <v>2.3881601076353851</v>
      </c>
      <c r="R70" s="339">
        <v>2973</v>
      </c>
      <c r="S70" s="9">
        <v>380</v>
      </c>
      <c r="T70">
        <v>96</v>
      </c>
      <c r="U70">
        <v>503</v>
      </c>
      <c r="V70">
        <v>1434</v>
      </c>
      <c r="W70">
        <v>5142</v>
      </c>
      <c r="X70">
        <v>2239</v>
      </c>
      <c r="Y70">
        <v>2238</v>
      </c>
      <c r="Z70">
        <v>488</v>
      </c>
      <c r="AA70"/>
      <c r="AB70"/>
      <c r="AC70"/>
      <c r="AD70"/>
      <c r="AE70"/>
    </row>
    <row r="71" spans="1:31" ht="15">
      <c r="A71" s="333">
        <v>310</v>
      </c>
      <c r="B71" s="333" t="s">
        <v>114</v>
      </c>
      <c r="C71" s="479">
        <v>10390</v>
      </c>
      <c r="D71" s="290">
        <v>46</v>
      </c>
      <c r="E71" s="289">
        <v>0.97478279296461112</v>
      </c>
      <c r="F71" s="290">
        <v>171</v>
      </c>
      <c r="G71" s="289">
        <v>3.6236490781945325</v>
      </c>
      <c r="H71" s="290">
        <v>609</v>
      </c>
      <c r="I71" s="289">
        <v>12.905276541640179</v>
      </c>
      <c r="J71" s="290">
        <v>1784</v>
      </c>
      <c r="K71" s="289">
        <v>37.80461962280144</v>
      </c>
      <c r="L71" s="290">
        <v>911</v>
      </c>
      <c r="M71" s="289">
        <v>19.304937486755669</v>
      </c>
      <c r="N71" s="290">
        <v>1002</v>
      </c>
      <c r="O71" s="289">
        <v>21.233312142403051</v>
      </c>
      <c r="P71" s="290">
        <v>196</v>
      </c>
      <c r="Q71" s="289">
        <v>4.1534223352405171</v>
      </c>
      <c r="R71" s="339">
        <v>4719</v>
      </c>
      <c r="S71" s="9">
        <v>390</v>
      </c>
      <c r="T71">
        <v>52</v>
      </c>
      <c r="U71">
        <v>248</v>
      </c>
      <c r="V71">
        <v>583</v>
      </c>
      <c r="W71">
        <v>2051</v>
      </c>
      <c r="X71">
        <v>817</v>
      </c>
      <c r="Y71">
        <v>692</v>
      </c>
      <c r="Z71">
        <v>122</v>
      </c>
      <c r="AA71"/>
      <c r="AB71"/>
      <c r="AC71"/>
      <c r="AD71"/>
      <c r="AE71"/>
    </row>
    <row r="72" spans="1:31" ht="15">
      <c r="A72" s="333">
        <v>315</v>
      </c>
      <c r="B72" s="333" t="s">
        <v>118</v>
      </c>
      <c r="C72" s="479">
        <v>6980</v>
      </c>
      <c r="D72" s="290">
        <v>42</v>
      </c>
      <c r="E72" s="289">
        <v>1.0598031794095382</v>
      </c>
      <c r="F72" s="290">
        <v>198</v>
      </c>
      <c r="G72" s="289">
        <v>4.996214988644966</v>
      </c>
      <c r="H72" s="290">
        <v>552</v>
      </c>
      <c r="I72" s="289">
        <v>13.928841786525359</v>
      </c>
      <c r="J72" s="290">
        <v>1638</v>
      </c>
      <c r="K72" s="289">
        <v>41.332323996971994</v>
      </c>
      <c r="L72" s="290">
        <v>702</v>
      </c>
      <c r="M72" s="289">
        <v>17.713853141559426</v>
      </c>
      <c r="N72" s="290">
        <v>706</v>
      </c>
      <c r="O72" s="289">
        <v>17.814786777693666</v>
      </c>
      <c r="P72" s="290">
        <v>125</v>
      </c>
      <c r="Q72" s="289">
        <v>3.1541761291950543</v>
      </c>
      <c r="R72" s="339">
        <v>3963</v>
      </c>
      <c r="S72" s="9">
        <v>400</v>
      </c>
      <c r="T72">
        <v>99</v>
      </c>
      <c r="U72">
        <v>415</v>
      </c>
      <c r="V72">
        <v>1294</v>
      </c>
      <c r="W72">
        <v>4485</v>
      </c>
      <c r="X72">
        <v>1881</v>
      </c>
      <c r="Y72">
        <v>1587</v>
      </c>
      <c r="Z72">
        <v>250</v>
      </c>
      <c r="AA72"/>
      <c r="AB72"/>
      <c r="AC72"/>
      <c r="AD72"/>
      <c r="AE72"/>
    </row>
    <row r="73" spans="1:31" ht="15">
      <c r="A73" s="333">
        <v>361</v>
      </c>
      <c r="B73" s="333" t="s">
        <v>131</v>
      </c>
      <c r="C73" s="479">
        <v>29103</v>
      </c>
      <c r="D73" s="290">
        <v>196</v>
      </c>
      <c r="E73" s="289">
        <v>1.1569564960746119</v>
      </c>
      <c r="F73" s="290">
        <v>870</v>
      </c>
      <c r="G73" s="289">
        <v>5.135470161147512</v>
      </c>
      <c r="H73" s="290">
        <v>3030</v>
      </c>
      <c r="I73" s="289">
        <v>17.885602975030992</v>
      </c>
      <c r="J73" s="290">
        <v>7696</v>
      </c>
      <c r="K73" s="289">
        <v>45.42825098872558</v>
      </c>
      <c r="L73" s="290">
        <v>2487</v>
      </c>
      <c r="M73" s="289">
        <v>14.68036125376306</v>
      </c>
      <c r="N73" s="290">
        <v>2136</v>
      </c>
      <c r="O73" s="289">
        <v>12.608464671506994</v>
      </c>
      <c r="P73" s="290">
        <v>526</v>
      </c>
      <c r="Q73" s="289">
        <v>3.1048934537512545</v>
      </c>
      <c r="R73" s="339">
        <v>16941</v>
      </c>
      <c r="S73" s="9">
        <v>411</v>
      </c>
      <c r="T73">
        <v>78</v>
      </c>
      <c r="U73">
        <v>281</v>
      </c>
      <c r="V73">
        <v>1009</v>
      </c>
      <c r="W73">
        <v>3016</v>
      </c>
      <c r="X73">
        <v>1405</v>
      </c>
      <c r="Y73">
        <v>1275</v>
      </c>
      <c r="Z73">
        <v>271</v>
      </c>
      <c r="AA73"/>
      <c r="AB73"/>
      <c r="AC73"/>
      <c r="AD73"/>
      <c r="AE73"/>
    </row>
    <row r="74" spans="1:31" ht="15">
      <c r="A74" s="333">
        <v>647</v>
      </c>
      <c r="B74" s="333" t="s">
        <v>883</v>
      </c>
      <c r="C74" s="479">
        <v>7625</v>
      </c>
      <c r="D74" s="290">
        <v>58</v>
      </c>
      <c r="E74" s="289">
        <v>1.3095506886430346</v>
      </c>
      <c r="F74" s="290">
        <v>240</v>
      </c>
      <c r="G74" s="289">
        <v>5.4188304357642814</v>
      </c>
      <c r="H74" s="290">
        <v>774</v>
      </c>
      <c r="I74" s="289">
        <v>17.475728155339805</v>
      </c>
      <c r="J74" s="290">
        <v>1858</v>
      </c>
      <c r="K74" s="289">
        <v>41.950778956875141</v>
      </c>
      <c r="L74" s="290">
        <v>719</v>
      </c>
      <c r="M74" s="289">
        <v>16.233912847143824</v>
      </c>
      <c r="N74" s="290">
        <v>661</v>
      </c>
      <c r="O74" s="289">
        <v>14.92436215850079</v>
      </c>
      <c r="P74" s="290">
        <v>119</v>
      </c>
      <c r="Q74" s="289">
        <v>2.6868367577331225</v>
      </c>
      <c r="R74" s="339">
        <v>4429</v>
      </c>
      <c r="S74" s="9">
        <v>425</v>
      </c>
      <c r="T74">
        <v>65</v>
      </c>
      <c r="U74">
        <v>260</v>
      </c>
      <c r="V74">
        <v>895</v>
      </c>
      <c r="W74">
        <v>2423</v>
      </c>
      <c r="X74">
        <v>1046</v>
      </c>
      <c r="Y74">
        <v>958</v>
      </c>
      <c r="Z74">
        <v>211</v>
      </c>
      <c r="AA74"/>
      <c r="AB74"/>
      <c r="AC74"/>
      <c r="AD74"/>
      <c r="AE74"/>
    </row>
    <row r="75" spans="1:31" ht="15">
      <c r="A75" s="333">
        <v>658</v>
      </c>
      <c r="B75" s="333" t="s">
        <v>884</v>
      </c>
      <c r="C75" s="479">
        <v>3943</v>
      </c>
      <c r="D75" s="290">
        <v>16</v>
      </c>
      <c r="E75" s="289">
        <v>0.8690928843020097</v>
      </c>
      <c r="F75" s="290">
        <v>83</v>
      </c>
      <c r="G75" s="289">
        <v>4.5084193373166759</v>
      </c>
      <c r="H75" s="290">
        <v>315</v>
      </c>
      <c r="I75" s="289">
        <v>17.110266159695815</v>
      </c>
      <c r="J75" s="290">
        <v>857</v>
      </c>
      <c r="K75" s="289">
        <v>46.550787615426401</v>
      </c>
      <c r="L75" s="290">
        <v>297</v>
      </c>
      <c r="M75" s="289">
        <v>16.132536664856055</v>
      </c>
      <c r="N75" s="290">
        <v>238</v>
      </c>
      <c r="O75" s="289">
        <v>12.927756653992395</v>
      </c>
      <c r="P75" s="290">
        <v>35</v>
      </c>
      <c r="Q75" s="289">
        <v>1.9011406844106464</v>
      </c>
      <c r="R75" s="339">
        <v>1841</v>
      </c>
      <c r="S75" s="9">
        <v>440</v>
      </c>
      <c r="T75">
        <v>300</v>
      </c>
      <c r="U75">
        <v>1990</v>
      </c>
      <c r="V75">
        <v>4604</v>
      </c>
      <c r="W75">
        <v>11650</v>
      </c>
      <c r="X75">
        <v>4058</v>
      </c>
      <c r="Y75">
        <v>3001</v>
      </c>
      <c r="Z75">
        <v>615</v>
      </c>
      <c r="AA75"/>
      <c r="AB75"/>
      <c r="AC75"/>
      <c r="AD75"/>
      <c r="AE75"/>
    </row>
    <row r="76" spans="1:31" ht="15">
      <c r="A76" s="333">
        <v>664</v>
      </c>
      <c r="B76" s="333" t="s">
        <v>885</v>
      </c>
      <c r="C76" s="479">
        <v>23972</v>
      </c>
      <c r="D76" s="290">
        <v>100</v>
      </c>
      <c r="E76" s="289">
        <v>0.95238095238095244</v>
      </c>
      <c r="F76" s="290">
        <v>496</v>
      </c>
      <c r="G76" s="289">
        <v>4.7238095238095239</v>
      </c>
      <c r="H76" s="290">
        <v>1538</v>
      </c>
      <c r="I76" s="289">
        <v>14.647619047619049</v>
      </c>
      <c r="J76" s="290">
        <v>4840</v>
      </c>
      <c r="K76" s="289">
        <v>46.095238095238095</v>
      </c>
      <c r="L76" s="290">
        <v>1924</v>
      </c>
      <c r="M76" s="289">
        <v>18.323809523809523</v>
      </c>
      <c r="N76" s="290">
        <v>1383</v>
      </c>
      <c r="O76" s="289">
        <v>13.171428571428571</v>
      </c>
      <c r="P76" s="290">
        <v>219</v>
      </c>
      <c r="Q76" s="289">
        <v>2.0857142857142859</v>
      </c>
      <c r="R76" s="339">
        <v>10500</v>
      </c>
      <c r="S76" s="9">
        <v>467</v>
      </c>
      <c r="T76">
        <v>33</v>
      </c>
      <c r="U76">
        <v>153</v>
      </c>
      <c r="V76">
        <v>461</v>
      </c>
      <c r="W76">
        <v>1662</v>
      </c>
      <c r="X76">
        <v>899</v>
      </c>
      <c r="Y76">
        <v>1032</v>
      </c>
      <c r="Z76">
        <v>170</v>
      </c>
      <c r="AA76"/>
      <c r="AB76"/>
      <c r="AC76"/>
      <c r="AD76"/>
      <c r="AE76"/>
    </row>
    <row r="77" spans="1:31" ht="15">
      <c r="A77" s="333">
        <v>686</v>
      </c>
      <c r="B77" s="333" t="s">
        <v>219</v>
      </c>
      <c r="C77" s="479">
        <v>39667</v>
      </c>
      <c r="D77" s="290">
        <v>152</v>
      </c>
      <c r="E77" s="289">
        <v>0.85822370278358073</v>
      </c>
      <c r="F77" s="290">
        <v>796</v>
      </c>
      <c r="G77" s="289">
        <v>4.4943820224719104</v>
      </c>
      <c r="H77" s="290">
        <v>2585</v>
      </c>
      <c r="I77" s="289">
        <v>14.595449155891819</v>
      </c>
      <c r="J77" s="290">
        <v>8299</v>
      </c>
      <c r="K77" s="289">
        <v>46.857884930269321</v>
      </c>
      <c r="L77" s="290">
        <v>3039</v>
      </c>
      <c r="M77" s="289">
        <v>17.158827847100671</v>
      </c>
      <c r="N77" s="290">
        <v>2404</v>
      </c>
      <c r="O77" s="289">
        <v>13.573485404550844</v>
      </c>
      <c r="P77" s="290">
        <v>436</v>
      </c>
      <c r="Q77" s="289">
        <v>2.4617469369318501</v>
      </c>
      <c r="R77" s="339">
        <v>17711</v>
      </c>
      <c r="S77" s="9">
        <v>475</v>
      </c>
      <c r="T77">
        <v>93</v>
      </c>
      <c r="U77">
        <v>586</v>
      </c>
      <c r="V77">
        <v>1341</v>
      </c>
      <c r="W77">
        <v>2074</v>
      </c>
      <c r="X77">
        <v>422</v>
      </c>
      <c r="Y77">
        <v>259</v>
      </c>
      <c r="Z77">
        <v>66</v>
      </c>
      <c r="AA77"/>
      <c r="AB77"/>
      <c r="AC77"/>
      <c r="AD77"/>
      <c r="AE77"/>
    </row>
    <row r="78" spans="1:31" ht="15">
      <c r="A78" s="333">
        <v>819</v>
      </c>
      <c r="B78" s="333" t="s">
        <v>240</v>
      </c>
      <c r="C78" s="479">
        <v>5281</v>
      </c>
      <c r="D78" s="290">
        <v>31</v>
      </c>
      <c r="E78" s="289">
        <v>0.80144777662874878</v>
      </c>
      <c r="F78" s="290">
        <v>168</v>
      </c>
      <c r="G78" s="289">
        <v>4.3433298862461225</v>
      </c>
      <c r="H78" s="290">
        <v>617</v>
      </c>
      <c r="I78" s="289">
        <v>15.951396070320579</v>
      </c>
      <c r="J78" s="290">
        <v>1799</v>
      </c>
      <c r="K78" s="289">
        <v>46.509824198552224</v>
      </c>
      <c r="L78" s="290">
        <v>603</v>
      </c>
      <c r="M78" s="289">
        <v>15.589451913133404</v>
      </c>
      <c r="N78" s="290">
        <v>524</v>
      </c>
      <c r="O78" s="289">
        <v>13.547052740434331</v>
      </c>
      <c r="P78" s="290">
        <v>126</v>
      </c>
      <c r="Q78" s="289">
        <v>3.2574974146845919</v>
      </c>
      <c r="R78" s="339">
        <v>3868</v>
      </c>
      <c r="S78" s="9">
        <v>480</v>
      </c>
      <c r="T78">
        <v>409</v>
      </c>
      <c r="U78">
        <v>2031</v>
      </c>
      <c r="V78">
        <v>4685</v>
      </c>
      <c r="W78">
        <v>9582</v>
      </c>
      <c r="X78">
        <v>2567</v>
      </c>
      <c r="Y78">
        <v>1572</v>
      </c>
      <c r="Z78">
        <v>296</v>
      </c>
      <c r="AA78"/>
      <c r="AB78"/>
      <c r="AC78"/>
      <c r="AD78"/>
      <c r="AE78"/>
    </row>
    <row r="79" spans="1:31" ht="15">
      <c r="A79" s="333">
        <v>854</v>
      </c>
      <c r="B79" s="333" t="s">
        <v>248</v>
      </c>
      <c r="C79" s="479">
        <v>14769</v>
      </c>
      <c r="D79" s="290">
        <v>216</v>
      </c>
      <c r="E79" s="289">
        <v>1.6165244723843737</v>
      </c>
      <c r="F79" s="290">
        <v>801</v>
      </c>
      <c r="G79" s="289">
        <v>5.9946115850920521</v>
      </c>
      <c r="H79" s="290">
        <v>2467</v>
      </c>
      <c r="I79" s="289">
        <v>18.462804969315972</v>
      </c>
      <c r="J79" s="290">
        <v>6363</v>
      </c>
      <c r="K79" s="289">
        <v>47.620116748989673</v>
      </c>
      <c r="L79" s="290">
        <v>1900</v>
      </c>
      <c r="M79" s="289">
        <v>14.21942822930699</v>
      </c>
      <c r="N79" s="290">
        <v>1363</v>
      </c>
      <c r="O79" s="289">
        <v>10.200568777129172</v>
      </c>
      <c r="P79" s="290">
        <v>252</v>
      </c>
      <c r="Q79" s="289">
        <v>1.8859452177817693</v>
      </c>
      <c r="R79" s="339">
        <v>13362</v>
      </c>
      <c r="S79" s="9">
        <v>483</v>
      </c>
      <c r="T79">
        <v>56</v>
      </c>
      <c r="U79">
        <v>401</v>
      </c>
      <c r="V79">
        <v>1152</v>
      </c>
      <c r="W79">
        <v>3117</v>
      </c>
      <c r="X79">
        <v>1367</v>
      </c>
      <c r="Y79">
        <v>1440</v>
      </c>
      <c r="Z79">
        <v>255</v>
      </c>
      <c r="AA79"/>
      <c r="AB79"/>
      <c r="AC79"/>
      <c r="AD79"/>
      <c r="AE79"/>
    </row>
    <row r="80" spans="1:31" ht="15">
      <c r="A80" s="333">
        <v>887</v>
      </c>
      <c r="B80" s="333" t="s">
        <v>261</v>
      </c>
      <c r="C80" s="479">
        <v>44696</v>
      </c>
      <c r="D80" s="290">
        <v>267</v>
      </c>
      <c r="E80" s="289">
        <v>0.99891503610310894</v>
      </c>
      <c r="F80" s="290">
        <v>1269</v>
      </c>
      <c r="G80" s="289">
        <v>4.747652362602417</v>
      </c>
      <c r="H80" s="290">
        <v>4067</v>
      </c>
      <c r="I80" s="289">
        <v>15.215683340192301</v>
      </c>
      <c r="J80" s="290">
        <v>12263</v>
      </c>
      <c r="K80" s="289">
        <v>45.879007819222565</v>
      </c>
      <c r="L80" s="290">
        <v>4475</v>
      </c>
      <c r="M80" s="289">
        <v>16.742115305473458</v>
      </c>
      <c r="N80" s="290">
        <v>3735</v>
      </c>
      <c r="O80" s="289">
        <v>13.97358674099293</v>
      </c>
      <c r="P80" s="290">
        <v>653</v>
      </c>
      <c r="Q80" s="289">
        <v>2.4430393954132215</v>
      </c>
      <c r="R80" s="339">
        <v>26729</v>
      </c>
      <c r="S80" s="9">
        <v>490</v>
      </c>
      <c r="T80">
        <v>843</v>
      </c>
      <c r="U80">
        <v>4163</v>
      </c>
      <c r="V80">
        <v>10053</v>
      </c>
      <c r="W80">
        <v>22763</v>
      </c>
      <c r="X80">
        <v>6263</v>
      </c>
      <c r="Y80">
        <v>4314</v>
      </c>
      <c r="Z80">
        <v>994</v>
      </c>
      <c r="AA80"/>
      <c r="AB80"/>
      <c r="AC80"/>
      <c r="AD80"/>
      <c r="AE80"/>
    </row>
    <row r="81" spans="1:31">
      <c r="A81" s="17">
        <v>7</v>
      </c>
      <c r="B81" s="63" t="s">
        <v>296</v>
      </c>
      <c r="C81" s="413">
        <v>728581</v>
      </c>
      <c r="D81" s="65">
        <v>2972</v>
      </c>
      <c r="E81" s="72">
        <v>1.0646605767508508</v>
      </c>
      <c r="F81" s="65">
        <v>15095</v>
      </c>
      <c r="G81" s="72">
        <v>5.4074870141500986</v>
      </c>
      <c r="H81" s="65">
        <v>39919</v>
      </c>
      <c r="I81" s="72">
        <v>14.30019702668816</v>
      </c>
      <c r="J81" s="65">
        <v>121521</v>
      </c>
      <c r="K81" s="72">
        <v>43.532509403546484</v>
      </c>
      <c r="L81" s="65">
        <v>48387</v>
      </c>
      <c r="M81" s="72">
        <v>17.333691563675444</v>
      </c>
      <c r="N81" s="65">
        <v>42697</v>
      </c>
      <c r="O81" s="73">
        <v>15.295360917069676</v>
      </c>
      <c r="P81" s="65">
        <v>8559</v>
      </c>
      <c r="Q81" s="73">
        <v>3.0660934981192907</v>
      </c>
      <c r="R81" s="250">
        <v>279150</v>
      </c>
      <c r="S81" s="9">
        <v>495</v>
      </c>
      <c r="T81">
        <v>583</v>
      </c>
      <c r="U81">
        <v>2200</v>
      </c>
      <c r="V81">
        <v>5274</v>
      </c>
      <c r="W81">
        <v>11594</v>
      </c>
      <c r="X81">
        <v>3352</v>
      </c>
      <c r="Y81">
        <v>2510</v>
      </c>
      <c r="Z81">
        <v>536</v>
      </c>
      <c r="AA81"/>
      <c r="AB81"/>
      <c r="AC81"/>
      <c r="AD81"/>
      <c r="AE81"/>
    </row>
    <row r="82" spans="1:31" ht="15">
      <c r="A82" s="333">
        <v>2</v>
      </c>
      <c r="B82" s="333" t="s">
        <v>8</v>
      </c>
      <c r="C82" s="479">
        <v>21246</v>
      </c>
      <c r="D82" s="290">
        <v>106</v>
      </c>
      <c r="E82" s="289">
        <v>0.90412828386216315</v>
      </c>
      <c r="F82" s="290">
        <v>501</v>
      </c>
      <c r="G82" s="289">
        <v>4.2732855680655071</v>
      </c>
      <c r="H82" s="290">
        <v>1504</v>
      </c>
      <c r="I82" s="289">
        <v>12.828386216308427</v>
      </c>
      <c r="J82" s="290">
        <v>4614</v>
      </c>
      <c r="K82" s="289">
        <v>39.355168884339811</v>
      </c>
      <c r="L82" s="290">
        <v>2269</v>
      </c>
      <c r="M82" s="289">
        <v>19.353462981917435</v>
      </c>
      <c r="N82" s="290">
        <v>2282</v>
      </c>
      <c r="O82" s="289">
        <v>19.464346639372231</v>
      </c>
      <c r="P82" s="290">
        <v>448</v>
      </c>
      <c r="Q82" s="289">
        <v>3.8212214261344255</v>
      </c>
      <c r="R82" s="339">
        <v>11724</v>
      </c>
      <c r="S82" s="9">
        <v>501</v>
      </c>
      <c r="T82">
        <v>13</v>
      </c>
      <c r="U82">
        <v>65</v>
      </c>
      <c r="V82">
        <v>245</v>
      </c>
      <c r="W82">
        <v>696</v>
      </c>
      <c r="X82">
        <v>352</v>
      </c>
      <c r="Y82">
        <v>354</v>
      </c>
      <c r="Z82">
        <v>91</v>
      </c>
      <c r="AA82"/>
      <c r="AB82"/>
      <c r="AC82"/>
      <c r="AD82"/>
      <c r="AE82"/>
    </row>
    <row r="83" spans="1:31" ht="15">
      <c r="A83" s="333">
        <v>21</v>
      </c>
      <c r="B83" s="333" t="s">
        <v>12</v>
      </c>
      <c r="C83" s="479">
        <v>4920</v>
      </c>
      <c r="D83" s="290">
        <v>22</v>
      </c>
      <c r="E83" s="289">
        <v>0.76869322152341013</v>
      </c>
      <c r="F83" s="290">
        <v>105</v>
      </c>
      <c r="G83" s="289">
        <v>3.6687631027253671</v>
      </c>
      <c r="H83" s="290">
        <v>429</v>
      </c>
      <c r="I83" s="289">
        <v>14.989517819706499</v>
      </c>
      <c r="J83" s="290">
        <v>1179</v>
      </c>
      <c r="K83" s="289">
        <v>41.19496855345912</v>
      </c>
      <c r="L83" s="290">
        <v>505</v>
      </c>
      <c r="M83" s="289">
        <v>17.645003494060099</v>
      </c>
      <c r="N83" s="290">
        <v>494</v>
      </c>
      <c r="O83" s="289">
        <v>17.260656883298392</v>
      </c>
      <c r="P83" s="290">
        <v>128</v>
      </c>
      <c r="Q83" s="289">
        <v>4.4723969252271134</v>
      </c>
      <c r="R83" s="339">
        <v>2862</v>
      </c>
      <c r="S83" s="9">
        <v>541</v>
      </c>
      <c r="T83">
        <v>133</v>
      </c>
      <c r="U83">
        <v>695</v>
      </c>
      <c r="V83">
        <v>1800</v>
      </c>
      <c r="W83">
        <v>5198</v>
      </c>
      <c r="X83">
        <v>2263</v>
      </c>
      <c r="Y83">
        <v>1991</v>
      </c>
      <c r="Z83">
        <v>394</v>
      </c>
      <c r="AA83"/>
      <c r="AB83"/>
      <c r="AC83"/>
      <c r="AD83"/>
      <c r="AE83"/>
    </row>
    <row r="84" spans="1:31" ht="15">
      <c r="A84" s="333">
        <v>55</v>
      </c>
      <c r="B84" s="333" t="s">
        <v>886</v>
      </c>
      <c r="C84" s="479">
        <v>7902</v>
      </c>
      <c r="D84" s="290">
        <v>64</v>
      </c>
      <c r="E84" s="289">
        <v>1.0102604577742698</v>
      </c>
      <c r="F84" s="290">
        <v>358</v>
      </c>
      <c r="G84" s="289">
        <v>5.6511444356748219</v>
      </c>
      <c r="H84" s="290">
        <v>1043</v>
      </c>
      <c r="I84" s="289">
        <v>16.464088397790057</v>
      </c>
      <c r="J84" s="290">
        <v>2695</v>
      </c>
      <c r="K84" s="289">
        <v>42.541436464088399</v>
      </c>
      <c r="L84" s="290">
        <v>1045</v>
      </c>
      <c r="M84" s="289">
        <v>16.4956590370955</v>
      </c>
      <c r="N84" s="290">
        <v>946</v>
      </c>
      <c r="O84" s="289">
        <v>14.932912391475927</v>
      </c>
      <c r="P84" s="290">
        <v>184</v>
      </c>
      <c r="Q84" s="289">
        <v>2.9044988161010261</v>
      </c>
      <c r="R84" s="339">
        <v>6335</v>
      </c>
      <c r="S84" s="9">
        <v>543</v>
      </c>
      <c r="T84">
        <v>78</v>
      </c>
      <c r="U84">
        <v>390</v>
      </c>
      <c r="V84">
        <v>1167</v>
      </c>
      <c r="W84">
        <v>2887</v>
      </c>
      <c r="X84">
        <v>1044</v>
      </c>
      <c r="Y84">
        <v>771</v>
      </c>
      <c r="Z84">
        <v>271</v>
      </c>
      <c r="AA84"/>
      <c r="AB84"/>
      <c r="AC84"/>
      <c r="AD84"/>
      <c r="AE84"/>
    </row>
    <row r="85" spans="1:31" ht="15">
      <c r="A85" s="333">
        <v>148</v>
      </c>
      <c r="B85" s="333" t="s">
        <v>73</v>
      </c>
      <c r="C85" s="479">
        <v>65553</v>
      </c>
      <c r="D85" s="290">
        <v>241</v>
      </c>
      <c r="E85" s="289">
        <v>1.3282627865961198</v>
      </c>
      <c r="F85" s="290">
        <v>1047</v>
      </c>
      <c r="G85" s="289">
        <v>5.7705026455026456</v>
      </c>
      <c r="H85" s="290">
        <v>2623</v>
      </c>
      <c r="I85" s="289">
        <v>14.456569664902998</v>
      </c>
      <c r="J85" s="290">
        <v>8361</v>
      </c>
      <c r="K85" s="289">
        <v>46.081349206349202</v>
      </c>
      <c r="L85" s="290">
        <v>2976</v>
      </c>
      <c r="M85" s="289">
        <v>16.402116402116402</v>
      </c>
      <c r="N85" s="290">
        <v>2395</v>
      </c>
      <c r="O85" s="289">
        <v>13.19995590828924</v>
      </c>
      <c r="P85" s="290">
        <v>501</v>
      </c>
      <c r="Q85" s="289">
        <v>2.7612433862433861</v>
      </c>
      <c r="R85" s="339">
        <v>18144</v>
      </c>
      <c r="S85" s="9">
        <v>576</v>
      </c>
      <c r="T85">
        <v>61</v>
      </c>
      <c r="U85">
        <v>236</v>
      </c>
      <c r="V85">
        <v>774</v>
      </c>
      <c r="W85">
        <v>2291</v>
      </c>
      <c r="X85">
        <v>1025</v>
      </c>
      <c r="Y85">
        <v>1063</v>
      </c>
      <c r="Z85">
        <v>173</v>
      </c>
      <c r="AA85"/>
      <c r="AB85"/>
      <c r="AC85"/>
      <c r="AD85"/>
      <c r="AE85"/>
    </row>
    <row r="86" spans="1:31" ht="15">
      <c r="A86" s="333">
        <v>197</v>
      </c>
      <c r="B86" s="333" t="s">
        <v>84</v>
      </c>
      <c r="C86" s="479">
        <v>15534</v>
      </c>
      <c r="D86" s="290">
        <v>121</v>
      </c>
      <c r="E86" s="289">
        <v>1.0488904299583912</v>
      </c>
      <c r="F86" s="290">
        <v>555</v>
      </c>
      <c r="G86" s="289">
        <v>4.8110263522884882</v>
      </c>
      <c r="H86" s="290">
        <v>1687</v>
      </c>
      <c r="I86" s="289">
        <v>14.623786407766989</v>
      </c>
      <c r="J86" s="290">
        <v>4736</v>
      </c>
      <c r="K86" s="289">
        <v>41.054091539528429</v>
      </c>
      <c r="L86" s="290">
        <v>1982</v>
      </c>
      <c r="M86" s="289">
        <v>17.180998613037449</v>
      </c>
      <c r="N86" s="290">
        <v>2025</v>
      </c>
      <c r="O86" s="289">
        <v>17.553744798890431</v>
      </c>
      <c r="P86" s="290">
        <v>430</v>
      </c>
      <c r="Q86" s="289">
        <v>3.7274618585298196</v>
      </c>
      <c r="R86" s="339">
        <v>11536</v>
      </c>
      <c r="S86" s="9">
        <v>579</v>
      </c>
      <c r="T86">
        <v>317</v>
      </c>
      <c r="U86">
        <v>1424</v>
      </c>
      <c r="V86">
        <v>3969</v>
      </c>
      <c r="W86">
        <v>11217</v>
      </c>
      <c r="X86">
        <v>4519</v>
      </c>
      <c r="Y86">
        <v>4070</v>
      </c>
      <c r="Z86">
        <v>706</v>
      </c>
      <c r="AA86"/>
      <c r="AB86"/>
      <c r="AC86"/>
      <c r="AD86"/>
      <c r="AE86"/>
    </row>
    <row r="87" spans="1:31" ht="15">
      <c r="A87" s="333">
        <v>206</v>
      </c>
      <c r="B87" s="333" t="s">
        <v>86</v>
      </c>
      <c r="C87" s="479">
        <v>4983</v>
      </c>
      <c r="D87" s="290">
        <v>16</v>
      </c>
      <c r="E87" s="289">
        <v>0.5891016200294551</v>
      </c>
      <c r="F87" s="290">
        <v>107</v>
      </c>
      <c r="G87" s="289">
        <v>3.9396170839469806</v>
      </c>
      <c r="H87" s="290">
        <v>356</v>
      </c>
      <c r="I87" s="289">
        <v>13.107511045655377</v>
      </c>
      <c r="J87" s="290">
        <v>1011</v>
      </c>
      <c r="K87" s="289">
        <v>37.223858615611192</v>
      </c>
      <c r="L87" s="290">
        <v>569</v>
      </c>
      <c r="M87" s="289">
        <v>20.949926362297496</v>
      </c>
      <c r="N87" s="290">
        <v>546</v>
      </c>
      <c r="O87" s="289">
        <v>20.103092783505154</v>
      </c>
      <c r="P87" s="290">
        <v>111</v>
      </c>
      <c r="Q87" s="289">
        <v>4.0868924889543443</v>
      </c>
      <c r="R87" s="339">
        <v>2716</v>
      </c>
      <c r="S87" s="9">
        <v>585</v>
      </c>
      <c r="T87">
        <v>59</v>
      </c>
      <c r="U87">
        <v>306</v>
      </c>
      <c r="V87">
        <v>1013</v>
      </c>
      <c r="W87">
        <v>2738</v>
      </c>
      <c r="X87">
        <v>1353</v>
      </c>
      <c r="Y87">
        <v>1289</v>
      </c>
      <c r="Z87">
        <v>248</v>
      </c>
      <c r="AA87"/>
      <c r="AB87"/>
      <c r="AC87"/>
      <c r="AD87"/>
      <c r="AE87"/>
    </row>
    <row r="88" spans="1:31" ht="15">
      <c r="A88" s="333">
        <v>313</v>
      </c>
      <c r="B88" s="333" t="s">
        <v>887</v>
      </c>
      <c r="C88" s="479">
        <v>10226</v>
      </c>
      <c r="D88" s="290">
        <v>95</v>
      </c>
      <c r="E88" s="289">
        <v>1.4268549113848001</v>
      </c>
      <c r="F88" s="290">
        <v>370</v>
      </c>
      <c r="G88" s="289">
        <v>5.5572243917092221</v>
      </c>
      <c r="H88" s="290">
        <v>1006</v>
      </c>
      <c r="I88" s="289">
        <v>15.109642535295883</v>
      </c>
      <c r="J88" s="290">
        <v>2603</v>
      </c>
      <c r="K88" s="289">
        <v>39.095824571943524</v>
      </c>
      <c r="L88" s="290">
        <v>1198</v>
      </c>
      <c r="M88" s="289">
        <v>17.993391408831481</v>
      </c>
      <c r="N88" s="290">
        <v>1153</v>
      </c>
      <c r="O88" s="289">
        <v>17.317512766596575</v>
      </c>
      <c r="P88" s="290">
        <v>233</v>
      </c>
      <c r="Q88" s="289">
        <v>3.4995494142385097</v>
      </c>
      <c r="R88" s="339">
        <v>6658</v>
      </c>
      <c r="S88" s="9">
        <v>591</v>
      </c>
      <c r="T88">
        <v>127</v>
      </c>
      <c r="U88">
        <v>653</v>
      </c>
      <c r="V88">
        <v>1673</v>
      </c>
      <c r="W88">
        <v>4715</v>
      </c>
      <c r="X88">
        <v>1586</v>
      </c>
      <c r="Y88">
        <v>1246</v>
      </c>
      <c r="Z88">
        <v>231</v>
      </c>
      <c r="AA88"/>
      <c r="AB88"/>
      <c r="AC88"/>
      <c r="AD88"/>
      <c r="AE88"/>
    </row>
    <row r="89" spans="1:31" ht="15">
      <c r="A89" s="333">
        <v>318</v>
      </c>
      <c r="B89" s="333" t="s">
        <v>120</v>
      </c>
      <c r="C89" s="479">
        <v>60921</v>
      </c>
      <c r="D89" s="290">
        <v>151</v>
      </c>
      <c r="E89" s="289">
        <v>1.0072710292842373</v>
      </c>
      <c r="F89" s="290">
        <v>684</v>
      </c>
      <c r="G89" s="289">
        <v>4.5627376425855513</v>
      </c>
      <c r="H89" s="290">
        <v>1846</v>
      </c>
      <c r="I89" s="289">
        <v>12.314055099726502</v>
      </c>
      <c r="J89" s="290">
        <v>6455</v>
      </c>
      <c r="K89" s="289">
        <v>43.059168834634114</v>
      </c>
      <c r="L89" s="290">
        <v>2850</v>
      </c>
      <c r="M89" s="289">
        <v>19.011406844106464</v>
      </c>
      <c r="N89" s="290">
        <v>2469</v>
      </c>
      <c r="O89" s="289">
        <v>16.469881929157495</v>
      </c>
      <c r="P89" s="290">
        <v>536</v>
      </c>
      <c r="Q89" s="289">
        <v>3.5754786205056366</v>
      </c>
      <c r="R89" s="339">
        <v>14991</v>
      </c>
      <c r="S89" s="9">
        <v>604</v>
      </c>
      <c r="T89">
        <v>361</v>
      </c>
      <c r="U89">
        <v>1600</v>
      </c>
      <c r="V89">
        <v>4281</v>
      </c>
      <c r="W89">
        <v>10607</v>
      </c>
      <c r="X89">
        <v>3421</v>
      </c>
      <c r="Y89">
        <v>2312</v>
      </c>
      <c r="Z89">
        <v>385</v>
      </c>
      <c r="AA89"/>
      <c r="AB89"/>
      <c r="AC89"/>
      <c r="AD89"/>
      <c r="AE89"/>
    </row>
    <row r="90" spans="1:31" ht="15">
      <c r="A90" s="333">
        <v>321</v>
      </c>
      <c r="B90" s="333" t="s">
        <v>122</v>
      </c>
      <c r="C90" s="479">
        <v>9121</v>
      </c>
      <c r="D90" s="290">
        <v>54</v>
      </c>
      <c r="E90" s="289">
        <v>1.3660511004300531</v>
      </c>
      <c r="F90" s="290">
        <v>210</v>
      </c>
      <c r="G90" s="289">
        <v>5.3124209461168732</v>
      </c>
      <c r="H90" s="290">
        <v>541</v>
      </c>
      <c r="I90" s="289">
        <v>13.685808246901088</v>
      </c>
      <c r="J90" s="290">
        <v>1796</v>
      </c>
      <c r="K90" s="289">
        <v>45.433847710599544</v>
      </c>
      <c r="L90" s="290">
        <v>678</v>
      </c>
      <c r="M90" s="289">
        <v>17.151530483177332</v>
      </c>
      <c r="N90" s="290">
        <v>552</v>
      </c>
      <c r="O90" s="289">
        <v>13.964077915507209</v>
      </c>
      <c r="P90" s="290">
        <v>122</v>
      </c>
      <c r="Q90" s="289">
        <v>3.086263597267898</v>
      </c>
      <c r="R90" s="339">
        <v>3953</v>
      </c>
      <c r="S90" s="9">
        <v>607</v>
      </c>
      <c r="T90">
        <v>45</v>
      </c>
      <c r="U90">
        <v>193</v>
      </c>
      <c r="V90">
        <v>524</v>
      </c>
      <c r="W90">
        <v>1787</v>
      </c>
      <c r="X90">
        <v>754</v>
      </c>
      <c r="Y90">
        <v>793</v>
      </c>
      <c r="Z90">
        <v>122</v>
      </c>
      <c r="AA90"/>
      <c r="AB90"/>
      <c r="AC90"/>
      <c r="AD90"/>
      <c r="AE90"/>
    </row>
    <row r="91" spans="1:31" ht="15">
      <c r="A91" s="333">
        <v>376</v>
      </c>
      <c r="B91" s="333" t="s">
        <v>888</v>
      </c>
      <c r="C91" s="479">
        <v>71570</v>
      </c>
      <c r="D91" s="290">
        <v>139</v>
      </c>
      <c r="E91" s="289">
        <v>0.90849673202614378</v>
      </c>
      <c r="F91" s="290">
        <v>658</v>
      </c>
      <c r="G91" s="289">
        <v>4.3006535947712425</v>
      </c>
      <c r="H91" s="290">
        <v>1981</v>
      </c>
      <c r="I91" s="289">
        <v>12.947712418300652</v>
      </c>
      <c r="J91" s="290">
        <v>7161</v>
      </c>
      <c r="K91" s="289">
        <v>46.803921568627452</v>
      </c>
      <c r="L91" s="290">
        <v>2532</v>
      </c>
      <c r="M91" s="289">
        <v>16.549019607843139</v>
      </c>
      <c r="N91" s="290">
        <v>2361</v>
      </c>
      <c r="O91" s="289">
        <v>15.43137254901961</v>
      </c>
      <c r="P91" s="290">
        <v>468</v>
      </c>
      <c r="Q91" s="289">
        <v>3.0588235294117649</v>
      </c>
      <c r="R91" s="339">
        <v>15300</v>
      </c>
      <c r="S91" s="9">
        <v>615</v>
      </c>
      <c r="T91">
        <v>392</v>
      </c>
      <c r="U91">
        <v>1983</v>
      </c>
      <c r="V91">
        <v>4535</v>
      </c>
      <c r="W91">
        <v>17200</v>
      </c>
      <c r="X91">
        <v>6129</v>
      </c>
      <c r="Y91">
        <v>5107</v>
      </c>
      <c r="Z91">
        <v>952</v>
      </c>
      <c r="AA91"/>
      <c r="AB91"/>
      <c r="AC91"/>
      <c r="AD91"/>
      <c r="AE91"/>
    </row>
    <row r="92" spans="1:31" ht="15">
      <c r="A92" s="333">
        <v>400</v>
      </c>
      <c r="B92" s="333" t="s">
        <v>889</v>
      </c>
      <c r="C92" s="479">
        <v>23455</v>
      </c>
      <c r="D92" s="290">
        <v>99</v>
      </c>
      <c r="E92" s="289">
        <v>0.98891219658375795</v>
      </c>
      <c r="F92" s="290">
        <v>415</v>
      </c>
      <c r="G92" s="289">
        <v>4.1454400159824187</v>
      </c>
      <c r="H92" s="290">
        <v>1294</v>
      </c>
      <c r="I92" s="289">
        <v>12.925781640195785</v>
      </c>
      <c r="J92" s="290">
        <v>4485</v>
      </c>
      <c r="K92" s="289">
        <v>44.800719208870241</v>
      </c>
      <c r="L92" s="290">
        <v>1881</v>
      </c>
      <c r="M92" s="289">
        <v>18.789331735091398</v>
      </c>
      <c r="N92" s="290">
        <v>1587</v>
      </c>
      <c r="O92" s="289">
        <v>15.852562181600241</v>
      </c>
      <c r="P92" s="290">
        <v>250</v>
      </c>
      <c r="Q92" s="289">
        <v>2.4972530216761561</v>
      </c>
      <c r="R92" s="339">
        <v>10011</v>
      </c>
      <c r="S92" s="9">
        <v>628</v>
      </c>
      <c r="T92">
        <v>110</v>
      </c>
      <c r="U92">
        <v>432</v>
      </c>
      <c r="V92">
        <v>1296</v>
      </c>
      <c r="W92">
        <v>3081</v>
      </c>
      <c r="X92">
        <v>1098</v>
      </c>
      <c r="Y92">
        <v>887</v>
      </c>
      <c r="Z92">
        <v>202</v>
      </c>
      <c r="AA92"/>
      <c r="AB92"/>
      <c r="AC92"/>
      <c r="AD92"/>
      <c r="AE92"/>
    </row>
    <row r="93" spans="1:31" ht="15">
      <c r="A93" s="333">
        <v>440</v>
      </c>
      <c r="B93" s="333" t="s">
        <v>149</v>
      </c>
      <c r="C93" s="479">
        <v>71117</v>
      </c>
      <c r="D93" s="290">
        <v>300</v>
      </c>
      <c r="E93" s="289">
        <v>1.1442520405828056</v>
      </c>
      <c r="F93" s="290">
        <v>1990</v>
      </c>
      <c r="G93" s="289">
        <v>7.5902052025326112</v>
      </c>
      <c r="H93" s="290">
        <v>4604</v>
      </c>
      <c r="I93" s="289">
        <v>17.560454649477457</v>
      </c>
      <c r="J93" s="290">
        <v>11650</v>
      </c>
      <c r="K93" s="289">
        <v>44.435120909298952</v>
      </c>
      <c r="L93" s="290">
        <v>4058</v>
      </c>
      <c r="M93" s="289">
        <v>15.477915935616751</v>
      </c>
      <c r="N93" s="290">
        <v>3001</v>
      </c>
      <c r="O93" s="289">
        <v>11.446334579296666</v>
      </c>
      <c r="P93" s="290">
        <v>615</v>
      </c>
      <c r="Q93" s="289">
        <v>2.3457166831947518</v>
      </c>
      <c r="R93" s="339">
        <v>26218</v>
      </c>
      <c r="S93" s="9">
        <v>631</v>
      </c>
      <c r="T93">
        <v>79</v>
      </c>
      <c r="U93">
        <v>550</v>
      </c>
      <c r="V93">
        <v>1795</v>
      </c>
      <c r="W93">
        <v>6110</v>
      </c>
      <c r="X93">
        <v>2141</v>
      </c>
      <c r="Y93">
        <v>1904</v>
      </c>
      <c r="Z93">
        <v>307</v>
      </c>
      <c r="AA93"/>
      <c r="AB93"/>
      <c r="AC93"/>
      <c r="AD93"/>
      <c r="AE93"/>
    </row>
    <row r="94" spans="1:31" ht="15">
      <c r="A94" s="333">
        <v>483</v>
      </c>
      <c r="B94" s="333" t="s">
        <v>157</v>
      </c>
      <c r="C94" s="479">
        <v>10417</v>
      </c>
      <c r="D94" s="290">
        <v>56</v>
      </c>
      <c r="E94" s="289">
        <v>0.71905495634309191</v>
      </c>
      <c r="F94" s="290">
        <v>401</v>
      </c>
      <c r="G94" s="289">
        <v>5.1489470980996401</v>
      </c>
      <c r="H94" s="290">
        <v>1152</v>
      </c>
      <c r="I94" s="289">
        <v>14.791987673343607</v>
      </c>
      <c r="J94" s="290">
        <v>3117</v>
      </c>
      <c r="K94" s="289">
        <v>40.023112480739599</v>
      </c>
      <c r="L94" s="290">
        <v>1367</v>
      </c>
      <c r="M94" s="289">
        <v>17.552645095017976</v>
      </c>
      <c r="N94" s="290">
        <v>1440</v>
      </c>
      <c r="O94" s="289">
        <v>18.489984591679505</v>
      </c>
      <c r="P94" s="290">
        <v>255</v>
      </c>
      <c r="Q94" s="289">
        <v>3.2742681047765796</v>
      </c>
      <c r="R94" s="339">
        <v>7788</v>
      </c>
      <c r="S94" s="9">
        <v>642</v>
      </c>
      <c r="T94">
        <v>120</v>
      </c>
      <c r="U94">
        <v>653</v>
      </c>
      <c r="V94">
        <v>1800</v>
      </c>
      <c r="W94">
        <v>5345</v>
      </c>
      <c r="X94">
        <v>2297</v>
      </c>
      <c r="Y94">
        <v>2140</v>
      </c>
      <c r="Z94">
        <v>331</v>
      </c>
      <c r="AA94"/>
      <c r="AB94"/>
      <c r="AC94"/>
      <c r="AD94"/>
      <c r="AE94"/>
    </row>
    <row r="95" spans="1:31" ht="15">
      <c r="A95" s="333">
        <v>541</v>
      </c>
      <c r="B95" s="333" t="s">
        <v>890</v>
      </c>
      <c r="C95" s="479">
        <v>22798</v>
      </c>
      <c r="D95" s="290">
        <v>133</v>
      </c>
      <c r="E95" s="289">
        <v>1.0662177328843996</v>
      </c>
      <c r="F95" s="290">
        <v>695</v>
      </c>
      <c r="G95" s="289">
        <v>5.5715889049222378</v>
      </c>
      <c r="H95" s="290">
        <v>1800</v>
      </c>
      <c r="I95" s="289">
        <v>14.430014430014429</v>
      </c>
      <c r="J95" s="290">
        <v>5198</v>
      </c>
      <c r="K95" s="289">
        <v>41.670675004008338</v>
      </c>
      <c r="L95" s="290">
        <v>2263</v>
      </c>
      <c r="M95" s="289">
        <v>18.141734808401473</v>
      </c>
      <c r="N95" s="290">
        <v>1991</v>
      </c>
      <c r="O95" s="289">
        <v>15.961199294532626</v>
      </c>
      <c r="P95" s="290">
        <v>394</v>
      </c>
      <c r="Q95" s="289">
        <v>3.1585698252364915</v>
      </c>
      <c r="R95" s="339">
        <v>12474</v>
      </c>
      <c r="S95" s="9">
        <v>647</v>
      </c>
      <c r="T95">
        <v>58</v>
      </c>
      <c r="U95">
        <v>240</v>
      </c>
      <c r="V95">
        <v>774</v>
      </c>
      <c r="W95">
        <v>1858</v>
      </c>
      <c r="X95">
        <v>719</v>
      </c>
      <c r="Y95">
        <v>661</v>
      </c>
      <c r="Z95">
        <v>119</v>
      </c>
      <c r="AA95"/>
      <c r="AB95"/>
      <c r="AC95"/>
      <c r="AD95"/>
      <c r="AE95"/>
    </row>
    <row r="96" spans="1:31" ht="15">
      <c r="A96" s="333">
        <v>607</v>
      </c>
      <c r="B96" s="333" t="s">
        <v>891</v>
      </c>
      <c r="C96" s="479">
        <v>25933</v>
      </c>
      <c r="D96" s="290">
        <v>45</v>
      </c>
      <c r="E96" s="289">
        <v>1.0668563300142246</v>
      </c>
      <c r="F96" s="290">
        <v>193</v>
      </c>
      <c r="G96" s="289">
        <v>4.5756282598387861</v>
      </c>
      <c r="H96" s="290">
        <v>524</v>
      </c>
      <c r="I96" s="289">
        <v>12.422949265054529</v>
      </c>
      <c r="J96" s="290">
        <v>1787</v>
      </c>
      <c r="K96" s="289">
        <v>42.366050260787105</v>
      </c>
      <c r="L96" s="290">
        <v>754</v>
      </c>
      <c r="M96" s="289">
        <v>17.875770507349458</v>
      </c>
      <c r="N96" s="290">
        <v>793</v>
      </c>
      <c r="O96" s="289">
        <v>18.800379326695115</v>
      </c>
      <c r="P96" s="290">
        <v>122</v>
      </c>
      <c r="Q96" s="289">
        <v>2.8923660502607871</v>
      </c>
      <c r="R96" s="339">
        <v>4218</v>
      </c>
      <c r="S96" s="9">
        <v>649</v>
      </c>
      <c r="T96">
        <v>75</v>
      </c>
      <c r="U96">
        <v>501</v>
      </c>
      <c r="V96">
        <v>1478</v>
      </c>
      <c r="W96">
        <v>4277</v>
      </c>
      <c r="X96">
        <v>1776</v>
      </c>
      <c r="Y96">
        <v>1783</v>
      </c>
      <c r="Z96">
        <v>347</v>
      </c>
      <c r="AA96"/>
      <c r="AB96"/>
      <c r="AC96"/>
      <c r="AD96"/>
      <c r="AE96"/>
    </row>
    <row r="97" spans="1:31" ht="15">
      <c r="A97" s="333">
        <v>615</v>
      </c>
      <c r="B97" s="333" t="s">
        <v>892</v>
      </c>
      <c r="C97" s="479">
        <v>149786</v>
      </c>
      <c r="D97" s="290">
        <v>392</v>
      </c>
      <c r="E97" s="289">
        <v>1.0799493085018459</v>
      </c>
      <c r="F97" s="290">
        <v>1983</v>
      </c>
      <c r="G97" s="289">
        <v>5.4631109152019395</v>
      </c>
      <c r="H97" s="290">
        <v>4535</v>
      </c>
      <c r="I97" s="289">
        <v>12.493801311367017</v>
      </c>
      <c r="J97" s="290">
        <v>17200</v>
      </c>
      <c r="K97" s="289">
        <v>47.38553088324425</v>
      </c>
      <c r="L97" s="290">
        <v>6129</v>
      </c>
      <c r="M97" s="289">
        <v>16.885227836244422</v>
      </c>
      <c r="N97" s="290">
        <v>5107</v>
      </c>
      <c r="O97" s="289">
        <v>14.069645710507467</v>
      </c>
      <c r="P97" s="290">
        <v>952</v>
      </c>
      <c r="Q97" s="289">
        <v>2.6227340349330541</v>
      </c>
      <c r="R97" s="339">
        <v>36298</v>
      </c>
      <c r="S97" s="9">
        <v>652</v>
      </c>
      <c r="T97">
        <v>48</v>
      </c>
      <c r="U97">
        <v>245</v>
      </c>
      <c r="V97">
        <v>847</v>
      </c>
      <c r="W97">
        <v>1981</v>
      </c>
      <c r="X97">
        <v>795</v>
      </c>
      <c r="Y97">
        <v>798</v>
      </c>
      <c r="Z97">
        <v>205</v>
      </c>
      <c r="AA97"/>
      <c r="AB97"/>
      <c r="AC97"/>
      <c r="AD97"/>
      <c r="AE97"/>
    </row>
    <row r="98" spans="1:31" ht="15">
      <c r="A98" s="333">
        <v>649</v>
      </c>
      <c r="B98" s="333" t="s">
        <v>893</v>
      </c>
      <c r="C98" s="479">
        <v>16559</v>
      </c>
      <c r="D98" s="290">
        <v>75</v>
      </c>
      <c r="E98" s="289">
        <v>0.7326365146038879</v>
      </c>
      <c r="F98" s="290">
        <v>501</v>
      </c>
      <c r="G98" s="289">
        <v>4.8940119175539714</v>
      </c>
      <c r="H98" s="290">
        <v>1478</v>
      </c>
      <c r="I98" s="289">
        <v>14.437823581127281</v>
      </c>
      <c r="J98" s="290">
        <v>4277</v>
      </c>
      <c r="K98" s="289">
        <v>41.779818306144378</v>
      </c>
      <c r="L98" s="290">
        <v>1776</v>
      </c>
      <c r="M98" s="289">
        <v>17.348832665820062</v>
      </c>
      <c r="N98" s="290">
        <v>1783</v>
      </c>
      <c r="O98" s="289">
        <v>17.417212073849761</v>
      </c>
      <c r="P98" s="290">
        <v>347</v>
      </c>
      <c r="Q98" s="289">
        <v>3.3896649409006545</v>
      </c>
      <c r="R98" s="339">
        <v>10237</v>
      </c>
      <c r="S98" s="9">
        <v>656</v>
      </c>
      <c r="T98">
        <v>92</v>
      </c>
      <c r="U98">
        <v>447</v>
      </c>
      <c r="V98">
        <v>1067</v>
      </c>
      <c r="W98">
        <v>3414</v>
      </c>
      <c r="X98">
        <v>1448</v>
      </c>
      <c r="Y98">
        <v>1188</v>
      </c>
      <c r="Z98">
        <v>203</v>
      </c>
      <c r="AA98"/>
      <c r="AB98"/>
      <c r="AC98"/>
      <c r="AD98"/>
      <c r="AE98"/>
    </row>
    <row r="99" spans="1:31" ht="15">
      <c r="A99" s="333">
        <v>652</v>
      </c>
      <c r="B99" s="333" t="s">
        <v>193</v>
      </c>
      <c r="C99" s="479">
        <v>6169</v>
      </c>
      <c r="D99" s="290">
        <v>48</v>
      </c>
      <c r="E99" s="289">
        <v>0.97580809107542188</v>
      </c>
      <c r="F99" s="290">
        <v>245</v>
      </c>
      <c r="G99" s="289">
        <v>4.9806871315307992</v>
      </c>
      <c r="H99" s="290">
        <v>847</v>
      </c>
      <c r="I99" s="289">
        <v>17.21894694043505</v>
      </c>
      <c r="J99" s="290">
        <v>1981</v>
      </c>
      <c r="K99" s="289">
        <v>40.272413092091888</v>
      </c>
      <c r="L99" s="290">
        <v>795</v>
      </c>
      <c r="M99" s="289">
        <v>16.161821508436674</v>
      </c>
      <c r="N99" s="290">
        <v>798</v>
      </c>
      <c r="O99" s="289">
        <v>16.22280951412889</v>
      </c>
      <c r="P99" s="290">
        <v>205</v>
      </c>
      <c r="Q99" s="289">
        <v>4.1675137223012815</v>
      </c>
      <c r="R99" s="339">
        <v>4919</v>
      </c>
      <c r="S99" s="9">
        <v>658</v>
      </c>
      <c r="T99">
        <v>16</v>
      </c>
      <c r="U99">
        <v>83</v>
      </c>
      <c r="V99">
        <v>315</v>
      </c>
      <c r="W99">
        <v>857</v>
      </c>
      <c r="X99">
        <v>297</v>
      </c>
      <c r="Y99">
        <v>238</v>
      </c>
      <c r="Z99">
        <v>35</v>
      </c>
      <c r="AA99"/>
      <c r="AB99"/>
      <c r="AC99"/>
      <c r="AD99"/>
      <c r="AE99"/>
    </row>
    <row r="100" spans="1:31" ht="15">
      <c r="A100" s="333">
        <v>660</v>
      </c>
      <c r="B100" s="333" t="s">
        <v>894</v>
      </c>
      <c r="C100" s="479">
        <v>13743</v>
      </c>
      <c r="D100" s="290">
        <v>105</v>
      </c>
      <c r="E100" s="289">
        <v>1.0178363706863125</v>
      </c>
      <c r="F100" s="290">
        <v>611</v>
      </c>
      <c r="G100" s="289">
        <v>5.9228383094222572</v>
      </c>
      <c r="H100" s="290">
        <v>1722</v>
      </c>
      <c r="I100" s="289">
        <v>16.692516479255527</v>
      </c>
      <c r="J100" s="290">
        <v>4403</v>
      </c>
      <c r="K100" s="289">
        <v>42.681271810779371</v>
      </c>
      <c r="L100" s="290">
        <v>1758</v>
      </c>
      <c r="M100" s="289">
        <v>17.041488949205117</v>
      </c>
      <c r="N100" s="290">
        <v>1431</v>
      </c>
      <c r="O100" s="289">
        <v>13.871655680496318</v>
      </c>
      <c r="P100" s="290">
        <v>286</v>
      </c>
      <c r="Q100" s="289">
        <v>2.7723924001550988</v>
      </c>
      <c r="R100" s="339">
        <v>10316</v>
      </c>
      <c r="S100" s="9">
        <v>659</v>
      </c>
      <c r="T100">
        <v>385</v>
      </c>
      <c r="U100">
        <v>1529</v>
      </c>
      <c r="V100">
        <v>4398</v>
      </c>
      <c r="W100">
        <v>9641</v>
      </c>
      <c r="X100">
        <v>2880</v>
      </c>
      <c r="Y100">
        <v>1968</v>
      </c>
      <c r="Z100">
        <v>454</v>
      </c>
      <c r="AA100"/>
      <c r="AB100"/>
      <c r="AC100"/>
      <c r="AD100"/>
      <c r="AE100"/>
    </row>
    <row r="101" spans="1:31" ht="15">
      <c r="A101" s="333">
        <v>667</v>
      </c>
      <c r="B101" s="333" t="s">
        <v>209</v>
      </c>
      <c r="C101" s="479">
        <v>16404</v>
      </c>
      <c r="D101" s="290">
        <v>106</v>
      </c>
      <c r="E101" s="289">
        <v>1.0607425197638347</v>
      </c>
      <c r="F101" s="290">
        <v>497</v>
      </c>
      <c r="G101" s="289">
        <v>4.9734814370059039</v>
      </c>
      <c r="H101" s="290">
        <v>1329</v>
      </c>
      <c r="I101" s="289">
        <v>13.299309516661664</v>
      </c>
      <c r="J101" s="290">
        <v>4246</v>
      </c>
      <c r="K101" s="289">
        <v>42.489742819973984</v>
      </c>
      <c r="L101" s="290">
        <v>1717</v>
      </c>
      <c r="M101" s="289">
        <v>17.182027419193435</v>
      </c>
      <c r="N101" s="290">
        <v>1668</v>
      </c>
      <c r="O101" s="289">
        <v>16.691684178925247</v>
      </c>
      <c r="P101" s="290">
        <v>430</v>
      </c>
      <c r="Q101" s="289">
        <v>4.303012108475933</v>
      </c>
      <c r="R101" s="339">
        <v>9993</v>
      </c>
      <c r="S101" s="9">
        <v>660</v>
      </c>
      <c r="T101">
        <v>105</v>
      </c>
      <c r="U101">
        <v>611</v>
      </c>
      <c r="V101">
        <v>1722</v>
      </c>
      <c r="W101">
        <v>4403</v>
      </c>
      <c r="X101">
        <v>1758</v>
      </c>
      <c r="Y101">
        <v>1431</v>
      </c>
      <c r="Z101">
        <v>286</v>
      </c>
      <c r="AA101"/>
      <c r="AB101"/>
      <c r="AC101"/>
      <c r="AD101"/>
      <c r="AE101"/>
    </row>
    <row r="102" spans="1:31" ht="15">
      <c r="A102" s="333">
        <v>674</v>
      </c>
      <c r="B102" s="333" t="s">
        <v>213</v>
      </c>
      <c r="C102" s="479">
        <v>23531</v>
      </c>
      <c r="D102" s="290">
        <v>105</v>
      </c>
      <c r="E102" s="289">
        <v>0.89843415761102086</v>
      </c>
      <c r="F102" s="290">
        <v>469</v>
      </c>
      <c r="G102" s="289">
        <v>4.013005903995893</v>
      </c>
      <c r="H102" s="290">
        <v>1468</v>
      </c>
      <c r="I102" s="289">
        <v>12.560965174980748</v>
      </c>
      <c r="J102" s="290">
        <v>4950</v>
      </c>
      <c r="K102" s="289">
        <v>42.354753144519549</v>
      </c>
      <c r="L102" s="290">
        <v>2344</v>
      </c>
      <c r="M102" s="289">
        <v>20.056473004192693</v>
      </c>
      <c r="N102" s="290">
        <v>1913</v>
      </c>
      <c r="O102" s="289">
        <v>16.368614700094124</v>
      </c>
      <c r="P102" s="290">
        <v>438</v>
      </c>
      <c r="Q102" s="289">
        <v>3.7477539146059726</v>
      </c>
      <c r="R102" s="339">
        <v>11687</v>
      </c>
      <c r="S102" s="9">
        <v>664</v>
      </c>
      <c r="T102">
        <v>100</v>
      </c>
      <c r="U102">
        <v>496</v>
      </c>
      <c r="V102">
        <v>1538</v>
      </c>
      <c r="W102">
        <v>4840</v>
      </c>
      <c r="X102">
        <v>1924</v>
      </c>
      <c r="Y102">
        <v>1383</v>
      </c>
      <c r="Z102">
        <v>219</v>
      </c>
      <c r="AA102"/>
      <c r="AB102"/>
      <c r="AC102"/>
      <c r="AD102"/>
      <c r="AE102"/>
    </row>
    <row r="103" spans="1:31" ht="15">
      <c r="A103" s="333">
        <v>697</v>
      </c>
      <c r="B103" s="333" t="s">
        <v>223</v>
      </c>
      <c r="C103" s="479">
        <v>38336</v>
      </c>
      <c r="D103" s="290">
        <v>219</v>
      </c>
      <c r="E103" s="289">
        <v>1.2727378392514674</v>
      </c>
      <c r="F103" s="290">
        <v>1161</v>
      </c>
      <c r="G103" s="289">
        <v>6.7472540245249029</v>
      </c>
      <c r="H103" s="290">
        <v>2884</v>
      </c>
      <c r="I103" s="289">
        <v>16.760620677631195</v>
      </c>
      <c r="J103" s="290">
        <v>7469</v>
      </c>
      <c r="K103" s="289">
        <v>43.406753065612833</v>
      </c>
      <c r="L103" s="290">
        <v>2919</v>
      </c>
      <c r="M103" s="289">
        <v>16.964026268379147</v>
      </c>
      <c r="N103" s="290">
        <v>2163</v>
      </c>
      <c r="O103" s="289">
        <v>12.570465508223396</v>
      </c>
      <c r="P103" s="290">
        <v>392</v>
      </c>
      <c r="Q103" s="289">
        <v>2.278142616377056</v>
      </c>
      <c r="R103" s="339">
        <v>17207</v>
      </c>
      <c r="S103" s="9">
        <v>665</v>
      </c>
      <c r="T103">
        <v>493</v>
      </c>
      <c r="U103">
        <v>2091</v>
      </c>
      <c r="V103">
        <v>5909</v>
      </c>
      <c r="W103">
        <v>13574</v>
      </c>
      <c r="X103">
        <v>4613</v>
      </c>
      <c r="Y103">
        <v>3314</v>
      </c>
      <c r="Z103">
        <v>758</v>
      </c>
      <c r="AA103"/>
      <c r="AB103"/>
      <c r="AC103"/>
      <c r="AD103"/>
      <c r="AE103"/>
    </row>
    <row r="104" spans="1:31" ht="15">
      <c r="A104" s="333">
        <v>756</v>
      </c>
      <c r="B104" s="333" t="s">
        <v>228</v>
      </c>
      <c r="C104" s="479">
        <v>38357</v>
      </c>
      <c r="D104" s="290">
        <v>280</v>
      </c>
      <c r="E104" s="289">
        <v>1.1882028431996605</v>
      </c>
      <c r="F104" s="290">
        <v>1339</v>
      </c>
      <c r="G104" s="289">
        <v>5.6821557394440907</v>
      </c>
      <c r="H104" s="290">
        <v>3266</v>
      </c>
      <c r="I104" s="289">
        <v>13.859537449607467</v>
      </c>
      <c r="J104" s="290">
        <v>10147</v>
      </c>
      <c r="K104" s="289">
        <v>43.059622321239125</v>
      </c>
      <c r="L104" s="290">
        <v>4022</v>
      </c>
      <c r="M104" s="289">
        <v>17.067685126246552</v>
      </c>
      <c r="N104" s="290">
        <v>3799</v>
      </c>
      <c r="O104" s="289">
        <v>16.121366433269678</v>
      </c>
      <c r="P104" s="290">
        <v>712</v>
      </c>
      <c r="Q104" s="289">
        <v>3.0214300869934223</v>
      </c>
      <c r="R104" s="339">
        <v>23565</v>
      </c>
      <c r="S104" s="9">
        <v>667</v>
      </c>
      <c r="T104">
        <v>106</v>
      </c>
      <c r="U104">
        <v>497</v>
      </c>
      <c r="V104">
        <v>1329</v>
      </c>
      <c r="W104">
        <v>4246</v>
      </c>
      <c r="X104">
        <v>1717</v>
      </c>
      <c r="Y104">
        <v>1668</v>
      </c>
      <c r="Z104">
        <v>430</v>
      </c>
      <c r="AA104"/>
      <c r="AB104"/>
      <c r="AC104"/>
      <c r="AD104"/>
      <c r="AE104"/>
    </row>
    <row r="105" spans="1:31">
      <c r="A105" s="17">
        <v>8</v>
      </c>
      <c r="B105" s="63" t="s">
        <v>297</v>
      </c>
      <c r="C105" s="413">
        <v>388050</v>
      </c>
      <c r="D105" s="65">
        <v>2129</v>
      </c>
      <c r="E105" s="72">
        <v>1.0046717946297956</v>
      </c>
      <c r="F105" s="65">
        <v>9701</v>
      </c>
      <c r="G105" s="72">
        <v>4.5778868387523008</v>
      </c>
      <c r="H105" s="65">
        <v>27836</v>
      </c>
      <c r="I105" s="72">
        <v>13.135765183332545</v>
      </c>
      <c r="J105" s="65">
        <v>86785</v>
      </c>
      <c r="K105" s="72">
        <v>40.953706762304755</v>
      </c>
      <c r="L105" s="65">
        <v>39480</v>
      </c>
      <c r="M105" s="72">
        <v>18.630550705488179</v>
      </c>
      <c r="N105" s="65">
        <v>38994</v>
      </c>
      <c r="O105" s="73">
        <v>18.401208060025482</v>
      </c>
      <c r="P105" s="65">
        <v>6985</v>
      </c>
      <c r="Q105" s="73">
        <v>3.2962106554669433</v>
      </c>
      <c r="R105" s="250">
        <v>211910</v>
      </c>
      <c r="S105" s="9">
        <v>670</v>
      </c>
      <c r="T105">
        <v>126</v>
      </c>
      <c r="U105">
        <v>671</v>
      </c>
      <c r="V105">
        <v>2073</v>
      </c>
      <c r="W105">
        <v>5808</v>
      </c>
      <c r="X105">
        <v>2540</v>
      </c>
      <c r="Y105">
        <v>2285</v>
      </c>
      <c r="Z105">
        <v>418</v>
      </c>
      <c r="AA105"/>
      <c r="AB105"/>
      <c r="AC105"/>
      <c r="AD105"/>
      <c r="AE105"/>
    </row>
    <row r="106" spans="1:31" ht="15">
      <c r="A106" s="324">
        <v>30</v>
      </c>
      <c r="B106" s="333" t="s">
        <v>14</v>
      </c>
      <c r="C106" s="479">
        <v>32762</v>
      </c>
      <c r="D106" s="290">
        <v>97</v>
      </c>
      <c r="E106" s="289">
        <v>0.96431056765085998</v>
      </c>
      <c r="F106" s="290">
        <v>411</v>
      </c>
      <c r="G106" s="289">
        <v>4.0858932299433341</v>
      </c>
      <c r="H106" s="290">
        <v>1057</v>
      </c>
      <c r="I106" s="289">
        <v>10.508002783576895</v>
      </c>
      <c r="J106" s="290">
        <v>4125</v>
      </c>
      <c r="K106" s="289">
        <v>41.008052490307193</v>
      </c>
      <c r="L106" s="290">
        <v>1989</v>
      </c>
      <c r="M106" s="289">
        <v>19.773337309871756</v>
      </c>
      <c r="N106" s="290">
        <v>2006</v>
      </c>
      <c r="O106" s="289">
        <v>19.942340192862112</v>
      </c>
      <c r="P106" s="290">
        <v>374</v>
      </c>
      <c r="Q106" s="289">
        <v>3.7180634257878515</v>
      </c>
      <c r="R106" s="339">
        <v>10059</v>
      </c>
      <c r="S106" s="9">
        <v>674</v>
      </c>
      <c r="T106">
        <v>105</v>
      </c>
      <c r="U106">
        <v>469</v>
      </c>
      <c r="V106">
        <v>1468</v>
      </c>
      <c r="W106">
        <v>4950</v>
      </c>
      <c r="X106">
        <v>2344</v>
      </c>
      <c r="Y106">
        <v>1913</v>
      </c>
      <c r="Z106">
        <v>438</v>
      </c>
      <c r="AA106"/>
      <c r="AB106"/>
      <c r="AC106"/>
      <c r="AD106"/>
      <c r="AE106"/>
    </row>
    <row r="107" spans="1:31" ht="15">
      <c r="A107" s="324">
        <v>34</v>
      </c>
      <c r="B107" s="333" t="s">
        <v>18</v>
      </c>
      <c r="C107" s="479">
        <v>46289</v>
      </c>
      <c r="D107" s="290">
        <v>296</v>
      </c>
      <c r="E107" s="289">
        <v>1.0550327915597377</v>
      </c>
      <c r="F107" s="290">
        <v>1223</v>
      </c>
      <c r="G107" s="289">
        <v>4.359138865126889</v>
      </c>
      <c r="H107" s="290">
        <v>3784</v>
      </c>
      <c r="I107" s="289">
        <v>13.487311092101512</v>
      </c>
      <c r="J107" s="290">
        <v>11835</v>
      </c>
      <c r="K107" s="289">
        <v>42.183490162532081</v>
      </c>
      <c r="L107" s="290">
        <v>5244</v>
      </c>
      <c r="M107" s="289">
        <v>18.691189050470488</v>
      </c>
      <c r="N107" s="290">
        <v>4955</v>
      </c>
      <c r="O107" s="289">
        <v>17.661106358711148</v>
      </c>
      <c r="P107" s="290">
        <v>719</v>
      </c>
      <c r="Q107" s="289">
        <v>2.5627316794981465</v>
      </c>
      <c r="R107" s="339">
        <v>28056</v>
      </c>
      <c r="S107" s="9">
        <v>679</v>
      </c>
      <c r="T107">
        <v>88</v>
      </c>
      <c r="U107">
        <v>431</v>
      </c>
      <c r="V107">
        <v>1453</v>
      </c>
      <c r="W107">
        <v>4648</v>
      </c>
      <c r="X107">
        <v>2445</v>
      </c>
      <c r="Y107">
        <v>3082</v>
      </c>
      <c r="Z107">
        <v>589</v>
      </c>
      <c r="AA107"/>
      <c r="AB107"/>
      <c r="AC107"/>
      <c r="AD107"/>
      <c r="AE107"/>
    </row>
    <row r="108" spans="1:31" ht="15">
      <c r="A108" s="324">
        <v>36</v>
      </c>
      <c r="B108" s="333" t="s">
        <v>20</v>
      </c>
      <c r="C108" s="479">
        <v>6117</v>
      </c>
      <c r="D108" s="290">
        <v>30</v>
      </c>
      <c r="E108" s="289">
        <v>1.2573344509639564</v>
      </c>
      <c r="F108" s="290">
        <v>145</v>
      </c>
      <c r="G108" s="289">
        <v>6.0771165129924558</v>
      </c>
      <c r="H108" s="290">
        <v>292</v>
      </c>
      <c r="I108" s="289">
        <v>12.238055322715843</v>
      </c>
      <c r="J108" s="290">
        <v>846</v>
      </c>
      <c r="K108" s="289">
        <v>35.456831517183574</v>
      </c>
      <c r="L108" s="290">
        <v>420</v>
      </c>
      <c r="M108" s="289">
        <v>17.602682313495389</v>
      </c>
      <c r="N108" s="290">
        <v>548</v>
      </c>
      <c r="O108" s="289">
        <v>22.967309304274938</v>
      </c>
      <c r="P108" s="290">
        <v>105</v>
      </c>
      <c r="Q108" s="289">
        <v>4.4006705783738473</v>
      </c>
      <c r="R108" s="339">
        <v>2386</v>
      </c>
      <c r="S108" s="9">
        <v>686</v>
      </c>
      <c r="T108">
        <v>152</v>
      </c>
      <c r="U108">
        <v>796</v>
      </c>
      <c r="V108">
        <v>2585</v>
      </c>
      <c r="W108">
        <v>8299</v>
      </c>
      <c r="X108">
        <v>3039</v>
      </c>
      <c r="Y108">
        <v>2404</v>
      </c>
      <c r="Z108">
        <v>436</v>
      </c>
      <c r="AA108"/>
      <c r="AB108"/>
      <c r="AC108"/>
      <c r="AD108"/>
      <c r="AE108"/>
    </row>
    <row r="109" spans="1:31" ht="15">
      <c r="A109" s="324">
        <v>91</v>
      </c>
      <c r="B109" s="333" t="s">
        <v>47</v>
      </c>
      <c r="C109" s="479">
        <v>10770</v>
      </c>
      <c r="D109" s="290">
        <v>65</v>
      </c>
      <c r="E109" s="289">
        <v>1.044512293106219</v>
      </c>
      <c r="F109" s="290">
        <v>319</v>
      </c>
      <c r="G109" s="289">
        <v>5.1261449461674431</v>
      </c>
      <c r="H109" s="290">
        <v>848</v>
      </c>
      <c r="I109" s="289">
        <v>13.62686807006267</v>
      </c>
      <c r="J109" s="290">
        <v>2610</v>
      </c>
      <c r="K109" s="289">
        <v>41.941185923188172</v>
      </c>
      <c r="L109" s="290">
        <v>1126</v>
      </c>
      <c r="M109" s="289">
        <v>18.094166800578499</v>
      </c>
      <c r="N109" s="290">
        <v>1087</v>
      </c>
      <c r="O109" s="289">
        <v>17.467459424714768</v>
      </c>
      <c r="P109" s="290">
        <v>168</v>
      </c>
      <c r="Q109" s="289">
        <v>2.6996625421822271</v>
      </c>
      <c r="R109" s="339">
        <v>6223</v>
      </c>
      <c r="S109" s="9">
        <v>690</v>
      </c>
      <c r="T109">
        <v>43</v>
      </c>
      <c r="U109">
        <v>211</v>
      </c>
      <c r="V109">
        <v>759</v>
      </c>
      <c r="W109">
        <v>2349</v>
      </c>
      <c r="X109">
        <v>1262</v>
      </c>
      <c r="Y109">
        <v>1246</v>
      </c>
      <c r="Z109">
        <v>228</v>
      </c>
      <c r="AA109"/>
      <c r="AB109"/>
      <c r="AC109"/>
      <c r="AD109"/>
      <c r="AE109"/>
    </row>
    <row r="110" spans="1:31" ht="15">
      <c r="A110" s="324">
        <v>93</v>
      </c>
      <c r="B110" s="333" t="s">
        <v>49</v>
      </c>
      <c r="C110" s="479">
        <v>16648</v>
      </c>
      <c r="D110" s="290">
        <v>162</v>
      </c>
      <c r="E110" s="289">
        <v>1.1562343872671472</v>
      </c>
      <c r="F110" s="290">
        <v>827</v>
      </c>
      <c r="G110" s="289">
        <v>5.9025051745057455</v>
      </c>
      <c r="H110" s="290">
        <v>2164</v>
      </c>
      <c r="I110" s="289">
        <v>15.445007494111771</v>
      </c>
      <c r="J110" s="290">
        <v>6234</v>
      </c>
      <c r="K110" s="289">
        <v>44.493612161872811</v>
      </c>
      <c r="L110" s="290">
        <v>2459</v>
      </c>
      <c r="M110" s="289">
        <v>17.550496038826637</v>
      </c>
      <c r="N110" s="290">
        <v>1869</v>
      </c>
      <c r="O110" s="289">
        <v>13.339518949396902</v>
      </c>
      <c r="P110" s="290">
        <v>296</v>
      </c>
      <c r="Q110" s="289">
        <v>2.1126257940189852</v>
      </c>
      <c r="R110" s="339">
        <v>14011</v>
      </c>
      <c r="S110" s="9">
        <v>697</v>
      </c>
      <c r="T110">
        <v>219</v>
      </c>
      <c r="U110">
        <v>1161</v>
      </c>
      <c r="V110">
        <v>2884</v>
      </c>
      <c r="W110">
        <v>7469</v>
      </c>
      <c r="X110">
        <v>2919</v>
      </c>
      <c r="Y110">
        <v>2163</v>
      </c>
      <c r="Z110">
        <v>392</v>
      </c>
      <c r="AA110"/>
      <c r="AB110"/>
      <c r="AC110"/>
      <c r="AD110"/>
      <c r="AE110"/>
    </row>
    <row r="111" spans="1:31" ht="15">
      <c r="A111" s="324">
        <v>101</v>
      </c>
      <c r="B111" s="333" t="s">
        <v>895</v>
      </c>
      <c r="C111" s="479">
        <v>27557</v>
      </c>
      <c r="D111" s="290">
        <v>220</v>
      </c>
      <c r="E111" s="289">
        <v>1.1891249121669101</v>
      </c>
      <c r="F111" s="290">
        <v>853</v>
      </c>
      <c r="G111" s="289">
        <v>4.6105615912653368</v>
      </c>
      <c r="H111" s="290">
        <v>2518</v>
      </c>
      <c r="I111" s="289">
        <v>13.610075131073994</v>
      </c>
      <c r="J111" s="290">
        <v>7579</v>
      </c>
      <c r="K111" s="289">
        <v>40.96535322415005</v>
      </c>
      <c r="L111" s="290">
        <v>3493</v>
      </c>
      <c r="M111" s="289">
        <v>18.880060537268257</v>
      </c>
      <c r="N111" s="290">
        <v>3302</v>
      </c>
      <c r="O111" s="289">
        <v>17.847683908977892</v>
      </c>
      <c r="P111" s="290">
        <v>536</v>
      </c>
      <c r="Q111" s="289">
        <v>2.8971406950975624</v>
      </c>
      <c r="R111" s="339">
        <v>18501</v>
      </c>
      <c r="S111" s="9">
        <v>736</v>
      </c>
      <c r="T111">
        <v>517</v>
      </c>
      <c r="U111">
        <v>1939</v>
      </c>
      <c r="V111">
        <v>4735</v>
      </c>
      <c r="W111">
        <v>12534</v>
      </c>
      <c r="X111">
        <v>3943</v>
      </c>
      <c r="Y111">
        <v>2793</v>
      </c>
      <c r="Z111">
        <v>406</v>
      </c>
      <c r="AA111"/>
      <c r="AB111"/>
      <c r="AC111"/>
      <c r="AD111"/>
      <c r="AE111"/>
    </row>
    <row r="112" spans="1:31" ht="15">
      <c r="A112" s="324">
        <v>145</v>
      </c>
      <c r="B112" s="333" t="s">
        <v>69</v>
      </c>
      <c r="C112" s="479">
        <v>4868</v>
      </c>
      <c r="D112" s="290">
        <v>36</v>
      </c>
      <c r="E112" s="289">
        <v>1.0743061772605194</v>
      </c>
      <c r="F112" s="290">
        <v>129</v>
      </c>
      <c r="G112" s="289">
        <v>3.8495971351835272</v>
      </c>
      <c r="H112" s="290">
        <v>400</v>
      </c>
      <c r="I112" s="289">
        <v>11.936735302894657</v>
      </c>
      <c r="J112" s="290">
        <v>1277</v>
      </c>
      <c r="K112" s="289">
        <v>38.108027454491193</v>
      </c>
      <c r="L112" s="290">
        <v>670</v>
      </c>
      <c r="M112" s="289">
        <v>19.994031632348552</v>
      </c>
      <c r="N112" s="290">
        <v>729</v>
      </c>
      <c r="O112" s="289">
        <v>21.754700089525514</v>
      </c>
      <c r="P112" s="290">
        <v>110</v>
      </c>
      <c r="Q112" s="289">
        <v>3.2826022082960309</v>
      </c>
      <c r="R112" s="339">
        <v>3351</v>
      </c>
      <c r="S112" s="9">
        <v>756</v>
      </c>
      <c r="T112">
        <v>280</v>
      </c>
      <c r="U112">
        <v>1339</v>
      </c>
      <c r="V112">
        <v>3266</v>
      </c>
      <c r="W112">
        <v>10147</v>
      </c>
      <c r="X112">
        <v>4022</v>
      </c>
      <c r="Y112">
        <v>3799</v>
      </c>
      <c r="Z112">
        <v>712</v>
      </c>
      <c r="AA112"/>
      <c r="AB112"/>
      <c r="AC112"/>
      <c r="AD112"/>
      <c r="AE112"/>
    </row>
    <row r="113" spans="1:31" ht="15">
      <c r="A113" s="324">
        <v>209</v>
      </c>
      <c r="B113" s="333" t="s">
        <v>88</v>
      </c>
      <c r="C113" s="479">
        <v>22713</v>
      </c>
      <c r="D113" s="290">
        <v>128</v>
      </c>
      <c r="E113" s="289">
        <v>0.95887332384448265</v>
      </c>
      <c r="F113" s="290">
        <v>614</v>
      </c>
      <c r="G113" s="289">
        <v>4.5995954753165025</v>
      </c>
      <c r="H113" s="290">
        <v>1720</v>
      </c>
      <c r="I113" s="289">
        <v>12.884860289160235</v>
      </c>
      <c r="J113" s="290">
        <v>5764</v>
      </c>
      <c r="K113" s="289">
        <v>43.179264364371861</v>
      </c>
      <c r="L113" s="290">
        <v>2598</v>
      </c>
      <c r="M113" s="289">
        <v>19.462131994905985</v>
      </c>
      <c r="N113" s="290">
        <v>2132</v>
      </c>
      <c r="O113" s="289">
        <v>15.971233800284665</v>
      </c>
      <c r="P113" s="290">
        <v>393</v>
      </c>
      <c r="Q113" s="289">
        <v>2.9440407521162633</v>
      </c>
      <c r="R113" s="339">
        <v>13349</v>
      </c>
      <c r="S113" s="9">
        <v>761</v>
      </c>
      <c r="T113">
        <v>89</v>
      </c>
      <c r="U113">
        <v>456</v>
      </c>
      <c r="V113">
        <v>1149</v>
      </c>
      <c r="W113">
        <v>3610</v>
      </c>
      <c r="X113">
        <v>1602</v>
      </c>
      <c r="Y113">
        <v>1460</v>
      </c>
      <c r="Z113">
        <v>279</v>
      </c>
      <c r="AA113"/>
      <c r="AB113"/>
      <c r="AC113"/>
      <c r="AD113"/>
      <c r="AE113"/>
    </row>
    <row r="114" spans="1:31" ht="15">
      <c r="A114" s="324">
        <v>282</v>
      </c>
      <c r="B114" s="333" t="s">
        <v>106</v>
      </c>
      <c r="C114" s="479">
        <v>25924</v>
      </c>
      <c r="D114" s="290">
        <v>76</v>
      </c>
      <c r="E114" s="289">
        <v>0.94246031746031744</v>
      </c>
      <c r="F114" s="290">
        <v>264</v>
      </c>
      <c r="G114" s="289">
        <v>3.2738095238095242</v>
      </c>
      <c r="H114" s="290">
        <v>735</v>
      </c>
      <c r="I114" s="289">
        <v>9.1145833333333321</v>
      </c>
      <c r="J114" s="290">
        <v>2902</v>
      </c>
      <c r="K114" s="289">
        <v>35.987103174603178</v>
      </c>
      <c r="L114" s="290">
        <v>1664</v>
      </c>
      <c r="M114" s="289">
        <v>20.634920634920633</v>
      </c>
      <c r="N114" s="290">
        <v>1993</v>
      </c>
      <c r="O114" s="289">
        <v>24.714781746031747</v>
      </c>
      <c r="P114" s="290">
        <v>430</v>
      </c>
      <c r="Q114" s="289">
        <v>5.3323412698412698</v>
      </c>
      <c r="R114" s="339">
        <v>8064</v>
      </c>
      <c r="S114" s="9">
        <v>789</v>
      </c>
      <c r="T114">
        <v>68</v>
      </c>
      <c r="U114">
        <v>340</v>
      </c>
      <c r="V114">
        <v>1026</v>
      </c>
      <c r="W114">
        <v>3342</v>
      </c>
      <c r="X114">
        <v>1917</v>
      </c>
      <c r="Y114">
        <v>2077</v>
      </c>
      <c r="Z114">
        <v>460</v>
      </c>
      <c r="AA114"/>
      <c r="AB114"/>
      <c r="AC114"/>
      <c r="AD114"/>
      <c r="AE114"/>
    </row>
    <row r="115" spans="1:31" ht="15">
      <c r="A115" s="324">
        <v>353</v>
      </c>
      <c r="B115" s="333" t="s">
        <v>126</v>
      </c>
      <c r="C115" s="479">
        <v>5855</v>
      </c>
      <c r="D115" s="290">
        <v>22</v>
      </c>
      <c r="E115" s="289">
        <v>0.81061164333087687</v>
      </c>
      <c r="F115" s="290">
        <v>113</v>
      </c>
      <c r="G115" s="289">
        <v>4.1635961680176861</v>
      </c>
      <c r="H115" s="290">
        <v>329</v>
      </c>
      <c r="I115" s="289">
        <v>12.122328666175388</v>
      </c>
      <c r="J115" s="290">
        <v>1042</v>
      </c>
      <c r="K115" s="289">
        <v>38.393515106853357</v>
      </c>
      <c r="L115" s="290">
        <v>508</v>
      </c>
      <c r="M115" s="289">
        <v>18.717759764185704</v>
      </c>
      <c r="N115" s="290">
        <v>590</v>
      </c>
      <c r="O115" s="289">
        <v>21.739130434782609</v>
      </c>
      <c r="P115" s="290">
        <v>110</v>
      </c>
      <c r="Q115" s="289">
        <v>4.0530582166543843</v>
      </c>
      <c r="R115" s="339">
        <v>2714</v>
      </c>
      <c r="S115" s="9">
        <v>790</v>
      </c>
      <c r="T115">
        <v>397</v>
      </c>
      <c r="U115">
        <v>1623</v>
      </c>
      <c r="V115">
        <v>4925</v>
      </c>
      <c r="W115">
        <v>12162</v>
      </c>
      <c r="X115">
        <v>3683</v>
      </c>
      <c r="Y115">
        <v>2536</v>
      </c>
      <c r="Z115">
        <v>473</v>
      </c>
      <c r="AA115"/>
      <c r="AB115"/>
      <c r="AC115"/>
      <c r="AD115"/>
      <c r="AE115"/>
    </row>
    <row r="116" spans="1:31" ht="15">
      <c r="A116" s="324">
        <v>364</v>
      </c>
      <c r="B116" s="333" t="s">
        <v>133</v>
      </c>
      <c r="C116" s="479">
        <v>15531</v>
      </c>
      <c r="D116" s="290">
        <v>92</v>
      </c>
      <c r="E116" s="289">
        <v>0.96872696641044542</v>
      </c>
      <c r="F116" s="290">
        <v>398</v>
      </c>
      <c r="G116" s="289">
        <v>4.1907970938191008</v>
      </c>
      <c r="H116" s="290">
        <v>1224</v>
      </c>
      <c r="I116" s="289">
        <v>12.888280509634622</v>
      </c>
      <c r="J116" s="290">
        <v>4008</v>
      </c>
      <c r="K116" s="289">
        <v>42.202800884489839</v>
      </c>
      <c r="L116" s="290">
        <v>1749</v>
      </c>
      <c r="M116" s="289">
        <v>18.416342002737707</v>
      </c>
      <c r="N116" s="290">
        <v>1724</v>
      </c>
      <c r="O116" s="289">
        <v>18.153100979256607</v>
      </c>
      <c r="P116" s="290">
        <v>302</v>
      </c>
      <c r="Q116" s="289">
        <v>3.17995156365168</v>
      </c>
      <c r="R116" s="339">
        <v>9497</v>
      </c>
      <c r="S116" s="9">
        <v>792</v>
      </c>
      <c r="T116">
        <v>24</v>
      </c>
      <c r="U116">
        <v>153</v>
      </c>
      <c r="V116">
        <v>361</v>
      </c>
      <c r="W116">
        <v>1276</v>
      </c>
      <c r="X116">
        <v>547</v>
      </c>
      <c r="Y116">
        <v>622</v>
      </c>
      <c r="Z116">
        <v>116</v>
      </c>
      <c r="AA116"/>
      <c r="AB116"/>
      <c r="AC116"/>
      <c r="AD116"/>
      <c r="AE116"/>
    </row>
    <row r="117" spans="1:31" ht="15">
      <c r="A117" s="324">
        <v>368</v>
      </c>
      <c r="B117" s="333" t="s">
        <v>135</v>
      </c>
      <c r="C117" s="479">
        <v>14354</v>
      </c>
      <c r="D117" s="290">
        <v>57</v>
      </c>
      <c r="E117" s="289">
        <v>0.88826554464703134</v>
      </c>
      <c r="F117" s="290">
        <v>252</v>
      </c>
      <c r="G117" s="289">
        <v>3.9270687237026647</v>
      </c>
      <c r="H117" s="290">
        <v>791</v>
      </c>
      <c r="I117" s="289">
        <v>12.326632382733365</v>
      </c>
      <c r="J117" s="290">
        <v>2321</v>
      </c>
      <c r="K117" s="289">
        <v>36.169549633785259</v>
      </c>
      <c r="L117" s="290">
        <v>1259</v>
      </c>
      <c r="M117" s="289">
        <v>19.619760012466887</v>
      </c>
      <c r="N117" s="290">
        <v>1453</v>
      </c>
      <c r="O117" s="289">
        <v>22.642979585476077</v>
      </c>
      <c r="P117" s="290">
        <v>284</v>
      </c>
      <c r="Q117" s="289">
        <v>4.4257441171887173</v>
      </c>
      <c r="R117" s="339">
        <v>6417</v>
      </c>
      <c r="S117" s="9">
        <v>809</v>
      </c>
      <c r="T117">
        <v>20</v>
      </c>
      <c r="U117">
        <v>95</v>
      </c>
      <c r="V117">
        <v>309</v>
      </c>
      <c r="W117">
        <v>1185</v>
      </c>
      <c r="X117">
        <v>732</v>
      </c>
      <c r="Y117">
        <v>926</v>
      </c>
      <c r="Z117">
        <v>214</v>
      </c>
      <c r="AA117"/>
      <c r="AB117"/>
      <c r="AC117"/>
      <c r="AD117"/>
      <c r="AE117"/>
    </row>
    <row r="118" spans="1:31" ht="15">
      <c r="A118" s="324">
        <v>390</v>
      </c>
      <c r="B118" s="333" t="s">
        <v>141</v>
      </c>
      <c r="C118" s="479">
        <v>8862</v>
      </c>
      <c r="D118" s="290">
        <v>52</v>
      </c>
      <c r="E118" s="289">
        <v>1.1391018619934281</v>
      </c>
      <c r="F118" s="290">
        <v>248</v>
      </c>
      <c r="G118" s="289">
        <v>5.4326396495071192</v>
      </c>
      <c r="H118" s="290">
        <v>583</v>
      </c>
      <c r="I118" s="289">
        <v>12.771084337349398</v>
      </c>
      <c r="J118" s="290">
        <v>2051</v>
      </c>
      <c r="K118" s="289">
        <v>44.928806133625407</v>
      </c>
      <c r="L118" s="290">
        <v>817</v>
      </c>
      <c r="M118" s="289">
        <v>17.897042716319824</v>
      </c>
      <c r="N118" s="290">
        <v>692</v>
      </c>
      <c r="O118" s="289">
        <v>15.158817086527929</v>
      </c>
      <c r="P118" s="290">
        <v>122</v>
      </c>
      <c r="Q118" s="289">
        <v>2.6725082146768893</v>
      </c>
      <c r="R118" s="339">
        <v>4565</v>
      </c>
      <c r="S118" s="9">
        <v>819</v>
      </c>
      <c r="T118">
        <v>31</v>
      </c>
      <c r="U118">
        <v>168</v>
      </c>
      <c r="V118">
        <v>617</v>
      </c>
      <c r="W118">
        <v>1799</v>
      </c>
      <c r="X118">
        <v>603</v>
      </c>
      <c r="Y118">
        <v>524</v>
      </c>
      <c r="Z118">
        <v>126</v>
      </c>
      <c r="AA118"/>
      <c r="AB118"/>
      <c r="AC118"/>
      <c r="AD118"/>
      <c r="AE118"/>
    </row>
    <row r="119" spans="1:31" ht="15">
      <c r="A119" s="324">
        <v>467</v>
      </c>
      <c r="B119" s="333" t="s">
        <v>151</v>
      </c>
      <c r="C119" s="479">
        <v>6955</v>
      </c>
      <c r="D119" s="290">
        <v>33</v>
      </c>
      <c r="E119" s="289">
        <v>0.7482993197278911</v>
      </c>
      <c r="F119" s="290">
        <v>153</v>
      </c>
      <c r="G119" s="289">
        <v>3.4693877551020407</v>
      </c>
      <c r="H119" s="290">
        <v>461</v>
      </c>
      <c r="I119" s="289">
        <v>10.453514739229025</v>
      </c>
      <c r="J119" s="290">
        <v>1662</v>
      </c>
      <c r="K119" s="289">
        <v>37.687074829931973</v>
      </c>
      <c r="L119" s="290">
        <v>899</v>
      </c>
      <c r="M119" s="289">
        <v>20.385487528344669</v>
      </c>
      <c r="N119" s="290">
        <v>1032</v>
      </c>
      <c r="O119" s="289">
        <v>23.401360544217688</v>
      </c>
      <c r="P119" s="290">
        <v>170</v>
      </c>
      <c r="Q119" s="289">
        <v>3.8548752834467117</v>
      </c>
      <c r="R119" s="339">
        <v>4410</v>
      </c>
      <c r="S119" s="9">
        <v>837</v>
      </c>
      <c r="T119">
        <v>1701</v>
      </c>
      <c r="U119">
        <v>7613</v>
      </c>
      <c r="V119">
        <v>19242</v>
      </c>
      <c r="W119">
        <v>49407</v>
      </c>
      <c r="X119">
        <v>13155</v>
      </c>
      <c r="Y119">
        <v>8869</v>
      </c>
      <c r="Z119">
        <v>1769</v>
      </c>
      <c r="AA119"/>
      <c r="AB119"/>
      <c r="AC119"/>
      <c r="AD119"/>
      <c r="AE119"/>
    </row>
    <row r="120" spans="1:31" ht="15">
      <c r="A120" s="324">
        <v>576</v>
      </c>
      <c r="B120" s="333" t="s">
        <v>169</v>
      </c>
      <c r="C120" s="479">
        <v>9148</v>
      </c>
      <c r="D120" s="290">
        <v>61</v>
      </c>
      <c r="E120" s="289">
        <v>1.0848301618353193</v>
      </c>
      <c r="F120" s="290">
        <v>236</v>
      </c>
      <c r="G120" s="289">
        <v>4.1970478392317272</v>
      </c>
      <c r="H120" s="290">
        <v>774</v>
      </c>
      <c r="I120" s="289">
        <v>13.764894184598969</v>
      </c>
      <c r="J120" s="290">
        <v>2291</v>
      </c>
      <c r="K120" s="289">
        <v>40.743375422372395</v>
      </c>
      <c r="L120" s="290">
        <v>1025</v>
      </c>
      <c r="M120" s="289">
        <v>18.228703539036101</v>
      </c>
      <c r="N120" s="290">
        <v>1063</v>
      </c>
      <c r="O120" s="289">
        <v>18.904499377556462</v>
      </c>
      <c r="P120" s="290">
        <v>173</v>
      </c>
      <c r="Q120" s="289">
        <v>3.0766494753690203</v>
      </c>
      <c r="R120" s="339">
        <v>5623</v>
      </c>
      <c r="S120" s="9">
        <v>842</v>
      </c>
      <c r="T120">
        <v>75</v>
      </c>
      <c r="U120">
        <v>290</v>
      </c>
      <c r="V120">
        <v>902</v>
      </c>
      <c r="W120">
        <v>2250</v>
      </c>
      <c r="X120">
        <v>856</v>
      </c>
      <c r="Y120">
        <v>810</v>
      </c>
      <c r="Z120">
        <v>174</v>
      </c>
      <c r="AA120"/>
      <c r="AB120"/>
      <c r="AC120"/>
      <c r="AD120"/>
      <c r="AE120"/>
    </row>
    <row r="121" spans="1:31" ht="15">
      <c r="A121" s="324">
        <v>642</v>
      </c>
      <c r="B121" s="333" t="s">
        <v>187</v>
      </c>
      <c r="C121" s="479">
        <v>19124</v>
      </c>
      <c r="D121" s="290">
        <v>120</v>
      </c>
      <c r="E121" s="289">
        <v>0.94592464133690679</v>
      </c>
      <c r="F121" s="290">
        <v>653</v>
      </c>
      <c r="G121" s="289">
        <v>5.1474065899416681</v>
      </c>
      <c r="H121" s="290">
        <v>1800</v>
      </c>
      <c r="I121" s="289">
        <v>14.188869620053602</v>
      </c>
      <c r="J121" s="290">
        <v>5345</v>
      </c>
      <c r="K121" s="289">
        <v>42.133060066214725</v>
      </c>
      <c r="L121" s="290">
        <v>2297</v>
      </c>
      <c r="M121" s="289">
        <v>18.106574176257293</v>
      </c>
      <c r="N121" s="290">
        <v>2140</v>
      </c>
      <c r="O121" s="289">
        <v>16.868989437174839</v>
      </c>
      <c r="P121" s="290">
        <v>331</v>
      </c>
      <c r="Q121" s="289">
        <v>2.6091754690209679</v>
      </c>
      <c r="R121" s="339">
        <v>12686</v>
      </c>
      <c r="S121" s="9">
        <v>847</v>
      </c>
      <c r="T121">
        <v>311</v>
      </c>
      <c r="U121">
        <v>1521</v>
      </c>
      <c r="V121">
        <v>4307</v>
      </c>
      <c r="W121">
        <v>11108</v>
      </c>
      <c r="X121">
        <v>3842</v>
      </c>
      <c r="Y121">
        <v>2976</v>
      </c>
      <c r="Z121">
        <v>623</v>
      </c>
      <c r="AA121"/>
      <c r="AB121"/>
      <c r="AC121"/>
      <c r="AD121"/>
      <c r="AE121"/>
    </row>
    <row r="122" spans="1:31" ht="15">
      <c r="A122" s="324">
        <v>679</v>
      </c>
      <c r="B122" s="333" t="s">
        <v>896</v>
      </c>
      <c r="C122" s="479">
        <v>28471</v>
      </c>
      <c r="D122" s="290">
        <v>88</v>
      </c>
      <c r="E122" s="289">
        <v>0.69095477386934678</v>
      </c>
      <c r="F122" s="290">
        <v>431</v>
      </c>
      <c r="G122" s="289">
        <v>3.3841080402010051</v>
      </c>
      <c r="H122" s="290">
        <v>1453</v>
      </c>
      <c r="I122" s="289">
        <v>11.408605527638191</v>
      </c>
      <c r="J122" s="290">
        <v>4648</v>
      </c>
      <c r="K122" s="289">
        <v>36.494974874371863</v>
      </c>
      <c r="L122" s="290">
        <v>2445</v>
      </c>
      <c r="M122" s="289">
        <v>19.197550251256281</v>
      </c>
      <c r="N122" s="290">
        <v>3082</v>
      </c>
      <c r="O122" s="289">
        <v>24.199120603015075</v>
      </c>
      <c r="P122" s="290">
        <v>589</v>
      </c>
      <c r="Q122" s="289">
        <v>4.6246859296482405</v>
      </c>
      <c r="R122" s="339">
        <v>12736</v>
      </c>
      <c r="S122" s="9">
        <v>854</v>
      </c>
      <c r="T122">
        <v>216</v>
      </c>
      <c r="U122">
        <v>801</v>
      </c>
      <c r="V122">
        <v>2467</v>
      </c>
      <c r="W122">
        <v>6363</v>
      </c>
      <c r="X122">
        <v>1900</v>
      </c>
      <c r="Y122">
        <v>1363</v>
      </c>
      <c r="Z122">
        <v>252</v>
      </c>
      <c r="AA122"/>
      <c r="AB122"/>
      <c r="AC122"/>
      <c r="AD122"/>
      <c r="AE122"/>
    </row>
    <row r="123" spans="1:31" ht="15">
      <c r="A123" s="324">
        <v>789</v>
      </c>
      <c r="B123" s="333" t="s">
        <v>232</v>
      </c>
      <c r="C123" s="479">
        <v>16967</v>
      </c>
      <c r="D123" s="290">
        <v>68</v>
      </c>
      <c r="E123" s="289">
        <v>0.73672806067172258</v>
      </c>
      <c r="F123" s="290">
        <v>340</v>
      </c>
      <c r="G123" s="289">
        <v>3.6836403033586129</v>
      </c>
      <c r="H123" s="290">
        <v>1026</v>
      </c>
      <c r="I123" s="289">
        <v>11.115926327193932</v>
      </c>
      <c r="J123" s="290">
        <v>3342</v>
      </c>
      <c r="K123" s="289">
        <v>36.2080173347779</v>
      </c>
      <c r="L123" s="290">
        <v>1917</v>
      </c>
      <c r="M123" s="289">
        <v>20.76923076923077</v>
      </c>
      <c r="N123" s="290">
        <v>2077</v>
      </c>
      <c r="O123" s="289">
        <v>22.502708559046585</v>
      </c>
      <c r="P123" s="290">
        <v>460</v>
      </c>
      <c r="Q123" s="289">
        <v>4.9837486457204765</v>
      </c>
      <c r="R123" s="339">
        <v>9230</v>
      </c>
      <c r="S123" s="9">
        <v>856</v>
      </c>
      <c r="T123">
        <v>24</v>
      </c>
      <c r="U123">
        <v>103</v>
      </c>
      <c r="V123">
        <v>307</v>
      </c>
      <c r="W123">
        <v>1014</v>
      </c>
      <c r="X123">
        <v>624</v>
      </c>
      <c r="Y123">
        <v>722</v>
      </c>
      <c r="Z123">
        <v>130</v>
      </c>
      <c r="AA123"/>
      <c r="AB123"/>
      <c r="AC123"/>
      <c r="AD123"/>
      <c r="AE123"/>
    </row>
    <row r="124" spans="1:31" ht="15">
      <c r="A124" s="324">
        <v>792</v>
      </c>
      <c r="B124" s="333" t="s">
        <v>236</v>
      </c>
      <c r="C124" s="479">
        <v>6526</v>
      </c>
      <c r="D124" s="290">
        <v>24</v>
      </c>
      <c r="E124" s="289">
        <v>0.77444336882865439</v>
      </c>
      <c r="F124" s="290">
        <v>153</v>
      </c>
      <c r="G124" s="289">
        <v>4.9370764762826713</v>
      </c>
      <c r="H124" s="290">
        <v>361</v>
      </c>
      <c r="I124" s="289">
        <v>11.64891900613101</v>
      </c>
      <c r="J124" s="290">
        <v>1276</v>
      </c>
      <c r="K124" s="289">
        <v>41.174572442723459</v>
      </c>
      <c r="L124" s="290">
        <v>547</v>
      </c>
      <c r="M124" s="289">
        <v>17.650855114553082</v>
      </c>
      <c r="N124" s="290">
        <v>622</v>
      </c>
      <c r="O124" s="289">
        <v>20.070990642142629</v>
      </c>
      <c r="P124" s="290">
        <v>116</v>
      </c>
      <c r="Q124" s="289">
        <v>3.743142949338496</v>
      </c>
      <c r="R124" s="339">
        <v>3099</v>
      </c>
      <c r="S124" s="9">
        <v>858</v>
      </c>
      <c r="T124">
        <v>164</v>
      </c>
      <c r="U124">
        <v>649</v>
      </c>
      <c r="V124">
        <v>1709</v>
      </c>
      <c r="W124">
        <v>5242</v>
      </c>
      <c r="X124">
        <v>1772</v>
      </c>
      <c r="Y124">
        <v>1440</v>
      </c>
      <c r="Z124">
        <v>288</v>
      </c>
      <c r="AA124"/>
      <c r="AB124"/>
      <c r="AC124"/>
      <c r="AD124"/>
      <c r="AE124"/>
    </row>
    <row r="125" spans="1:31" ht="15">
      <c r="A125" s="324">
        <v>809</v>
      </c>
      <c r="B125" s="333" t="s">
        <v>238</v>
      </c>
      <c r="C125" s="479">
        <v>11226</v>
      </c>
      <c r="D125" s="290">
        <v>20</v>
      </c>
      <c r="E125" s="289">
        <v>0.57454754380925022</v>
      </c>
      <c r="F125" s="290">
        <v>95</v>
      </c>
      <c r="G125" s="289">
        <v>2.7291008330939386</v>
      </c>
      <c r="H125" s="290">
        <v>309</v>
      </c>
      <c r="I125" s="289">
        <v>8.8767595518529152</v>
      </c>
      <c r="J125" s="290">
        <v>1185</v>
      </c>
      <c r="K125" s="289">
        <v>34.041941970698076</v>
      </c>
      <c r="L125" s="290">
        <v>732</v>
      </c>
      <c r="M125" s="289">
        <v>21.028440103418557</v>
      </c>
      <c r="N125" s="290">
        <v>926</v>
      </c>
      <c r="O125" s="289">
        <v>26.601551278368284</v>
      </c>
      <c r="P125" s="290">
        <v>214</v>
      </c>
      <c r="Q125" s="289">
        <v>6.1476587187589775</v>
      </c>
      <c r="R125" s="339">
        <v>3481</v>
      </c>
      <c r="S125" s="9">
        <v>861</v>
      </c>
      <c r="T125">
        <v>47</v>
      </c>
      <c r="U125">
        <v>220</v>
      </c>
      <c r="V125">
        <v>593</v>
      </c>
      <c r="W125">
        <v>2320</v>
      </c>
      <c r="X125">
        <v>1156</v>
      </c>
      <c r="Y125">
        <v>1274</v>
      </c>
      <c r="Z125">
        <v>230</v>
      </c>
      <c r="AA125"/>
      <c r="AB125"/>
      <c r="AC125"/>
      <c r="AD125"/>
      <c r="AE125"/>
    </row>
    <row r="126" spans="1:31" ht="15">
      <c r="A126" s="324">
        <v>847</v>
      </c>
      <c r="B126" s="333" t="s">
        <v>246</v>
      </c>
      <c r="C126" s="479">
        <v>32336</v>
      </c>
      <c r="D126" s="290">
        <v>311</v>
      </c>
      <c r="E126" s="289">
        <v>1.2597213220998056</v>
      </c>
      <c r="F126" s="290">
        <v>1521</v>
      </c>
      <c r="G126" s="289">
        <v>6.1608878807517824</v>
      </c>
      <c r="H126" s="290">
        <v>4307</v>
      </c>
      <c r="I126" s="289">
        <v>17.445722618276086</v>
      </c>
      <c r="J126" s="290">
        <v>11108</v>
      </c>
      <c r="K126" s="289">
        <v>44.993519118600126</v>
      </c>
      <c r="L126" s="290">
        <v>3842</v>
      </c>
      <c r="M126" s="289">
        <v>15.562216461438755</v>
      </c>
      <c r="N126" s="290">
        <v>2976</v>
      </c>
      <c r="O126" s="289">
        <v>12.054439403758911</v>
      </c>
      <c r="P126" s="290">
        <v>623</v>
      </c>
      <c r="Q126" s="289">
        <v>2.5234931950745301</v>
      </c>
      <c r="R126" s="339">
        <v>24688</v>
      </c>
      <c r="S126" s="9">
        <v>873</v>
      </c>
      <c r="T126">
        <v>107</v>
      </c>
      <c r="U126">
        <v>745</v>
      </c>
      <c r="V126">
        <v>1832</v>
      </c>
      <c r="W126">
        <v>3229</v>
      </c>
      <c r="X126">
        <v>787</v>
      </c>
      <c r="Y126">
        <v>552</v>
      </c>
      <c r="Z126">
        <v>211</v>
      </c>
      <c r="AA126"/>
      <c r="AB126"/>
      <c r="AC126"/>
      <c r="AD126"/>
      <c r="AE126"/>
    </row>
    <row r="127" spans="1:31" ht="15">
      <c r="A127" s="324">
        <v>856</v>
      </c>
      <c r="B127" s="333" t="s">
        <v>251</v>
      </c>
      <c r="C127" s="479">
        <v>6778</v>
      </c>
      <c r="D127" s="290">
        <v>24</v>
      </c>
      <c r="E127" s="289">
        <v>0.82079343365253077</v>
      </c>
      <c r="F127" s="290">
        <v>103</v>
      </c>
      <c r="G127" s="289">
        <v>3.522571819425445</v>
      </c>
      <c r="H127" s="290">
        <v>307</v>
      </c>
      <c r="I127" s="289">
        <v>10.499316005471956</v>
      </c>
      <c r="J127" s="290">
        <v>1014</v>
      </c>
      <c r="K127" s="289">
        <v>34.678522571819428</v>
      </c>
      <c r="L127" s="290">
        <v>624</v>
      </c>
      <c r="M127" s="289">
        <v>21.340629274965799</v>
      </c>
      <c r="N127" s="290">
        <v>722</v>
      </c>
      <c r="O127" s="289">
        <v>24.692202462380301</v>
      </c>
      <c r="P127" s="290">
        <v>130</v>
      </c>
      <c r="Q127" s="289">
        <v>4.4459644322845415</v>
      </c>
      <c r="R127" s="339">
        <v>2924</v>
      </c>
      <c r="S127" s="9">
        <v>885</v>
      </c>
      <c r="T127">
        <v>63</v>
      </c>
      <c r="U127">
        <v>271</v>
      </c>
      <c r="V127">
        <v>810</v>
      </c>
      <c r="W127">
        <v>2560</v>
      </c>
      <c r="X127">
        <v>894</v>
      </c>
      <c r="Y127">
        <v>821</v>
      </c>
      <c r="Z127">
        <v>130</v>
      </c>
      <c r="AA127"/>
      <c r="AB127"/>
      <c r="AC127"/>
      <c r="AD127"/>
      <c r="AE127"/>
    </row>
    <row r="128" spans="1:31" ht="15">
      <c r="A128" s="324">
        <v>861</v>
      </c>
      <c r="B128" s="333" t="s">
        <v>255</v>
      </c>
      <c r="C128" s="479">
        <v>12269</v>
      </c>
      <c r="D128" s="290">
        <v>47</v>
      </c>
      <c r="E128" s="289">
        <v>0.8047945205479452</v>
      </c>
      <c r="F128" s="290">
        <v>220</v>
      </c>
      <c r="G128" s="289">
        <v>3.7671232876712328</v>
      </c>
      <c r="H128" s="290">
        <v>593</v>
      </c>
      <c r="I128" s="289">
        <v>10.154109589041097</v>
      </c>
      <c r="J128" s="290">
        <v>2320</v>
      </c>
      <c r="K128" s="289">
        <v>39.726027397260275</v>
      </c>
      <c r="L128" s="290">
        <v>1156</v>
      </c>
      <c r="M128" s="289">
        <v>19.794520547945204</v>
      </c>
      <c r="N128" s="290">
        <v>1274</v>
      </c>
      <c r="O128" s="289">
        <v>21.815068493150687</v>
      </c>
      <c r="P128" s="290">
        <v>230</v>
      </c>
      <c r="Q128" s="289">
        <v>3.9383561643835616</v>
      </c>
      <c r="R128" s="339">
        <v>5840</v>
      </c>
      <c r="S128" s="9">
        <v>887</v>
      </c>
      <c r="T128">
        <v>267</v>
      </c>
      <c r="U128">
        <v>1269</v>
      </c>
      <c r="V128">
        <v>4067</v>
      </c>
      <c r="W128">
        <v>12263</v>
      </c>
      <c r="X128">
        <v>4475</v>
      </c>
      <c r="Y128">
        <v>3735</v>
      </c>
      <c r="Z128">
        <v>653</v>
      </c>
      <c r="AA128"/>
      <c r="AB128"/>
      <c r="AC128"/>
      <c r="AD128"/>
      <c r="AE128"/>
    </row>
    <row r="129" spans="1:31">
      <c r="A129" s="17">
        <v>9</v>
      </c>
      <c r="B129" s="63" t="s">
        <v>813</v>
      </c>
      <c r="C129" s="413">
        <v>4247875</v>
      </c>
      <c r="D129" s="65">
        <v>9749</v>
      </c>
      <c r="E129" s="72">
        <v>0.87719771815220715</v>
      </c>
      <c r="F129" s="65">
        <v>52584</v>
      </c>
      <c r="G129" s="72">
        <v>4.7314149975705879</v>
      </c>
      <c r="H129" s="65">
        <v>145602</v>
      </c>
      <c r="I129" s="72">
        <v>13.101009555687524</v>
      </c>
      <c r="J129" s="65">
        <v>528235</v>
      </c>
      <c r="K129" s="72">
        <v>47.529647825226299</v>
      </c>
      <c r="L129" s="65">
        <v>189482</v>
      </c>
      <c r="M129" s="72">
        <v>17.049254080512515</v>
      </c>
      <c r="N129" s="65">
        <v>159142</v>
      </c>
      <c r="O129" s="73">
        <v>14.319314725836346</v>
      </c>
      <c r="P129" s="65">
        <v>26586</v>
      </c>
      <c r="Q129" s="73">
        <v>2.3921610970145224</v>
      </c>
      <c r="R129" s="250">
        <v>1111380</v>
      </c>
      <c r="S129" s="9">
        <v>890</v>
      </c>
      <c r="T129">
        <v>149</v>
      </c>
      <c r="U129">
        <v>640</v>
      </c>
      <c r="V129">
        <v>2082</v>
      </c>
      <c r="W129">
        <v>6449</v>
      </c>
      <c r="X129">
        <v>2743</v>
      </c>
      <c r="Y129">
        <v>2676</v>
      </c>
      <c r="Z129">
        <v>548</v>
      </c>
      <c r="AA129"/>
      <c r="AB129"/>
      <c r="AC129"/>
      <c r="AD129"/>
      <c r="AE129"/>
    </row>
    <row r="130" spans="1:31" ht="15">
      <c r="A130" s="333">
        <v>1</v>
      </c>
      <c r="B130" s="333" t="s">
        <v>6</v>
      </c>
      <c r="C130" s="479">
        <v>2653729</v>
      </c>
      <c r="D130" s="290">
        <v>6929</v>
      </c>
      <c r="E130" s="289">
        <v>0.87875379041043611</v>
      </c>
      <c r="F130" s="290">
        <v>37532</v>
      </c>
      <c r="G130" s="289">
        <v>4.7599057961732552</v>
      </c>
      <c r="H130" s="290">
        <v>104074</v>
      </c>
      <c r="I130" s="289">
        <v>13.198935197456446</v>
      </c>
      <c r="J130" s="290">
        <v>380226</v>
      </c>
      <c r="K130" s="289">
        <v>48.221249633799744</v>
      </c>
      <c r="L130" s="290">
        <v>132458</v>
      </c>
      <c r="M130" s="289">
        <v>16.798667855417161</v>
      </c>
      <c r="N130" s="290">
        <v>109217</v>
      </c>
      <c r="O130" s="289">
        <v>13.85118382555298</v>
      </c>
      <c r="P130" s="290">
        <v>18067</v>
      </c>
      <c r="Q130" s="289">
        <v>2.2913039011899765</v>
      </c>
      <c r="R130" s="339">
        <v>788503</v>
      </c>
      <c r="S130" s="9">
        <v>893</v>
      </c>
      <c r="T130">
        <v>116</v>
      </c>
      <c r="U130">
        <v>596</v>
      </c>
      <c r="V130">
        <v>2038</v>
      </c>
      <c r="W130">
        <v>4135</v>
      </c>
      <c r="X130">
        <v>1374</v>
      </c>
      <c r="Y130">
        <v>1043</v>
      </c>
      <c r="Z130">
        <v>240</v>
      </c>
      <c r="AA130"/>
      <c r="AB130"/>
      <c r="AC130"/>
      <c r="AD130"/>
      <c r="AE130"/>
    </row>
    <row r="131" spans="1:31" ht="15">
      <c r="A131" s="333">
        <v>79</v>
      </c>
      <c r="B131" s="333" t="s">
        <v>41</v>
      </c>
      <c r="C131" s="479">
        <v>56928</v>
      </c>
      <c r="D131" s="290">
        <v>192</v>
      </c>
      <c r="E131" s="289">
        <v>0.90995260663507116</v>
      </c>
      <c r="F131" s="290">
        <v>897</v>
      </c>
      <c r="G131" s="289">
        <v>4.2511848341232223</v>
      </c>
      <c r="H131" s="290">
        <v>2591</v>
      </c>
      <c r="I131" s="289">
        <v>12.279620853080567</v>
      </c>
      <c r="J131" s="290">
        <v>9190</v>
      </c>
      <c r="K131" s="289">
        <v>43.554502369668249</v>
      </c>
      <c r="L131" s="290">
        <v>4103</v>
      </c>
      <c r="M131" s="289">
        <v>19.445497630331754</v>
      </c>
      <c r="N131" s="290">
        <v>3488</v>
      </c>
      <c r="O131" s="289">
        <v>16.530805687203792</v>
      </c>
      <c r="P131" s="290">
        <v>639</v>
      </c>
      <c r="Q131" s="289">
        <v>3.028436018957346</v>
      </c>
      <c r="R131" s="339">
        <v>21100</v>
      </c>
      <c r="S131" s="9">
        <v>895</v>
      </c>
      <c r="T131">
        <v>460</v>
      </c>
      <c r="U131">
        <v>1878</v>
      </c>
      <c r="V131">
        <v>4858</v>
      </c>
      <c r="W131">
        <v>11307</v>
      </c>
      <c r="X131">
        <v>3313</v>
      </c>
      <c r="Y131">
        <v>2309</v>
      </c>
      <c r="Z131">
        <v>378</v>
      </c>
    </row>
    <row r="132" spans="1:31" ht="15">
      <c r="A132" s="333">
        <v>88</v>
      </c>
      <c r="B132" s="333" t="s">
        <v>45</v>
      </c>
      <c r="C132" s="479">
        <v>578376</v>
      </c>
      <c r="D132" s="290">
        <v>1292</v>
      </c>
      <c r="E132" s="289">
        <v>1.0142561075174277</v>
      </c>
      <c r="F132" s="290">
        <v>6486</v>
      </c>
      <c r="G132" s="289">
        <v>5.0916912642090058</v>
      </c>
      <c r="H132" s="290">
        <v>17602</v>
      </c>
      <c r="I132" s="289">
        <v>13.818061923004461</v>
      </c>
      <c r="J132" s="290">
        <v>60434</v>
      </c>
      <c r="K132" s="289">
        <v>47.442378948690575</v>
      </c>
      <c r="L132" s="290">
        <v>21306</v>
      </c>
      <c r="M132" s="289">
        <v>16.725805438673618</v>
      </c>
      <c r="N132" s="290">
        <v>17395</v>
      </c>
      <c r="O132" s="289">
        <v>13.655561137976512</v>
      </c>
      <c r="P132" s="290">
        <v>2869</v>
      </c>
      <c r="Q132" s="289">
        <v>2.2522451799284053</v>
      </c>
      <c r="R132" s="339">
        <v>127384</v>
      </c>
      <c r="T132" s="1029"/>
      <c r="U132" s="1029"/>
      <c r="V132" s="1029"/>
    </row>
    <row r="133" spans="1:31" ht="15">
      <c r="A133" s="333">
        <v>129</v>
      </c>
      <c r="B133" s="333" t="s">
        <v>897</v>
      </c>
      <c r="C133" s="479">
        <v>87385</v>
      </c>
      <c r="D133" s="290">
        <v>175</v>
      </c>
      <c r="E133" s="289">
        <v>0.83289705392413493</v>
      </c>
      <c r="F133" s="290">
        <v>958</v>
      </c>
      <c r="G133" s="289">
        <v>4.5595164437675502</v>
      </c>
      <c r="H133" s="290">
        <v>2256</v>
      </c>
      <c r="I133" s="289">
        <v>10.737232878016277</v>
      </c>
      <c r="J133" s="290">
        <v>9145</v>
      </c>
      <c r="K133" s="289">
        <v>43.524820332206936</v>
      </c>
      <c r="L133" s="290">
        <v>3996</v>
      </c>
      <c r="M133" s="289">
        <v>19.018609299890535</v>
      </c>
      <c r="N133" s="290">
        <v>3902</v>
      </c>
      <c r="O133" s="289">
        <v>18.571224596639855</v>
      </c>
      <c r="P133" s="290">
        <v>579</v>
      </c>
      <c r="Q133" s="289">
        <v>2.7556993955547093</v>
      </c>
      <c r="R133" s="339">
        <v>21011</v>
      </c>
    </row>
    <row r="134" spans="1:31" ht="15">
      <c r="A134" s="333">
        <v>212</v>
      </c>
      <c r="B134" s="333" t="s">
        <v>90</v>
      </c>
      <c r="C134" s="479">
        <v>85706</v>
      </c>
      <c r="D134" s="290">
        <v>144</v>
      </c>
      <c r="E134" s="289">
        <v>0.73323488976017104</v>
      </c>
      <c r="F134" s="290">
        <v>751</v>
      </c>
      <c r="G134" s="289">
        <v>3.8240236264575587</v>
      </c>
      <c r="H134" s="290">
        <v>2296</v>
      </c>
      <c r="I134" s="289">
        <v>11.691022964509393</v>
      </c>
      <c r="J134" s="290">
        <v>8643</v>
      </c>
      <c r="K134" s="289">
        <v>44.009369112480265</v>
      </c>
      <c r="L134" s="290">
        <v>3800</v>
      </c>
      <c r="M134" s="289">
        <v>19.34925403533785</v>
      </c>
      <c r="N134" s="290">
        <v>3428</v>
      </c>
      <c r="O134" s="289">
        <v>17.455063903457408</v>
      </c>
      <c r="P134" s="290">
        <v>577</v>
      </c>
      <c r="Q134" s="289">
        <v>2.9380314679973525</v>
      </c>
      <c r="R134" s="339">
        <v>19639</v>
      </c>
    </row>
    <row r="135" spans="1:31" ht="15">
      <c r="A135" s="333">
        <v>266</v>
      </c>
      <c r="B135" s="333" t="s">
        <v>104</v>
      </c>
      <c r="C135" s="479">
        <v>253699</v>
      </c>
      <c r="D135" s="290">
        <v>157</v>
      </c>
      <c r="E135" s="289">
        <v>0.57735446622292497</v>
      </c>
      <c r="F135" s="290">
        <v>1020</v>
      </c>
      <c r="G135" s="289">
        <v>3.7509653219578567</v>
      </c>
      <c r="H135" s="290">
        <v>3303</v>
      </c>
      <c r="I135" s="289">
        <v>12.146508292575295</v>
      </c>
      <c r="J135" s="290">
        <v>11716</v>
      </c>
      <c r="K135" s="289">
        <v>43.084617364762991</v>
      </c>
      <c r="L135" s="290">
        <v>5037</v>
      </c>
      <c r="M135" s="289">
        <v>18.523149339903654</v>
      </c>
      <c r="N135" s="290">
        <v>5059</v>
      </c>
      <c r="O135" s="289">
        <v>18.604052513514507</v>
      </c>
      <c r="P135" s="290">
        <v>901</v>
      </c>
      <c r="Q135" s="289">
        <v>3.3133527010627737</v>
      </c>
      <c r="R135" s="339">
        <v>27193</v>
      </c>
    </row>
    <row r="136" spans="1:31" ht="15">
      <c r="A136" s="333">
        <v>308</v>
      </c>
      <c r="B136" s="333" t="s">
        <v>112</v>
      </c>
      <c r="C136" s="479">
        <v>57024</v>
      </c>
      <c r="D136" s="290">
        <v>160</v>
      </c>
      <c r="E136" s="289">
        <v>0.99825305714998747</v>
      </c>
      <c r="F136" s="290">
        <v>809</v>
      </c>
      <c r="G136" s="289">
        <v>5.047417020214624</v>
      </c>
      <c r="H136" s="290">
        <v>2043</v>
      </c>
      <c r="I136" s="289">
        <v>12.746443723483903</v>
      </c>
      <c r="J136" s="290">
        <v>7028</v>
      </c>
      <c r="K136" s="289">
        <v>43.848265535313203</v>
      </c>
      <c r="L136" s="290">
        <v>2969</v>
      </c>
      <c r="M136" s="289">
        <v>18.523833291739457</v>
      </c>
      <c r="N136" s="290">
        <v>2556</v>
      </c>
      <c r="O136" s="289">
        <v>15.947092587971051</v>
      </c>
      <c r="P136" s="290">
        <v>463</v>
      </c>
      <c r="Q136" s="289">
        <v>2.8886947841277761</v>
      </c>
      <c r="R136" s="339">
        <v>16028</v>
      </c>
    </row>
    <row r="137" spans="1:31" ht="15">
      <c r="A137" s="333">
        <v>360</v>
      </c>
      <c r="B137" s="333" t="s">
        <v>898</v>
      </c>
      <c r="C137" s="479">
        <v>303766</v>
      </c>
      <c r="D137" s="290">
        <v>525</v>
      </c>
      <c r="E137" s="289">
        <v>0.80157566874312935</v>
      </c>
      <c r="F137" s="290">
        <v>3078</v>
      </c>
      <c r="G137" s="289">
        <v>4.6995236350311469</v>
      </c>
      <c r="H137" s="290">
        <v>8208</v>
      </c>
      <c r="I137" s="289">
        <v>12.532063026749727</v>
      </c>
      <c r="J137" s="290">
        <v>30601</v>
      </c>
      <c r="K137" s="289">
        <v>46.721937217540003</v>
      </c>
      <c r="L137" s="290">
        <v>11433</v>
      </c>
      <c r="M137" s="289">
        <v>17.456027849028949</v>
      </c>
      <c r="N137" s="290">
        <v>9955</v>
      </c>
      <c r="O137" s="289">
        <v>15.199401490167338</v>
      </c>
      <c r="P137" s="290">
        <v>1696</v>
      </c>
      <c r="Q137" s="289">
        <v>2.5894711127397092</v>
      </c>
      <c r="R137" s="339">
        <v>65496</v>
      </c>
    </row>
    <row r="138" spans="1:31" ht="15">
      <c r="A138" s="333">
        <v>380</v>
      </c>
      <c r="B138" s="333" t="s">
        <v>139</v>
      </c>
      <c r="C138" s="479">
        <v>79103</v>
      </c>
      <c r="D138" s="290">
        <v>96</v>
      </c>
      <c r="E138" s="289">
        <v>0.79077429983525538</v>
      </c>
      <c r="F138" s="290">
        <v>503</v>
      </c>
      <c r="G138" s="289">
        <v>4.1433278418451405</v>
      </c>
      <c r="H138" s="290">
        <v>1434</v>
      </c>
      <c r="I138" s="289">
        <v>11.812191103789127</v>
      </c>
      <c r="J138" s="290">
        <v>5142</v>
      </c>
      <c r="K138" s="289">
        <v>42.355848434925861</v>
      </c>
      <c r="L138" s="290">
        <v>2239</v>
      </c>
      <c r="M138" s="289">
        <v>18.443163097199342</v>
      </c>
      <c r="N138" s="290">
        <v>2238</v>
      </c>
      <c r="O138" s="289">
        <v>18.434925864909392</v>
      </c>
      <c r="P138" s="290">
        <v>488</v>
      </c>
      <c r="Q138" s="289">
        <v>4.0197693574958819</v>
      </c>
      <c r="R138" s="339">
        <v>12140</v>
      </c>
    </row>
    <row r="139" spans="1:31" ht="15">
      <c r="A139" s="333">
        <v>631</v>
      </c>
      <c r="B139" s="333" t="s">
        <v>185</v>
      </c>
      <c r="C139" s="479">
        <v>92159</v>
      </c>
      <c r="D139" s="290">
        <v>79</v>
      </c>
      <c r="E139" s="289">
        <v>0.61306844637591185</v>
      </c>
      <c r="F139" s="290">
        <v>550</v>
      </c>
      <c r="G139" s="289">
        <v>4.2681980443892602</v>
      </c>
      <c r="H139" s="290">
        <v>1795</v>
      </c>
      <c r="I139" s="289">
        <v>13.929846344870404</v>
      </c>
      <c r="J139" s="290">
        <v>6110</v>
      </c>
      <c r="K139" s="289">
        <v>47.415800093124325</v>
      </c>
      <c r="L139" s="290">
        <v>2141</v>
      </c>
      <c r="M139" s="289">
        <v>16.614930932795282</v>
      </c>
      <c r="N139" s="290">
        <v>1904</v>
      </c>
      <c r="O139" s="289">
        <v>14.775725593667547</v>
      </c>
      <c r="P139" s="290">
        <v>307</v>
      </c>
      <c r="Q139" s="289">
        <v>2.3824305447772778</v>
      </c>
      <c r="R139" s="339">
        <v>12886</v>
      </c>
    </row>
    <row r="140" spans="1:31">
      <c r="B140" s="61"/>
    </row>
    <row r="141" spans="1:31">
      <c r="A141" s="217" t="s">
        <v>299</v>
      </c>
      <c r="B141" s="839" t="s">
        <v>899</v>
      </c>
      <c r="C141" s="840"/>
      <c r="D141" s="840"/>
      <c r="E141" s="840"/>
      <c r="F141" s="840"/>
      <c r="G141" s="840"/>
      <c r="H141" s="840"/>
      <c r="I141" s="840"/>
      <c r="J141" s="840"/>
      <c r="K141" s="840"/>
      <c r="L141" s="840"/>
      <c r="M141" s="926"/>
      <c r="N141" s="730" t="s">
        <v>304</v>
      </c>
    </row>
    <row r="142" spans="1:31">
      <c r="A142" s="220" t="s">
        <v>917</v>
      </c>
      <c r="B142" s="841" t="s">
        <v>303</v>
      </c>
      <c r="C142" s="842"/>
      <c r="D142" s="842"/>
      <c r="E142" s="842"/>
      <c r="F142" s="842"/>
      <c r="G142" s="842"/>
      <c r="H142" s="842"/>
      <c r="I142" s="842"/>
      <c r="J142" s="842"/>
      <c r="K142" s="842"/>
      <c r="L142" s="842"/>
      <c r="M142" s="842"/>
    </row>
    <row r="143" spans="1:31">
      <c r="B143" s="60"/>
    </row>
    <row r="144" spans="1:31">
      <c r="B144" s="58"/>
    </row>
  </sheetData>
  <sheetProtection autoFilter="0"/>
  <mergeCells count="9">
    <mergeCell ref="B141:M141"/>
    <mergeCell ref="B142:M142"/>
    <mergeCell ref="T4:V4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Q144"/>
  <sheetViews>
    <sheetView showGridLines="0" zoomScale="90" zoomScaleNormal="90" workbookViewId="0">
      <pane xSplit="3" ySplit="5" topLeftCell="G60" activePane="bottomRight" state="frozen"/>
      <selection pane="bottomRight" activeCell="S73" sqref="S73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2.42578125" style="62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1.5703125" style="62" customWidth="1"/>
    <col min="17" max="16384" width="11.42578125" style="62"/>
  </cols>
  <sheetData>
    <row r="1" spans="1:17" ht="90.75" customHeight="1" thickBot="1">
      <c r="A1" s="601"/>
      <c r="B1" s="602"/>
      <c r="C1" s="603"/>
      <c r="D1" s="995" t="s">
        <v>918</v>
      </c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636" t="s">
        <v>304</v>
      </c>
    </row>
    <row r="2" spans="1:17" ht="12.75" customHeight="1">
      <c r="A2" s="996" t="s">
        <v>856</v>
      </c>
      <c r="B2" s="998" t="s">
        <v>857</v>
      </c>
      <c r="C2" s="983" t="s">
        <v>309</v>
      </c>
      <c r="D2" s="1000" t="s">
        <v>901</v>
      </c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1"/>
      <c r="P2" s="992" t="s">
        <v>902</v>
      </c>
    </row>
    <row r="3" spans="1:17" ht="12.75" customHeight="1">
      <c r="A3" s="997"/>
      <c r="B3" s="999"/>
      <c r="C3" s="984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990"/>
      <c r="O3" s="1002"/>
      <c r="P3" s="993"/>
    </row>
    <row r="4" spans="1:17" ht="28.5" customHeight="1" thickBot="1">
      <c r="A4" s="997"/>
      <c r="B4" s="999"/>
      <c r="C4" s="984"/>
      <c r="D4" s="604" t="s">
        <v>919</v>
      </c>
      <c r="E4" s="605" t="s">
        <v>502</v>
      </c>
      <c r="F4" s="605" t="s">
        <v>920</v>
      </c>
      <c r="G4" s="605" t="s">
        <v>502</v>
      </c>
      <c r="H4" s="605" t="s">
        <v>921</v>
      </c>
      <c r="I4" s="605" t="s">
        <v>502</v>
      </c>
      <c r="J4" s="605" t="s">
        <v>922</v>
      </c>
      <c r="K4" s="605" t="s">
        <v>502</v>
      </c>
      <c r="L4" s="605" t="s">
        <v>923</v>
      </c>
      <c r="M4" s="605" t="s">
        <v>502</v>
      </c>
      <c r="N4" s="605" t="s">
        <v>924</v>
      </c>
      <c r="O4" s="606" t="s">
        <v>502</v>
      </c>
      <c r="P4" s="994"/>
    </row>
    <row r="5" spans="1:17" ht="20.25" customHeight="1">
      <c r="A5" s="997"/>
      <c r="B5" s="607" t="s">
        <v>878</v>
      </c>
      <c r="C5" s="608">
        <v>6994792</v>
      </c>
      <c r="D5" s="608">
        <v>220706</v>
      </c>
      <c r="E5" s="634">
        <v>3.1552903931953945E-2</v>
      </c>
      <c r="F5" s="608">
        <v>240531</v>
      </c>
      <c r="G5" s="634">
        <v>3.4387155472242775E-2</v>
      </c>
      <c r="H5" s="610">
        <v>281892</v>
      </c>
      <c r="I5" s="634">
        <v>4.0300269114506911E-2</v>
      </c>
      <c r="J5" s="610">
        <v>499066</v>
      </c>
      <c r="K5" s="634">
        <v>0.18321643663623866</v>
      </c>
      <c r="L5" s="610">
        <v>1043127</v>
      </c>
      <c r="M5" s="634">
        <v>0.38295137697027992</v>
      </c>
      <c r="N5" s="610">
        <v>438593</v>
      </c>
      <c r="O5" s="635">
        <v>0.16101567045961421</v>
      </c>
      <c r="P5" s="614">
        <v>2723915</v>
      </c>
    </row>
    <row r="6" spans="1:17" ht="24.75" customHeight="1">
      <c r="A6" s="615">
        <v>1</v>
      </c>
      <c r="B6" s="186" t="s">
        <v>290</v>
      </c>
      <c r="C6" s="432">
        <v>112081</v>
      </c>
      <c r="D6" s="616">
        <v>4986</v>
      </c>
      <c r="E6" s="632">
        <v>4.4485684460345641E-2</v>
      </c>
      <c r="F6" s="616">
        <v>5717</v>
      </c>
      <c r="G6" s="632">
        <v>5.1007753321258731E-2</v>
      </c>
      <c r="H6" s="64">
        <v>7024</v>
      </c>
      <c r="I6" s="632">
        <v>6.266896262524424E-2</v>
      </c>
      <c r="J6" s="64">
        <v>10457</v>
      </c>
      <c r="K6" s="632">
        <v>0.16916058689357297</v>
      </c>
      <c r="L6" s="64">
        <v>22674</v>
      </c>
      <c r="M6" s="632">
        <v>0.36679230632350324</v>
      </c>
      <c r="N6" s="64">
        <v>10959</v>
      </c>
      <c r="O6" s="632">
        <v>0.17728133037837487</v>
      </c>
      <c r="P6" s="617">
        <v>61817</v>
      </c>
      <c r="Q6"/>
    </row>
    <row r="7" spans="1:17" ht="15">
      <c r="A7" s="618">
        <v>142</v>
      </c>
      <c r="B7" s="325" t="s">
        <v>67</v>
      </c>
      <c r="C7" s="479">
        <v>4746</v>
      </c>
      <c r="D7" s="619">
        <v>188</v>
      </c>
      <c r="E7" s="631">
        <v>3.9612305099030763E-2</v>
      </c>
      <c r="F7" s="290">
        <v>240</v>
      </c>
      <c r="G7" s="631">
        <v>5.0568900126422248E-2</v>
      </c>
      <c r="H7" s="290">
        <v>298</v>
      </c>
      <c r="I7" s="631">
        <v>6.2789717656974289E-2</v>
      </c>
      <c r="J7" s="290">
        <v>415</v>
      </c>
      <c r="K7" s="631">
        <v>8.7442056468605145E-2</v>
      </c>
      <c r="L7" s="290">
        <v>1100</v>
      </c>
      <c r="M7" s="631">
        <v>0.2317741255794353</v>
      </c>
      <c r="N7" s="290">
        <v>717</v>
      </c>
      <c r="O7" s="631">
        <v>0.15107458912768648</v>
      </c>
      <c r="P7" s="620">
        <v>2958</v>
      </c>
      <c r="Q7"/>
    </row>
    <row r="8" spans="1:17" ht="15">
      <c r="A8" s="618">
        <v>425</v>
      </c>
      <c r="B8" s="325" t="s">
        <v>147</v>
      </c>
      <c r="C8" s="479">
        <v>8638</v>
      </c>
      <c r="D8" s="619">
        <v>412</v>
      </c>
      <c r="E8" s="631">
        <v>4.7696225978235703E-2</v>
      </c>
      <c r="F8" s="290">
        <v>501</v>
      </c>
      <c r="G8" s="631">
        <v>5.7999536929844872E-2</v>
      </c>
      <c r="H8" s="290">
        <v>641</v>
      </c>
      <c r="I8" s="631">
        <v>7.4206992359342444E-2</v>
      </c>
      <c r="J8" s="290">
        <v>956</v>
      </c>
      <c r="K8" s="631">
        <v>0.11067376707571197</v>
      </c>
      <c r="L8" s="290">
        <v>2179</v>
      </c>
      <c r="M8" s="631">
        <v>0.25225746700625146</v>
      </c>
      <c r="N8" s="290">
        <v>1169</v>
      </c>
      <c r="O8" s="631">
        <v>0.13533225283630471</v>
      </c>
      <c r="P8" s="620">
        <v>5858</v>
      </c>
      <c r="Q8"/>
    </row>
    <row r="9" spans="1:17" ht="15">
      <c r="A9" s="618">
        <v>579</v>
      </c>
      <c r="B9" s="325" t="s">
        <v>171</v>
      </c>
      <c r="C9" s="479">
        <v>42638</v>
      </c>
      <c r="D9" s="619">
        <v>2102</v>
      </c>
      <c r="E9" s="631">
        <v>4.9298747596041088E-2</v>
      </c>
      <c r="F9" s="290">
        <v>2273</v>
      </c>
      <c r="G9" s="631">
        <v>5.3309254655471643E-2</v>
      </c>
      <c r="H9" s="290">
        <v>2790</v>
      </c>
      <c r="I9" s="631">
        <v>6.5434588864393267E-2</v>
      </c>
      <c r="J9" s="290">
        <v>4454</v>
      </c>
      <c r="K9" s="631">
        <v>0.10446080960645433</v>
      </c>
      <c r="L9" s="290">
        <v>9827</v>
      </c>
      <c r="M9" s="631">
        <v>0.23047516300014073</v>
      </c>
      <c r="N9" s="290">
        <v>4776</v>
      </c>
      <c r="O9" s="631">
        <v>0.11201275857216568</v>
      </c>
      <c r="P9" s="620">
        <v>26222</v>
      </c>
      <c r="Q9"/>
    </row>
    <row r="10" spans="1:17" ht="15">
      <c r="A10" s="618">
        <v>585</v>
      </c>
      <c r="B10" s="325" t="s">
        <v>173</v>
      </c>
      <c r="C10" s="479">
        <v>15123</v>
      </c>
      <c r="D10" s="619">
        <v>454</v>
      </c>
      <c r="E10" s="631">
        <v>3.0020498578324405E-2</v>
      </c>
      <c r="F10" s="290">
        <v>573</v>
      </c>
      <c r="G10" s="631">
        <v>3.7889307677048206E-2</v>
      </c>
      <c r="H10" s="290">
        <v>770</v>
      </c>
      <c r="I10" s="631">
        <v>5.0915823579977516E-2</v>
      </c>
      <c r="J10" s="290">
        <v>1025</v>
      </c>
      <c r="K10" s="631">
        <v>6.7777557362957083E-2</v>
      </c>
      <c r="L10" s="290">
        <v>2647</v>
      </c>
      <c r="M10" s="631">
        <v>0.1750314091119487</v>
      </c>
      <c r="N10" s="290">
        <v>1537</v>
      </c>
      <c r="O10" s="631">
        <v>0.10163327382133175</v>
      </c>
      <c r="P10" s="620">
        <v>7006</v>
      </c>
      <c r="Q10"/>
    </row>
    <row r="11" spans="1:17" ht="15">
      <c r="A11" s="618">
        <v>591</v>
      </c>
      <c r="B11" s="325" t="s">
        <v>175</v>
      </c>
      <c r="C11" s="479">
        <v>19871</v>
      </c>
      <c r="D11" s="619">
        <v>938</v>
      </c>
      <c r="E11" s="631">
        <v>4.7204468823914249E-2</v>
      </c>
      <c r="F11" s="290">
        <v>958</v>
      </c>
      <c r="G11" s="631">
        <v>4.8210960696492375E-2</v>
      </c>
      <c r="H11" s="290">
        <v>1176</v>
      </c>
      <c r="I11" s="631">
        <v>5.9181722107593981E-2</v>
      </c>
      <c r="J11" s="290">
        <v>1926</v>
      </c>
      <c r="K11" s="631">
        <v>9.6925167329273809E-2</v>
      </c>
      <c r="L11" s="290">
        <v>3756</v>
      </c>
      <c r="M11" s="631">
        <v>0.18901917367017262</v>
      </c>
      <c r="N11" s="290">
        <v>1477</v>
      </c>
      <c r="O11" s="631">
        <v>7.4329424789894821E-2</v>
      </c>
      <c r="P11" s="620">
        <v>10231</v>
      </c>
      <c r="Q11"/>
    </row>
    <row r="12" spans="1:17" ht="15">
      <c r="A12" s="618">
        <v>893</v>
      </c>
      <c r="B12" s="325" t="s">
        <v>265</v>
      </c>
      <c r="C12" s="479">
        <v>21065</v>
      </c>
      <c r="D12" s="619">
        <v>892</v>
      </c>
      <c r="E12" s="631">
        <v>4.2345122240683597E-2</v>
      </c>
      <c r="F12" s="290">
        <v>1172</v>
      </c>
      <c r="G12" s="631">
        <v>5.5637313078566342E-2</v>
      </c>
      <c r="H12" s="290">
        <v>1349</v>
      </c>
      <c r="I12" s="631">
        <v>6.4039876572513643E-2</v>
      </c>
      <c r="J12" s="290">
        <v>1681</v>
      </c>
      <c r="K12" s="631">
        <v>7.9800617137431765E-2</v>
      </c>
      <c r="L12" s="290">
        <v>3165</v>
      </c>
      <c r="M12" s="631">
        <v>0.1502492285782103</v>
      </c>
      <c r="N12" s="290">
        <v>1283</v>
      </c>
      <c r="O12" s="631">
        <v>6.0906717303584143E-2</v>
      </c>
      <c r="P12" s="620">
        <v>9542</v>
      </c>
      <c r="Q12"/>
    </row>
    <row r="13" spans="1:17">
      <c r="A13" s="615">
        <v>2</v>
      </c>
      <c r="B13" s="186" t="s">
        <v>291</v>
      </c>
      <c r="C13" s="432">
        <v>273045</v>
      </c>
      <c r="D13" s="616">
        <v>23795</v>
      </c>
      <c r="E13" s="632">
        <v>8.7146807302825535E-2</v>
      </c>
      <c r="F13" s="616">
        <v>25222</v>
      </c>
      <c r="G13" s="632">
        <v>9.2373052061015579E-2</v>
      </c>
      <c r="H13" s="64">
        <v>30540</v>
      </c>
      <c r="I13" s="632">
        <v>0.11184969510520244</v>
      </c>
      <c r="J13" s="64">
        <v>41712</v>
      </c>
      <c r="K13" s="632">
        <v>0.18494116395172519</v>
      </c>
      <c r="L13" s="64">
        <v>76442</v>
      </c>
      <c r="M13" s="632">
        <v>0.33892578765817455</v>
      </c>
      <c r="N13" s="64">
        <v>27831</v>
      </c>
      <c r="O13" s="632">
        <v>0.12339608587314115</v>
      </c>
      <c r="P13" s="617">
        <v>225542</v>
      </c>
      <c r="Q13"/>
    </row>
    <row r="14" spans="1:17" ht="15">
      <c r="A14" s="618">
        <v>120</v>
      </c>
      <c r="B14" s="325" t="s">
        <v>57</v>
      </c>
      <c r="C14" s="479">
        <v>31798</v>
      </c>
      <c r="D14" s="619">
        <v>2360</v>
      </c>
      <c r="E14" s="631">
        <v>7.4218504308447078E-2</v>
      </c>
      <c r="F14" s="290">
        <v>2676</v>
      </c>
      <c r="G14" s="631">
        <v>8.4156236241273039E-2</v>
      </c>
      <c r="H14" s="290">
        <v>3385</v>
      </c>
      <c r="I14" s="631">
        <v>0.10645323605258192</v>
      </c>
      <c r="J14" s="290">
        <v>4278</v>
      </c>
      <c r="K14" s="631">
        <v>0.13453676331844769</v>
      </c>
      <c r="L14" s="290">
        <v>7337</v>
      </c>
      <c r="M14" s="631">
        <v>0.23073778225045599</v>
      </c>
      <c r="N14" s="290">
        <v>2864</v>
      </c>
      <c r="O14" s="631">
        <v>9.0068557770928995E-2</v>
      </c>
      <c r="P14" s="620">
        <v>22900</v>
      </c>
      <c r="Q14"/>
    </row>
    <row r="15" spans="1:17" ht="15">
      <c r="A15" s="618">
        <v>154</v>
      </c>
      <c r="B15" s="325" t="s">
        <v>77</v>
      </c>
      <c r="C15" s="479">
        <v>99959</v>
      </c>
      <c r="D15" s="619">
        <v>7647</v>
      </c>
      <c r="E15" s="631">
        <v>7.6501365559879547E-2</v>
      </c>
      <c r="F15" s="290">
        <v>8187</v>
      </c>
      <c r="G15" s="631">
        <v>8.1903580467991871E-2</v>
      </c>
      <c r="H15" s="290">
        <v>9825</v>
      </c>
      <c r="I15" s="631">
        <v>9.8290299022599267E-2</v>
      </c>
      <c r="J15" s="290">
        <v>13976</v>
      </c>
      <c r="K15" s="631">
        <v>0.13981732510329234</v>
      </c>
      <c r="L15" s="290">
        <v>27933</v>
      </c>
      <c r="M15" s="631">
        <v>0.2794445722746326</v>
      </c>
      <c r="N15" s="290">
        <v>10715</v>
      </c>
      <c r="O15" s="631">
        <v>0.10719394951930292</v>
      </c>
      <c r="P15" s="620">
        <v>78283</v>
      </c>
      <c r="Q15"/>
    </row>
    <row r="16" spans="1:17" ht="15">
      <c r="A16" s="618">
        <v>250</v>
      </c>
      <c r="B16" s="325" t="s">
        <v>99</v>
      </c>
      <c r="C16" s="479">
        <v>56392</v>
      </c>
      <c r="D16" s="619">
        <v>5199</v>
      </c>
      <c r="E16" s="631">
        <v>9.2193928216768334E-2</v>
      </c>
      <c r="F16" s="290">
        <v>5726</v>
      </c>
      <c r="G16" s="631">
        <v>0.10153922542204569</v>
      </c>
      <c r="H16" s="290">
        <v>6595</v>
      </c>
      <c r="I16" s="631">
        <v>0.1169492126542772</v>
      </c>
      <c r="J16" s="290">
        <v>9078</v>
      </c>
      <c r="K16" s="631">
        <v>0.16098028089090652</v>
      </c>
      <c r="L16" s="290">
        <v>15900</v>
      </c>
      <c r="M16" s="631">
        <v>0.28195488721804512</v>
      </c>
      <c r="N16" s="290">
        <v>5510</v>
      </c>
      <c r="O16" s="631">
        <v>9.7708894878706196E-2</v>
      </c>
      <c r="P16" s="620">
        <v>48008</v>
      </c>
      <c r="Q16"/>
    </row>
    <row r="17" spans="1:17" ht="15">
      <c r="A17" s="618">
        <v>495</v>
      </c>
      <c r="B17" s="325" t="s">
        <v>161</v>
      </c>
      <c r="C17" s="479">
        <v>28653</v>
      </c>
      <c r="D17" s="619">
        <v>3324</v>
      </c>
      <c r="E17" s="631">
        <v>0.11600879489058737</v>
      </c>
      <c r="F17" s="290">
        <v>3042</v>
      </c>
      <c r="G17" s="631">
        <v>0.10616689351900324</v>
      </c>
      <c r="H17" s="290">
        <v>3602</v>
      </c>
      <c r="I17" s="631">
        <v>0.1257110948242767</v>
      </c>
      <c r="J17" s="290">
        <v>4793</v>
      </c>
      <c r="K17" s="631">
        <v>0.16727742295745646</v>
      </c>
      <c r="L17" s="290">
        <v>8242</v>
      </c>
      <c r="M17" s="631">
        <v>0.28764876278225665</v>
      </c>
      <c r="N17" s="290">
        <v>3046</v>
      </c>
      <c r="O17" s="631">
        <v>0.10630649495689806</v>
      </c>
      <c r="P17" s="620">
        <v>26049</v>
      </c>
      <c r="Q17"/>
    </row>
    <row r="18" spans="1:17" ht="15">
      <c r="A18" s="618">
        <v>790</v>
      </c>
      <c r="B18" s="325" t="s">
        <v>234</v>
      </c>
      <c r="C18" s="479">
        <v>29319</v>
      </c>
      <c r="D18" s="619">
        <v>2447</v>
      </c>
      <c r="E18" s="631">
        <v>8.3461236740680109E-2</v>
      </c>
      <c r="F18" s="290">
        <v>2795</v>
      </c>
      <c r="G18" s="631">
        <v>9.5330672942460518E-2</v>
      </c>
      <c r="H18" s="290">
        <v>3802</v>
      </c>
      <c r="I18" s="631">
        <v>0.12967700126198028</v>
      </c>
      <c r="J18" s="290">
        <v>4875</v>
      </c>
      <c r="K18" s="631">
        <v>0.16627442955080324</v>
      </c>
      <c r="L18" s="290">
        <v>8871</v>
      </c>
      <c r="M18" s="631">
        <v>0.30256830041952315</v>
      </c>
      <c r="N18" s="290">
        <v>3009</v>
      </c>
      <c r="O18" s="631">
        <v>0.10262969405504963</v>
      </c>
      <c r="P18" s="620">
        <v>25799</v>
      </c>
      <c r="Q18"/>
    </row>
    <row r="19" spans="1:17" ht="15">
      <c r="A19" s="618">
        <v>895</v>
      </c>
      <c r="B19" s="325" t="s">
        <v>267</v>
      </c>
      <c r="C19" s="479">
        <v>26924</v>
      </c>
      <c r="D19" s="619">
        <v>2818</v>
      </c>
      <c r="E19" s="631">
        <v>0.10466498291487149</v>
      </c>
      <c r="F19" s="290">
        <v>2796</v>
      </c>
      <c r="G19" s="631">
        <v>0.10384786807309464</v>
      </c>
      <c r="H19" s="290">
        <v>3331</v>
      </c>
      <c r="I19" s="631">
        <v>0.12371861536175903</v>
      </c>
      <c r="J19" s="290">
        <v>4712</v>
      </c>
      <c r="K19" s="631">
        <v>0.17501114247511515</v>
      </c>
      <c r="L19" s="290">
        <v>8159</v>
      </c>
      <c r="M19" s="631">
        <v>0.30303818154806123</v>
      </c>
      <c r="N19" s="290">
        <v>2687</v>
      </c>
      <c r="O19" s="631">
        <v>9.9799435447927506E-2</v>
      </c>
      <c r="P19" s="620">
        <v>24503</v>
      </c>
      <c r="Q19"/>
    </row>
    <row r="20" spans="1:17">
      <c r="A20" s="615">
        <v>3</v>
      </c>
      <c r="B20" s="186" t="s">
        <v>809</v>
      </c>
      <c r="C20" s="413">
        <v>550634</v>
      </c>
      <c r="D20" s="616">
        <v>44029</v>
      </c>
      <c r="E20" s="632">
        <v>7.9960554560742705E-2</v>
      </c>
      <c r="F20" s="616">
        <v>44000</v>
      </c>
      <c r="G20" s="632">
        <v>7.9907887998198437E-2</v>
      </c>
      <c r="H20" s="64">
        <v>52025</v>
      </c>
      <c r="I20" s="632">
        <v>9.448199711605168E-2</v>
      </c>
      <c r="J20" s="64">
        <v>78650</v>
      </c>
      <c r="K20" s="632">
        <v>0.19606572252649318</v>
      </c>
      <c r="L20" s="64">
        <v>136946</v>
      </c>
      <c r="M20" s="632">
        <v>0.34139118165433102</v>
      </c>
      <c r="N20" s="64">
        <v>45491</v>
      </c>
      <c r="O20" s="632">
        <v>0.11340401504707821</v>
      </c>
      <c r="P20" s="617">
        <v>401141</v>
      </c>
      <c r="Q20"/>
    </row>
    <row r="21" spans="1:17" ht="15">
      <c r="A21" s="618">
        <v>45</v>
      </c>
      <c r="B21" s="325" t="s">
        <v>32</v>
      </c>
      <c r="C21" s="479">
        <v>133811</v>
      </c>
      <c r="D21" s="619">
        <v>6334</v>
      </c>
      <c r="E21" s="631">
        <v>4.7335420854787723E-2</v>
      </c>
      <c r="F21" s="290">
        <v>6403</v>
      </c>
      <c r="G21" s="631">
        <v>4.7851073529082064E-2</v>
      </c>
      <c r="H21" s="290">
        <v>7088</v>
      </c>
      <c r="I21" s="631">
        <v>5.2970234136207037E-2</v>
      </c>
      <c r="J21" s="290">
        <v>13694</v>
      </c>
      <c r="K21" s="631">
        <v>0.10233837277951738</v>
      </c>
      <c r="L21" s="290">
        <v>24642</v>
      </c>
      <c r="M21" s="631">
        <v>0.18415526376755273</v>
      </c>
      <c r="N21" s="290">
        <v>8019</v>
      </c>
      <c r="O21" s="631">
        <v>5.9927808625598794E-2</v>
      </c>
      <c r="P21" s="620">
        <v>66180</v>
      </c>
      <c r="Q21"/>
    </row>
    <row r="22" spans="1:17" ht="15">
      <c r="A22" s="618">
        <v>51</v>
      </c>
      <c r="B22" s="325" t="s">
        <v>35</v>
      </c>
      <c r="C22" s="479">
        <v>31953</v>
      </c>
      <c r="D22" s="619">
        <v>2672</v>
      </c>
      <c r="E22" s="631">
        <v>8.3622821018370735E-2</v>
      </c>
      <c r="F22" s="290">
        <v>2793</v>
      </c>
      <c r="G22" s="631">
        <v>8.7409632898319406E-2</v>
      </c>
      <c r="H22" s="290">
        <v>3231</v>
      </c>
      <c r="I22" s="631">
        <v>0.1011172659844146</v>
      </c>
      <c r="J22" s="290">
        <v>4418</v>
      </c>
      <c r="K22" s="631">
        <v>0.1382655775670516</v>
      </c>
      <c r="L22" s="290">
        <v>8889</v>
      </c>
      <c r="M22" s="631">
        <v>0.27818984132945263</v>
      </c>
      <c r="N22" s="290">
        <v>3641</v>
      </c>
      <c r="O22" s="631">
        <v>0.11394861202391011</v>
      </c>
      <c r="P22" s="620">
        <v>25644</v>
      </c>
      <c r="Q22"/>
    </row>
    <row r="23" spans="1:17" ht="15">
      <c r="A23" s="618">
        <v>147</v>
      </c>
      <c r="B23" s="325" t="s">
        <v>71</v>
      </c>
      <c r="C23" s="479">
        <v>53572</v>
      </c>
      <c r="D23" s="619">
        <v>3267</v>
      </c>
      <c r="E23" s="631">
        <v>6.0983349510938548E-2</v>
      </c>
      <c r="F23" s="290">
        <v>3065</v>
      </c>
      <c r="G23" s="631">
        <v>5.7212723064287312E-2</v>
      </c>
      <c r="H23" s="290">
        <v>3626</v>
      </c>
      <c r="I23" s="631">
        <v>6.7684611364145456E-2</v>
      </c>
      <c r="J23" s="290">
        <v>6521</v>
      </c>
      <c r="K23" s="631">
        <v>0.12172403494362727</v>
      </c>
      <c r="L23" s="290">
        <v>10947</v>
      </c>
      <c r="M23" s="631">
        <v>0.20434182035391624</v>
      </c>
      <c r="N23" s="290">
        <v>3449</v>
      </c>
      <c r="O23" s="631">
        <v>6.4380646606436193E-2</v>
      </c>
      <c r="P23" s="620">
        <v>30875</v>
      </c>
      <c r="Q23"/>
    </row>
    <row r="24" spans="1:17" ht="15">
      <c r="A24" s="618">
        <v>172</v>
      </c>
      <c r="B24" s="325" t="s">
        <v>79</v>
      </c>
      <c r="C24" s="479">
        <v>62678</v>
      </c>
      <c r="D24" s="619">
        <v>4515</v>
      </c>
      <c r="E24" s="631">
        <v>7.2034844762117495E-2</v>
      </c>
      <c r="F24" s="290">
        <v>4389</v>
      </c>
      <c r="G24" s="631">
        <v>7.0024570024570021E-2</v>
      </c>
      <c r="H24" s="290">
        <v>5139</v>
      </c>
      <c r="I24" s="631">
        <v>8.1990491081400177E-2</v>
      </c>
      <c r="J24" s="290">
        <v>8386</v>
      </c>
      <c r="K24" s="631">
        <v>0.13379495197677016</v>
      </c>
      <c r="L24" s="290">
        <v>14425</v>
      </c>
      <c r="M24" s="631">
        <v>0.23014454832636652</v>
      </c>
      <c r="N24" s="290">
        <v>4986</v>
      </c>
      <c r="O24" s="631">
        <v>7.9549443185806826E-2</v>
      </c>
      <c r="P24" s="620">
        <v>41840</v>
      </c>
      <c r="Q24"/>
    </row>
    <row r="25" spans="1:17" ht="15">
      <c r="A25" s="618">
        <v>475</v>
      </c>
      <c r="B25" s="325" t="s">
        <v>153</v>
      </c>
      <c r="C25" s="479">
        <v>5483</v>
      </c>
      <c r="D25" s="619">
        <v>825</v>
      </c>
      <c r="E25" s="631">
        <v>0.15046507386467262</v>
      </c>
      <c r="F25" s="290">
        <v>801</v>
      </c>
      <c r="G25" s="631">
        <v>0.14608790807951852</v>
      </c>
      <c r="H25" s="290">
        <v>759</v>
      </c>
      <c r="I25" s="631">
        <v>0.1384278679554988</v>
      </c>
      <c r="J25" s="290">
        <v>944</v>
      </c>
      <c r="K25" s="631">
        <v>0.17216852088272844</v>
      </c>
      <c r="L25" s="290">
        <v>1187</v>
      </c>
      <c r="M25" s="631">
        <v>0.21648732445741384</v>
      </c>
      <c r="N25" s="290">
        <v>325</v>
      </c>
      <c r="O25" s="631">
        <v>5.9274120007295275E-2</v>
      </c>
      <c r="P25" s="620">
        <v>4841</v>
      </c>
      <c r="Q25"/>
    </row>
    <row r="26" spans="1:17" ht="15">
      <c r="A26" s="618">
        <v>480</v>
      </c>
      <c r="B26" s="325" t="s">
        <v>155</v>
      </c>
      <c r="C26" s="479">
        <v>15069</v>
      </c>
      <c r="D26" s="619">
        <v>2937</v>
      </c>
      <c r="E26" s="631">
        <v>0.19490344415687835</v>
      </c>
      <c r="F26" s="290">
        <v>2801</v>
      </c>
      <c r="G26" s="631">
        <v>0.1858782931846838</v>
      </c>
      <c r="H26" s="290">
        <v>2862</v>
      </c>
      <c r="I26" s="631">
        <v>0.18992633884132989</v>
      </c>
      <c r="J26" s="290">
        <v>3987</v>
      </c>
      <c r="K26" s="631">
        <v>0.26458291857455701</v>
      </c>
      <c r="L26" s="290">
        <v>6687</v>
      </c>
      <c r="M26" s="631">
        <v>0.44375870993430222</v>
      </c>
      <c r="N26" s="290">
        <v>1868</v>
      </c>
      <c r="O26" s="631">
        <v>0.12396310305926074</v>
      </c>
      <c r="P26" s="620">
        <v>21142</v>
      </c>
      <c r="Q26"/>
    </row>
    <row r="27" spans="1:17" ht="15">
      <c r="A27" s="618">
        <v>490</v>
      </c>
      <c r="B27" s="325" t="s">
        <v>159</v>
      </c>
      <c r="C27" s="479">
        <v>46213</v>
      </c>
      <c r="D27" s="619">
        <v>5921</v>
      </c>
      <c r="E27" s="631">
        <v>0.12812412091835632</v>
      </c>
      <c r="F27" s="290">
        <v>5805</v>
      </c>
      <c r="G27" s="631">
        <v>0.12561400471728734</v>
      </c>
      <c r="H27" s="290">
        <v>7012</v>
      </c>
      <c r="I27" s="631">
        <v>0.15173219656806528</v>
      </c>
      <c r="J27" s="290">
        <v>9471</v>
      </c>
      <c r="K27" s="631">
        <v>0.20494233224417371</v>
      </c>
      <c r="L27" s="290">
        <v>15876</v>
      </c>
      <c r="M27" s="631">
        <v>0.3435396966221626</v>
      </c>
      <c r="N27" s="290">
        <v>5308</v>
      </c>
      <c r="O27" s="631">
        <v>0.11485945513167291</v>
      </c>
      <c r="P27" s="620">
        <v>49393</v>
      </c>
      <c r="Q27"/>
    </row>
    <row r="28" spans="1:17" ht="15">
      <c r="A28" s="618">
        <v>659</v>
      </c>
      <c r="B28" s="325" t="s">
        <v>199</v>
      </c>
      <c r="C28" s="479">
        <v>21945</v>
      </c>
      <c r="D28" s="619">
        <v>2297</v>
      </c>
      <c r="E28" s="631">
        <v>0.10467076782866257</v>
      </c>
      <c r="F28" s="290">
        <v>2581</v>
      </c>
      <c r="G28" s="631">
        <v>0.11761221234905446</v>
      </c>
      <c r="H28" s="290">
        <v>2958</v>
      </c>
      <c r="I28" s="631">
        <v>0.13479152426520846</v>
      </c>
      <c r="J28" s="290">
        <v>4045</v>
      </c>
      <c r="K28" s="631">
        <v>0.18432444748234222</v>
      </c>
      <c r="L28" s="290">
        <v>6952</v>
      </c>
      <c r="M28" s="631">
        <v>0.31679197994987468</v>
      </c>
      <c r="N28" s="290">
        <v>2422</v>
      </c>
      <c r="O28" s="631">
        <v>0.11036682615629984</v>
      </c>
      <c r="P28" s="620">
        <v>21255</v>
      </c>
      <c r="Q28"/>
    </row>
    <row r="29" spans="1:17" ht="15">
      <c r="A29" s="618">
        <v>665</v>
      </c>
      <c r="B29" s="325" t="s">
        <v>207</v>
      </c>
      <c r="C29" s="479">
        <v>33667</v>
      </c>
      <c r="D29" s="619">
        <v>3065</v>
      </c>
      <c r="E29" s="631">
        <v>9.1038702587103101E-2</v>
      </c>
      <c r="F29" s="290">
        <v>3165</v>
      </c>
      <c r="G29" s="631">
        <v>9.4008970208215761E-2</v>
      </c>
      <c r="H29" s="290">
        <v>4571</v>
      </c>
      <c r="I29" s="631">
        <v>0.1357709329610598</v>
      </c>
      <c r="J29" s="290">
        <v>5180</v>
      </c>
      <c r="K29" s="631">
        <v>0.15385986277363589</v>
      </c>
      <c r="L29" s="290">
        <v>10699</v>
      </c>
      <c r="M29" s="631">
        <v>0.31778893278284376</v>
      </c>
      <c r="N29" s="290">
        <v>4072</v>
      </c>
      <c r="O29" s="631">
        <v>0.12094929753170761</v>
      </c>
      <c r="P29" s="620">
        <v>30752</v>
      </c>
      <c r="Q29"/>
    </row>
    <row r="30" spans="1:17" ht="15">
      <c r="A30" s="618">
        <v>837</v>
      </c>
      <c r="B30" s="325" t="s">
        <v>242</v>
      </c>
      <c r="C30" s="479">
        <v>136374</v>
      </c>
      <c r="D30" s="619">
        <v>11156</v>
      </c>
      <c r="E30" s="631">
        <v>8.1804449528502507E-2</v>
      </c>
      <c r="F30" s="290">
        <v>11124</v>
      </c>
      <c r="G30" s="631">
        <v>8.1569800695147174E-2</v>
      </c>
      <c r="H30" s="290">
        <v>13589</v>
      </c>
      <c r="I30" s="631">
        <v>9.9645093639550056E-2</v>
      </c>
      <c r="J30" s="290">
        <v>20518</v>
      </c>
      <c r="K30" s="631">
        <v>0.15045389883702173</v>
      </c>
      <c r="L30" s="290">
        <v>34731</v>
      </c>
      <c r="M30" s="631">
        <v>0.25467464472700074</v>
      </c>
      <c r="N30" s="290">
        <v>10638</v>
      </c>
      <c r="O30" s="631">
        <v>7.8006071538563065E-2</v>
      </c>
      <c r="P30" s="620">
        <v>101756</v>
      </c>
      <c r="Q30"/>
    </row>
    <row r="31" spans="1:17" ht="15">
      <c r="A31" s="618">
        <v>873</v>
      </c>
      <c r="B31" s="325" t="s">
        <v>879</v>
      </c>
      <c r="C31" s="479">
        <v>9869</v>
      </c>
      <c r="D31" s="619">
        <v>1040</v>
      </c>
      <c r="E31" s="631">
        <v>0.10538048434491844</v>
      </c>
      <c r="F31" s="290">
        <v>1073</v>
      </c>
      <c r="G31" s="631">
        <v>0.10872428817509373</v>
      </c>
      <c r="H31" s="290">
        <v>1190</v>
      </c>
      <c r="I31" s="631">
        <v>0.12057959266389705</v>
      </c>
      <c r="J31" s="290">
        <v>1486</v>
      </c>
      <c r="K31" s="631">
        <v>0.15057249974668152</v>
      </c>
      <c r="L31" s="290">
        <v>1911</v>
      </c>
      <c r="M31" s="631">
        <v>0.19363663998378761</v>
      </c>
      <c r="N31" s="290">
        <v>763</v>
      </c>
      <c r="O31" s="631">
        <v>7.7312797649204582E-2</v>
      </c>
      <c r="P31" s="620">
        <v>7463</v>
      </c>
      <c r="Q31"/>
    </row>
    <row r="32" spans="1:17">
      <c r="A32" s="615">
        <v>4</v>
      </c>
      <c r="B32" s="186" t="s">
        <v>293</v>
      </c>
      <c r="C32" s="413">
        <v>211845</v>
      </c>
      <c r="D32" s="616">
        <v>12412</v>
      </c>
      <c r="E32" s="632">
        <v>5.8590006844626966E-2</v>
      </c>
      <c r="F32" s="616">
        <v>13036</v>
      </c>
      <c r="G32" s="632">
        <v>6.153555665698978E-2</v>
      </c>
      <c r="H32" s="64">
        <v>15972</v>
      </c>
      <c r="I32" s="632">
        <v>7.5394746158748138E-2</v>
      </c>
      <c r="J32" s="64">
        <v>26030</v>
      </c>
      <c r="K32" s="632">
        <v>0.18373296252638116</v>
      </c>
      <c r="L32" s="64">
        <v>52423</v>
      </c>
      <c r="M32" s="632">
        <v>0.37002816344681061</v>
      </c>
      <c r="N32" s="64">
        <v>21800</v>
      </c>
      <c r="O32" s="632">
        <v>0.15387547380234767</v>
      </c>
      <c r="P32" s="617">
        <v>141673</v>
      </c>
      <c r="Q32"/>
    </row>
    <row r="33" spans="1:17" ht="15">
      <c r="A33" s="618">
        <v>31</v>
      </c>
      <c r="B33" s="325" t="s">
        <v>16</v>
      </c>
      <c r="C33" s="479">
        <v>28357</v>
      </c>
      <c r="D33" s="619">
        <v>1505</v>
      </c>
      <c r="E33" s="631">
        <v>5.307331523080721E-2</v>
      </c>
      <c r="F33" s="290">
        <v>1637</v>
      </c>
      <c r="G33" s="631">
        <v>5.7728250520153755E-2</v>
      </c>
      <c r="H33" s="290">
        <v>1981</v>
      </c>
      <c r="I33" s="631">
        <v>6.9859294001481109E-2</v>
      </c>
      <c r="J33" s="290">
        <v>3488</v>
      </c>
      <c r="K33" s="631">
        <v>0.12300313855485417</v>
      </c>
      <c r="L33" s="290">
        <v>6661</v>
      </c>
      <c r="M33" s="631">
        <v>0.23489790880558592</v>
      </c>
      <c r="N33" s="290">
        <v>2613</v>
      </c>
      <c r="O33" s="631">
        <v>9.2146559932291844E-2</v>
      </c>
      <c r="P33" s="620">
        <v>17885</v>
      </c>
      <c r="Q33"/>
    </row>
    <row r="34" spans="1:17" ht="15">
      <c r="A34" s="618">
        <v>40</v>
      </c>
      <c r="B34" s="325" t="s">
        <v>24</v>
      </c>
      <c r="C34" s="479">
        <v>20011</v>
      </c>
      <c r="D34" s="619">
        <v>1383</v>
      </c>
      <c r="E34" s="631">
        <v>6.9111988406376487E-2</v>
      </c>
      <c r="F34" s="290">
        <v>1517</v>
      </c>
      <c r="G34" s="631">
        <v>7.5808305432012391E-2</v>
      </c>
      <c r="H34" s="290">
        <v>1833</v>
      </c>
      <c r="I34" s="631">
        <v>9.159962020888511E-2</v>
      </c>
      <c r="J34" s="290">
        <v>3137</v>
      </c>
      <c r="K34" s="631">
        <v>0.15676377992104343</v>
      </c>
      <c r="L34" s="290">
        <v>5657</v>
      </c>
      <c r="M34" s="631">
        <v>0.28269451801509171</v>
      </c>
      <c r="N34" s="290">
        <v>1648</v>
      </c>
      <c r="O34" s="631">
        <v>8.2354704912298238E-2</v>
      </c>
      <c r="P34" s="620">
        <v>15175</v>
      </c>
      <c r="Q34"/>
    </row>
    <row r="35" spans="1:17" ht="15">
      <c r="A35" s="618">
        <v>190</v>
      </c>
      <c r="B35" s="325" t="s">
        <v>81</v>
      </c>
      <c r="C35" s="479">
        <v>10406</v>
      </c>
      <c r="D35" s="619">
        <v>426</v>
      </c>
      <c r="E35" s="631">
        <v>4.0937920430520851E-2</v>
      </c>
      <c r="F35" s="290">
        <v>492</v>
      </c>
      <c r="G35" s="631">
        <v>4.7280415145108591E-2</v>
      </c>
      <c r="H35" s="290">
        <v>614</v>
      </c>
      <c r="I35" s="631">
        <v>5.9004420526619257E-2</v>
      </c>
      <c r="J35" s="290">
        <v>993</v>
      </c>
      <c r="K35" s="631">
        <v>9.542571593311551E-2</v>
      </c>
      <c r="L35" s="290">
        <v>2572</v>
      </c>
      <c r="M35" s="631">
        <v>0.24716509705938883</v>
      </c>
      <c r="N35" s="290">
        <v>1563</v>
      </c>
      <c r="O35" s="631">
        <v>0.15020180665000962</v>
      </c>
      <c r="P35" s="620">
        <v>6660</v>
      </c>
      <c r="Q35"/>
    </row>
    <row r="36" spans="1:17" ht="15">
      <c r="A36" s="618">
        <v>604</v>
      </c>
      <c r="B36" s="325" t="s">
        <v>177</v>
      </c>
      <c r="C36" s="479">
        <v>31036</v>
      </c>
      <c r="D36" s="619">
        <v>2423</v>
      </c>
      <c r="E36" s="631">
        <v>7.807062765820337E-2</v>
      </c>
      <c r="F36" s="290">
        <v>2432</v>
      </c>
      <c r="G36" s="631">
        <v>7.8360613481118696E-2</v>
      </c>
      <c r="H36" s="290">
        <v>2903</v>
      </c>
      <c r="I36" s="631">
        <v>9.3536538213687334E-2</v>
      </c>
      <c r="J36" s="290">
        <v>4309</v>
      </c>
      <c r="K36" s="631">
        <v>0.13883876788245908</v>
      </c>
      <c r="L36" s="290">
        <v>8203</v>
      </c>
      <c r="M36" s="631">
        <v>0.26430596726382266</v>
      </c>
      <c r="N36" s="290">
        <v>2697</v>
      </c>
      <c r="O36" s="631">
        <v>8.689908493362547E-2</v>
      </c>
      <c r="P36" s="620">
        <v>22967</v>
      </c>
      <c r="Q36"/>
    </row>
    <row r="37" spans="1:17" ht="15">
      <c r="A37" s="618">
        <v>670</v>
      </c>
      <c r="B37" s="325" t="s">
        <v>211</v>
      </c>
      <c r="C37" s="479">
        <v>22618</v>
      </c>
      <c r="D37" s="619">
        <v>990</v>
      </c>
      <c r="E37" s="631">
        <v>4.3770448315500927E-2</v>
      </c>
      <c r="F37" s="290">
        <v>1188</v>
      </c>
      <c r="G37" s="631">
        <v>5.2524537978601113E-2</v>
      </c>
      <c r="H37" s="290">
        <v>1471</v>
      </c>
      <c r="I37" s="631">
        <v>6.5036696436466535E-2</v>
      </c>
      <c r="J37" s="290">
        <v>2261</v>
      </c>
      <c r="K37" s="631">
        <v>9.9964629940755154E-2</v>
      </c>
      <c r="L37" s="290">
        <v>5308</v>
      </c>
      <c r="M37" s="631">
        <v>0.23468034308957467</v>
      </c>
      <c r="N37" s="290">
        <v>2703</v>
      </c>
      <c r="O37" s="631">
        <v>0.11950658767353435</v>
      </c>
      <c r="P37" s="620">
        <v>13921</v>
      </c>
      <c r="Q37"/>
    </row>
    <row r="38" spans="1:17" ht="15">
      <c r="A38" s="618">
        <v>690</v>
      </c>
      <c r="B38" s="325" t="s">
        <v>221</v>
      </c>
      <c r="C38" s="479">
        <v>12907</v>
      </c>
      <c r="D38" s="619">
        <v>333</v>
      </c>
      <c r="E38" s="631">
        <v>2.5799953513597273E-2</v>
      </c>
      <c r="F38" s="290">
        <v>417</v>
      </c>
      <c r="G38" s="631">
        <v>3.2308049895405595E-2</v>
      </c>
      <c r="H38" s="290">
        <v>588</v>
      </c>
      <c r="I38" s="631">
        <v>4.5556674672658247E-2</v>
      </c>
      <c r="J38" s="290">
        <v>867</v>
      </c>
      <c r="K38" s="631">
        <v>6.7172851940807313E-2</v>
      </c>
      <c r="L38" s="290">
        <v>2419</v>
      </c>
      <c r="M38" s="631">
        <v>0.18741768032850392</v>
      </c>
      <c r="N38" s="290">
        <v>1474</v>
      </c>
      <c r="O38" s="631">
        <v>0.1142015960331603</v>
      </c>
      <c r="P38" s="620">
        <v>6098</v>
      </c>
      <c r="Q38"/>
    </row>
    <row r="39" spans="1:17" ht="15">
      <c r="A39" s="618">
        <v>736</v>
      </c>
      <c r="B39" s="325" t="s">
        <v>225</v>
      </c>
      <c r="C39" s="479">
        <v>41241</v>
      </c>
      <c r="D39" s="619">
        <v>2971</v>
      </c>
      <c r="E39" s="631">
        <v>7.2039960233747966E-2</v>
      </c>
      <c r="F39" s="290">
        <v>2748</v>
      </c>
      <c r="G39" s="631">
        <v>6.6632719866152615E-2</v>
      </c>
      <c r="H39" s="290">
        <v>3155</v>
      </c>
      <c r="I39" s="631">
        <v>7.6501539729880455E-2</v>
      </c>
      <c r="J39" s="290">
        <v>5267</v>
      </c>
      <c r="K39" s="631">
        <v>0.12771271307679252</v>
      </c>
      <c r="L39" s="290">
        <v>9527</v>
      </c>
      <c r="M39" s="631">
        <v>0.2310079774981208</v>
      </c>
      <c r="N39" s="290">
        <v>3199</v>
      </c>
      <c r="O39" s="631">
        <v>7.7568439174607789E-2</v>
      </c>
      <c r="P39" s="620">
        <v>26867</v>
      </c>
      <c r="Q39"/>
    </row>
    <row r="40" spans="1:17" ht="15">
      <c r="A40" s="618">
        <v>858</v>
      </c>
      <c r="B40" s="325" t="s">
        <v>253</v>
      </c>
      <c r="C40" s="479">
        <v>12608</v>
      </c>
      <c r="D40" s="619">
        <v>971</v>
      </c>
      <c r="E40" s="631">
        <v>7.7014593908629442E-2</v>
      </c>
      <c r="F40" s="290">
        <v>985</v>
      </c>
      <c r="G40" s="631">
        <v>7.8125E-2</v>
      </c>
      <c r="H40" s="290">
        <v>1219</v>
      </c>
      <c r="I40" s="631">
        <v>9.6684644670050765E-2</v>
      </c>
      <c r="J40" s="290">
        <v>2147</v>
      </c>
      <c r="K40" s="631">
        <v>0.17028870558375633</v>
      </c>
      <c r="L40" s="290">
        <v>4214</v>
      </c>
      <c r="M40" s="631">
        <v>0.33423223350253806</v>
      </c>
      <c r="N40" s="290">
        <v>1728</v>
      </c>
      <c r="O40" s="631">
        <v>0.13705583756345177</v>
      </c>
      <c r="P40" s="620">
        <v>11264</v>
      </c>
      <c r="Q40"/>
    </row>
    <row r="41" spans="1:17" ht="15">
      <c r="A41" s="618">
        <v>885</v>
      </c>
      <c r="B41" s="325" t="s">
        <v>259</v>
      </c>
      <c r="C41" s="479">
        <v>8044</v>
      </c>
      <c r="D41" s="619">
        <v>416</v>
      </c>
      <c r="E41" s="631">
        <v>5.171556439582297E-2</v>
      </c>
      <c r="F41" s="290">
        <v>495</v>
      </c>
      <c r="G41" s="631">
        <v>6.1536548980606662E-2</v>
      </c>
      <c r="H41" s="290">
        <v>540</v>
      </c>
      <c r="I41" s="631">
        <v>6.7130780706116361E-2</v>
      </c>
      <c r="J41" s="290">
        <v>992</v>
      </c>
      <c r="K41" s="631">
        <v>0.1233217304823471</v>
      </c>
      <c r="L41" s="290">
        <v>2155</v>
      </c>
      <c r="M41" s="631">
        <v>0.26790154152163104</v>
      </c>
      <c r="N41" s="290">
        <v>951</v>
      </c>
      <c r="O41" s="631">
        <v>0.11822476379910492</v>
      </c>
      <c r="P41" s="620">
        <v>5549</v>
      </c>
      <c r="Q41"/>
    </row>
    <row r="42" spans="1:17" ht="15">
      <c r="A42" s="618">
        <v>890</v>
      </c>
      <c r="B42" s="325" t="s">
        <v>263</v>
      </c>
      <c r="C42" s="479">
        <v>24617</v>
      </c>
      <c r="D42" s="619">
        <v>994</v>
      </c>
      <c r="E42" s="631">
        <v>4.0378600154364869E-2</v>
      </c>
      <c r="F42" s="290">
        <v>1125</v>
      </c>
      <c r="G42" s="631">
        <v>4.5700125929235891E-2</v>
      </c>
      <c r="H42" s="290">
        <v>1668</v>
      </c>
      <c r="I42" s="631">
        <v>6.7758053377747082E-2</v>
      </c>
      <c r="J42" s="290">
        <v>2569</v>
      </c>
      <c r="K42" s="631">
        <v>0.10435877645529512</v>
      </c>
      <c r="L42" s="290">
        <v>5707</v>
      </c>
      <c r="M42" s="631">
        <v>0.23183166104724379</v>
      </c>
      <c r="N42" s="290">
        <v>3224</v>
      </c>
      <c r="O42" s="631">
        <v>0.13096640532965023</v>
      </c>
      <c r="P42" s="620">
        <v>15287</v>
      </c>
      <c r="Q42"/>
    </row>
    <row r="43" spans="1:17">
      <c r="A43" s="615">
        <v>5</v>
      </c>
      <c r="B43" s="186" t="s">
        <v>294</v>
      </c>
      <c r="C43" s="413">
        <v>222495</v>
      </c>
      <c r="D43" s="616">
        <v>12490</v>
      </c>
      <c r="E43" s="632">
        <v>5.6136092945908898E-2</v>
      </c>
      <c r="F43" s="616">
        <v>14092</v>
      </c>
      <c r="G43" s="632">
        <v>6.3336254747297691E-2</v>
      </c>
      <c r="H43" s="64">
        <v>16490</v>
      </c>
      <c r="I43" s="632">
        <v>7.4114025034270434E-2</v>
      </c>
      <c r="J43" s="64">
        <v>25551</v>
      </c>
      <c r="K43" s="632">
        <v>0.16931507938611604</v>
      </c>
      <c r="L43" s="64">
        <v>55392</v>
      </c>
      <c r="M43" s="632">
        <v>0.36705807511861532</v>
      </c>
      <c r="N43" s="64">
        <v>26893</v>
      </c>
      <c r="O43" s="632">
        <v>0.17820791475601028</v>
      </c>
      <c r="P43" s="617">
        <v>150908</v>
      </c>
      <c r="Q43"/>
    </row>
    <row r="44" spans="1:17" ht="15">
      <c r="A44" s="618">
        <v>4</v>
      </c>
      <c r="B44" s="325" t="s">
        <v>10</v>
      </c>
      <c r="C44" s="479">
        <v>2864</v>
      </c>
      <c r="D44" s="619">
        <v>89</v>
      </c>
      <c r="E44" s="631">
        <v>3.1075418994413406E-2</v>
      </c>
      <c r="F44" s="290">
        <v>113</v>
      </c>
      <c r="G44" s="631">
        <v>3.9455307262569829E-2</v>
      </c>
      <c r="H44" s="290">
        <v>143</v>
      </c>
      <c r="I44" s="631">
        <v>4.9930167597765363E-2</v>
      </c>
      <c r="J44" s="290">
        <v>197</v>
      </c>
      <c r="K44" s="631">
        <v>6.8784916201117319E-2</v>
      </c>
      <c r="L44" s="290">
        <v>587</v>
      </c>
      <c r="M44" s="631">
        <v>0.20495810055865921</v>
      </c>
      <c r="N44" s="290">
        <v>292</v>
      </c>
      <c r="O44" s="631">
        <v>0.10195530726256984</v>
      </c>
      <c r="P44" s="620">
        <v>1421</v>
      </c>
      <c r="Q44"/>
    </row>
    <row r="45" spans="1:17" ht="15">
      <c r="A45" s="618">
        <v>42</v>
      </c>
      <c r="B45" s="325" t="s">
        <v>880</v>
      </c>
      <c r="C45" s="479">
        <v>28279</v>
      </c>
      <c r="D45" s="619">
        <v>1341</v>
      </c>
      <c r="E45" s="631">
        <v>4.7420347254146185E-2</v>
      </c>
      <c r="F45" s="290">
        <v>1467</v>
      </c>
      <c r="G45" s="631">
        <v>5.1875950351851198E-2</v>
      </c>
      <c r="H45" s="290">
        <v>1916</v>
      </c>
      <c r="I45" s="631">
        <v>6.7753456628593653E-2</v>
      </c>
      <c r="J45" s="290">
        <v>3267</v>
      </c>
      <c r="K45" s="631">
        <v>0.1155274231762085</v>
      </c>
      <c r="L45" s="290">
        <v>7484</v>
      </c>
      <c r="M45" s="631">
        <v>0.26464867923193891</v>
      </c>
      <c r="N45" s="290">
        <v>3067</v>
      </c>
      <c r="O45" s="631">
        <v>0.10845503730683546</v>
      </c>
      <c r="P45" s="620">
        <v>18542</v>
      </c>
      <c r="Q45"/>
    </row>
    <row r="46" spans="1:17" ht="15">
      <c r="A46" s="618">
        <v>44</v>
      </c>
      <c r="B46" s="325" t="s">
        <v>30</v>
      </c>
      <c r="C46" s="479">
        <v>7508</v>
      </c>
      <c r="D46" s="619">
        <v>476</v>
      </c>
      <c r="E46" s="631">
        <v>6.33990410229089E-2</v>
      </c>
      <c r="F46" s="290">
        <v>465</v>
      </c>
      <c r="G46" s="631">
        <v>6.1933937133724026E-2</v>
      </c>
      <c r="H46" s="290">
        <v>576</v>
      </c>
      <c r="I46" s="631">
        <v>7.6718167288225891E-2</v>
      </c>
      <c r="J46" s="290">
        <v>1012</v>
      </c>
      <c r="K46" s="631">
        <v>0.13478955780500798</v>
      </c>
      <c r="L46" s="290">
        <v>2204</v>
      </c>
      <c r="M46" s="631">
        <v>0.29355354288758656</v>
      </c>
      <c r="N46" s="290">
        <v>975</v>
      </c>
      <c r="O46" s="631">
        <v>0.1298614810868407</v>
      </c>
      <c r="P46" s="620">
        <v>5708</v>
      </c>
      <c r="Q46"/>
    </row>
    <row r="47" spans="1:17" ht="15">
      <c r="A47" s="618">
        <v>59</v>
      </c>
      <c r="B47" s="325" t="s">
        <v>39</v>
      </c>
      <c r="C47" s="479">
        <v>5314</v>
      </c>
      <c r="D47" s="619">
        <v>105</v>
      </c>
      <c r="E47" s="631">
        <v>1.9759126834776063E-2</v>
      </c>
      <c r="F47" s="290">
        <v>142</v>
      </c>
      <c r="G47" s="631">
        <v>2.6721866767030485E-2</v>
      </c>
      <c r="H47" s="290">
        <v>203</v>
      </c>
      <c r="I47" s="631">
        <v>3.820097854723372E-2</v>
      </c>
      <c r="J47" s="290">
        <v>280</v>
      </c>
      <c r="K47" s="631">
        <v>5.2691004892736169E-2</v>
      </c>
      <c r="L47" s="290">
        <v>969</v>
      </c>
      <c r="M47" s="631">
        <v>0.18234851336093338</v>
      </c>
      <c r="N47" s="290">
        <v>840</v>
      </c>
      <c r="O47" s="631">
        <v>0.1580730146782085</v>
      </c>
      <c r="P47" s="620">
        <v>2539</v>
      </c>
      <c r="Q47"/>
    </row>
    <row r="48" spans="1:17" ht="15">
      <c r="A48" s="618">
        <v>113</v>
      </c>
      <c r="B48" s="325" t="s">
        <v>55</v>
      </c>
      <c r="C48" s="479">
        <v>10089</v>
      </c>
      <c r="D48" s="619">
        <v>501</v>
      </c>
      <c r="E48" s="631">
        <v>4.9658043413618791E-2</v>
      </c>
      <c r="F48" s="290">
        <v>581</v>
      </c>
      <c r="G48" s="631">
        <v>5.7587471503617801E-2</v>
      </c>
      <c r="H48" s="290">
        <v>682</v>
      </c>
      <c r="I48" s="631">
        <v>6.7598374467241554E-2</v>
      </c>
      <c r="J48" s="290">
        <v>1118</v>
      </c>
      <c r="K48" s="631">
        <v>0.11081375755773615</v>
      </c>
      <c r="L48" s="290">
        <v>2357</v>
      </c>
      <c r="M48" s="631">
        <v>0.23362077510159579</v>
      </c>
      <c r="N48" s="290">
        <v>983</v>
      </c>
      <c r="O48" s="631">
        <v>9.7432847655862825E-2</v>
      </c>
      <c r="P48" s="620">
        <v>6222</v>
      </c>
      <c r="Q48"/>
    </row>
    <row r="49" spans="1:17" ht="15">
      <c r="A49" s="618">
        <v>125</v>
      </c>
      <c r="B49" s="325" t="s">
        <v>59</v>
      </c>
      <c r="C49" s="479">
        <v>8940</v>
      </c>
      <c r="D49" s="619">
        <v>549</v>
      </c>
      <c r="E49" s="631">
        <v>6.1409395973154361E-2</v>
      </c>
      <c r="F49" s="290">
        <v>619</v>
      </c>
      <c r="G49" s="631">
        <v>6.9239373601789708E-2</v>
      </c>
      <c r="H49" s="290">
        <v>744</v>
      </c>
      <c r="I49" s="631">
        <v>8.3221476510067116E-2</v>
      </c>
      <c r="J49" s="290">
        <v>1289</v>
      </c>
      <c r="K49" s="631">
        <v>0.14418344519015661</v>
      </c>
      <c r="L49" s="290">
        <v>2760</v>
      </c>
      <c r="M49" s="631">
        <v>0.3087248322147651</v>
      </c>
      <c r="N49" s="290">
        <v>980</v>
      </c>
      <c r="O49" s="631">
        <v>0.10961968680089486</v>
      </c>
      <c r="P49" s="620">
        <v>6941</v>
      </c>
      <c r="Q49"/>
    </row>
    <row r="50" spans="1:17" ht="15">
      <c r="A50" s="618">
        <v>138</v>
      </c>
      <c r="B50" s="325" t="s">
        <v>65</v>
      </c>
      <c r="C50" s="479">
        <v>16287</v>
      </c>
      <c r="D50" s="619">
        <v>847</v>
      </c>
      <c r="E50" s="631">
        <v>5.2004666298274695E-2</v>
      </c>
      <c r="F50" s="290">
        <v>950</v>
      </c>
      <c r="G50" s="631">
        <v>5.8328728433720146E-2</v>
      </c>
      <c r="H50" s="290">
        <v>1126</v>
      </c>
      <c r="I50" s="631">
        <v>6.9134892859335662E-2</v>
      </c>
      <c r="J50" s="290">
        <v>1790</v>
      </c>
      <c r="K50" s="631">
        <v>0.10990360410143059</v>
      </c>
      <c r="L50" s="290">
        <v>4046</v>
      </c>
      <c r="M50" s="631">
        <v>0.24841898446613864</v>
      </c>
      <c r="N50" s="290">
        <v>2377</v>
      </c>
      <c r="O50" s="631">
        <v>0.14594461840731873</v>
      </c>
      <c r="P50" s="620">
        <v>11136</v>
      </c>
      <c r="Q50"/>
    </row>
    <row r="51" spans="1:17" ht="15">
      <c r="A51" s="618">
        <v>234</v>
      </c>
      <c r="B51" s="325" t="s">
        <v>92</v>
      </c>
      <c r="C51" s="479">
        <v>24621</v>
      </c>
      <c r="D51" s="619">
        <v>2377</v>
      </c>
      <c r="E51" s="631">
        <v>9.6543600991023923E-2</v>
      </c>
      <c r="F51" s="290">
        <v>2595</v>
      </c>
      <c r="G51" s="631">
        <v>0.1053978311197758</v>
      </c>
      <c r="H51" s="290">
        <v>2928</v>
      </c>
      <c r="I51" s="631">
        <v>0.11892287072011698</v>
      </c>
      <c r="J51" s="290">
        <v>4015</v>
      </c>
      <c r="K51" s="631">
        <v>0.1630721741602697</v>
      </c>
      <c r="L51" s="290">
        <v>6762</v>
      </c>
      <c r="M51" s="631">
        <v>0.27464359692945045</v>
      </c>
      <c r="N51" s="290">
        <v>2810</v>
      </c>
      <c r="O51" s="631">
        <v>0.11413021404492101</v>
      </c>
      <c r="P51" s="620">
        <v>21487</v>
      </c>
      <c r="Q51"/>
    </row>
    <row r="52" spans="1:17" ht="15">
      <c r="A52" s="618">
        <v>240</v>
      </c>
      <c r="B52" s="325" t="s">
        <v>97</v>
      </c>
      <c r="C52" s="479">
        <v>12708</v>
      </c>
      <c r="D52" s="619">
        <v>298</v>
      </c>
      <c r="E52" s="631">
        <v>2.3449795404469627E-2</v>
      </c>
      <c r="F52" s="290">
        <v>397</v>
      </c>
      <c r="G52" s="631">
        <v>3.12401636764243E-2</v>
      </c>
      <c r="H52" s="290">
        <v>567</v>
      </c>
      <c r="I52" s="631">
        <v>4.4617563739376767E-2</v>
      </c>
      <c r="J52" s="290">
        <v>802</v>
      </c>
      <c r="K52" s="631">
        <v>6.3109852061693422E-2</v>
      </c>
      <c r="L52" s="290">
        <v>2518</v>
      </c>
      <c r="M52" s="631">
        <v>0.19814290210890778</v>
      </c>
      <c r="N52" s="290">
        <v>1970</v>
      </c>
      <c r="O52" s="631">
        <v>0.15502045955303745</v>
      </c>
      <c r="P52" s="620">
        <v>6552</v>
      </c>
      <c r="Q52"/>
    </row>
    <row r="53" spans="1:17" ht="15">
      <c r="A53" s="618">
        <v>284</v>
      </c>
      <c r="B53" s="325" t="s">
        <v>108</v>
      </c>
      <c r="C53" s="479">
        <v>21679</v>
      </c>
      <c r="D53" s="619">
        <v>1892</v>
      </c>
      <c r="E53" s="631">
        <v>8.7273398219475065E-2</v>
      </c>
      <c r="F53" s="290">
        <v>2276</v>
      </c>
      <c r="G53" s="631">
        <v>0.10498639236127127</v>
      </c>
      <c r="H53" s="290">
        <v>2191</v>
      </c>
      <c r="I53" s="631">
        <v>0.10106554730384243</v>
      </c>
      <c r="J53" s="290">
        <v>3295</v>
      </c>
      <c r="K53" s="631">
        <v>0.15199040546150652</v>
      </c>
      <c r="L53" s="290">
        <v>6185</v>
      </c>
      <c r="M53" s="631">
        <v>0.28529913741408736</v>
      </c>
      <c r="N53" s="290">
        <v>2794</v>
      </c>
      <c r="O53" s="631">
        <v>0.12888048341713179</v>
      </c>
      <c r="P53" s="620">
        <v>18633</v>
      </c>
      <c r="Q53"/>
    </row>
    <row r="54" spans="1:17" ht="15">
      <c r="A54" s="618">
        <v>306</v>
      </c>
      <c r="B54" s="325" t="s">
        <v>110</v>
      </c>
      <c r="C54" s="479">
        <v>6022</v>
      </c>
      <c r="D54" s="619">
        <v>332</v>
      </c>
      <c r="E54" s="631">
        <v>5.5131185652607106E-2</v>
      </c>
      <c r="F54" s="290">
        <v>386</v>
      </c>
      <c r="G54" s="631">
        <v>6.4098306210561271E-2</v>
      </c>
      <c r="H54" s="290">
        <v>454</v>
      </c>
      <c r="I54" s="631">
        <v>7.5390235802059113E-2</v>
      </c>
      <c r="J54" s="290">
        <v>638</v>
      </c>
      <c r="K54" s="631">
        <v>0.10594486881434739</v>
      </c>
      <c r="L54" s="290">
        <v>1421</v>
      </c>
      <c r="M54" s="631">
        <v>0.23596811690468283</v>
      </c>
      <c r="N54" s="290">
        <v>705</v>
      </c>
      <c r="O54" s="631">
        <v>0.11707074061773497</v>
      </c>
      <c r="P54" s="620">
        <v>3936</v>
      </c>
      <c r="Q54"/>
    </row>
    <row r="55" spans="1:17" ht="15">
      <c r="A55" s="618">
        <v>347</v>
      </c>
      <c r="B55" s="325" t="s">
        <v>124</v>
      </c>
      <c r="C55" s="479">
        <v>5650</v>
      </c>
      <c r="D55" s="619">
        <v>144</v>
      </c>
      <c r="E55" s="631">
        <v>2.5486725663716816E-2</v>
      </c>
      <c r="F55" s="290">
        <v>173</v>
      </c>
      <c r="G55" s="631">
        <v>3.0619469026548673E-2</v>
      </c>
      <c r="H55" s="290">
        <v>245</v>
      </c>
      <c r="I55" s="631">
        <v>4.3362831858407079E-2</v>
      </c>
      <c r="J55" s="290">
        <v>362</v>
      </c>
      <c r="K55" s="631">
        <v>6.4070796460176993E-2</v>
      </c>
      <c r="L55" s="290">
        <v>1277</v>
      </c>
      <c r="M55" s="631">
        <v>0.22601769911504424</v>
      </c>
      <c r="N55" s="290">
        <v>864</v>
      </c>
      <c r="O55" s="631">
        <v>0.15292035398230089</v>
      </c>
      <c r="P55" s="620">
        <v>3065</v>
      </c>
      <c r="Q55"/>
    </row>
    <row r="56" spans="1:17" ht="15">
      <c r="A56" s="618">
        <v>411</v>
      </c>
      <c r="B56" s="325" t="s">
        <v>145</v>
      </c>
      <c r="C56" s="479">
        <v>10567</v>
      </c>
      <c r="D56" s="619">
        <v>445</v>
      </c>
      <c r="E56" s="631">
        <v>4.2112236207059714E-2</v>
      </c>
      <c r="F56" s="290">
        <v>557</v>
      </c>
      <c r="G56" s="631">
        <v>5.2711270937825308E-2</v>
      </c>
      <c r="H56" s="290">
        <v>794</v>
      </c>
      <c r="I56" s="631">
        <v>7.5139585502034631E-2</v>
      </c>
      <c r="J56" s="290">
        <v>1092</v>
      </c>
      <c r="K56" s="631">
        <v>0.10334058862496451</v>
      </c>
      <c r="L56" s="290">
        <v>2901</v>
      </c>
      <c r="M56" s="631">
        <v>0.27453392637456231</v>
      </c>
      <c r="N56" s="290">
        <v>1546</v>
      </c>
      <c r="O56" s="631">
        <v>0.14630453298003218</v>
      </c>
      <c r="P56" s="620">
        <v>7335</v>
      </c>
      <c r="Q56"/>
    </row>
    <row r="57" spans="1:17" ht="15">
      <c r="A57" s="618">
        <v>501</v>
      </c>
      <c r="B57" s="325" t="s">
        <v>163</v>
      </c>
      <c r="C57" s="479">
        <v>3325</v>
      </c>
      <c r="D57" s="619">
        <v>104</v>
      </c>
      <c r="E57" s="631">
        <v>3.1278195488721808E-2</v>
      </c>
      <c r="F57" s="290">
        <v>128</v>
      </c>
      <c r="G57" s="631">
        <v>3.8496240601503758E-2</v>
      </c>
      <c r="H57" s="290">
        <v>178</v>
      </c>
      <c r="I57" s="631">
        <v>5.3533834586466163E-2</v>
      </c>
      <c r="J57" s="290">
        <v>255</v>
      </c>
      <c r="K57" s="631">
        <v>7.6691729323308269E-2</v>
      </c>
      <c r="L57" s="290">
        <v>706</v>
      </c>
      <c r="M57" s="631">
        <v>0.21233082706766918</v>
      </c>
      <c r="N57" s="290">
        <v>445</v>
      </c>
      <c r="O57" s="631">
        <v>0.13383458646616542</v>
      </c>
      <c r="P57" s="620">
        <v>1816</v>
      </c>
      <c r="Q57"/>
    </row>
    <row r="58" spans="1:17" ht="15">
      <c r="A58" s="618">
        <v>543</v>
      </c>
      <c r="B58" s="325" t="s">
        <v>167</v>
      </c>
      <c r="C58" s="479">
        <v>8677</v>
      </c>
      <c r="D58" s="619">
        <v>586</v>
      </c>
      <c r="E58" s="631">
        <v>6.7534862279589714E-2</v>
      </c>
      <c r="F58" s="290">
        <v>675</v>
      </c>
      <c r="G58" s="631">
        <v>7.7791863547308979E-2</v>
      </c>
      <c r="H58" s="290">
        <v>761</v>
      </c>
      <c r="I58" s="631">
        <v>8.770312319926242E-2</v>
      </c>
      <c r="J58" s="290">
        <v>1197</v>
      </c>
      <c r="K58" s="631">
        <v>0.13795090469056126</v>
      </c>
      <c r="L58" s="290">
        <v>2347</v>
      </c>
      <c r="M58" s="631">
        <v>0.27048519073412469</v>
      </c>
      <c r="N58" s="290">
        <v>1042</v>
      </c>
      <c r="O58" s="631">
        <v>0.12008758787599401</v>
      </c>
      <c r="P58" s="620">
        <v>6608</v>
      </c>
      <c r="Q58"/>
    </row>
    <row r="59" spans="1:17" ht="15">
      <c r="A59" s="618">
        <v>628</v>
      </c>
      <c r="B59" s="325" t="s">
        <v>183</v>
      </c>
      <c r="C59" s="479">
        <v>9717</v>
      </c>
      <c r="D59" s="619">
        <v>669</v>
      </c>
      <c r="E59" s="631">
        <v>6.8848410003087376E-2</v>
      </c>
      <c r="F59" s="290">
        <v>728</v>
      </c>
      <c r="G59" s="631">
        <v>7.4920242873314807E-2</v>
      </c>
      <c r="H59" s="290">
        <v>845</v>
      </c>
      <c r="I59" s="631">
        <v>8.6960996192240403E-2</v>
      </c>
      <c r="J59" s="290">
        <v>1205</v>
      </c>
      <c r="K59" s="631">
        <v>0.1240094679427807</v>
      </c>
      <c r="L59" s="290">
        <v>2570</v>
      </c>
      <c r="M59" s="631">
        <v>0.26448492333024598</v>
      </c>
      <c r="N59" s="290">
        <v>1089</v>
      </c>
      <c r="O59" s="631">
        <v>0.11207162704538438</v>
      </c>
      <c r="P59" s="620">
        <v>7106</v>
      </c>
      <c r="Q59"/>
    </row>
    <row r="60" spans="1:17" ht="15">
      <c r="A60" s="618">
        <v>656</v>
      </c>
      <c r="B60" s="325" t="s">
        <v>195</v>
      </c>
      <c r="C60" s="479">
        <v>16778</v>
      </c>
      <c r="D60" s="619">
        <v>637</v>
      </c>
      <c r="E60" s="631">
        <v>3.7966384551197996E-2</v>
      </c>
      <c r="F60" s="290">
        <v>634</v>
      </c>
      <c r="G60" s="631">
        <v>3.7787578972463938E-2</v>
      </c>
      <c r="H60" s="290">
        <v>727</v>
      </c>
      <c r="I60" s="631">
        <v>4.3330551913219689E-2</v>
      </c>
      <c r="J60" s="290">
        <v>1367</v>
      </c>
      <c r="K60" s="631">
        <v>8.147574204315175E-2</v>
      </c>
      <c r="L60" s="290">
        <v>3103</v>
      </c>
      <c r="M60" s="631">
        <v>0.18494457027059244</v>
      </c>
      <c r="N60" s="290">
        <v>1391</v>
      </c>
      <c r="O60" s="631">
        <v>8.2906186673024199E-2</v>
      </c>
      <c r="P60" s="620">
        <v>7859</v>
      </c>
      <c r="Q60"/>
    </row>
    <row r="61" spans="1:17" ht="15">
      <c r="A61" s="618">
        <v>761</v>
      </c>
      <c r="B61" s="325" t="s">
        <v>230</v>
      </c>
      <c r="C61" s="479">
        <v>16245</v>
      </c>
      <c r="D61" s="619">
        <v>655</v>
      </c>
      <c r="E61" s="631">
        <v>4.0320098491843641E-2</v>
      </c>
      <c r="F61" s="290">
        <v>669</v>
      </c>
      <c r="G61" s="631">
        <v>4.118190212373038E-2</v>
      </c>
      <c r="H61" s="290">
        <v>786</v>
      </c>
      <c r="I61" s="631">
        <v>4.838411819021237E-2</v>
      </c>
      <c r="J61" s="290">
        <v>1483</v>
      </c>
      <c r="K61" s="631">
        <v>9.128962757771622E-2</v>
      </c>
      <c r="L61" s="290">
        <v>3313</v>
      </c>
      <c r="M61" s="631">
        <v>0.20393967374576794</v>
      </c>
      <c r="N61" s="290">
        <v>1739</v>
      </c>
      <c r="O61" s="631">
        <v>0.10704832256078793</v>
      </c>
      <c r="P61" s="620">
        <v>8645</v>
      </c>
      <c r="Q61"/>
    </row>
    <row r="62" spans="1:17" ht="15">
      <c r="A62" s="618">
        <v>842</v>
      </c>
      <c r="B62" s="325" t="s">
        <v>244</v>
      </c>
      <c r="C62" s="479">
        <v>7225</v>
      </c>
      <c r="D62" s="619">
        <v>443</v>
      </c>
      <c r="E62" s="631">
        <v>6.1314878892733564E-2</v>
      </c>
      <c r="F62" s="290">
        <v>537</v>
      </c>
      <c r="G62" s="631">
        <v>7.4325259515570938E-2</v>
      </c>
      <c r="H62" s="290">
        <v>624</v>
      </c>
      <c r="I62" s="631">
        <v>8.6366782006920412E-2</v>
      </c>
      <c r="J62" s="290">
        <v>887</v>
      </c>
      <c r="K62" s="631">
        <v>0.12276816608996539</v>
      </c>
      <c r="L62" s="290">
        <v>1882</v>
      </c>
      <c r="M62" s="631">
        <v>0.26048442906574393</v>
      </c>
      <c r="N62" s="290">
        <v>984</v>
      </c>
      <c r="O62" s="631">
        <v>0.13619377162629759</v>
      </c>
      <c r="P62" s="620">
        <v>5357</v>
      </c>
      <c r="Q62"/>
    </row>
    <row r="63" spans="1:17">
      <c r="A63" s="615">
        <v>6</v>
      </c>
      <c r="B63" s="186" t="s">
        <v>295</v>
      </c>
      <c r="C63" s="413">
        <v>260186</v>
      </c>
      <c r="D63" s="616">
        <v>10315</v>
      </c>
      <c r="E63" s="632">
        <v>3.9644715703381427E-2</v>
      </c>
      <c r="F63" s="616">
        <v>12687</v>
      </c>
      <c r="G63" s="632">
        <v>4.8761270783208938E-2</v>
      </c>
      <c r="H63" s="64">
        <v>15978</v>
      </c>
      <c r="I63" s="632">
        <v>6.140991444581953E-2</v>
      </c>
      <c r="J63" s="64">
        <v>25753</v>
      </c>
      <c r="K63" s="632">
        <v>0.18343376497571121</v>
      </c>
      <c r="L63" s="64">
        <v>53005</v>
      </c>
      <c r="M63" s="632">
        <v>0.37754462441414877</v>
      </c>
      <c r="N63" s="64">
        <v>22656</v>
      </c>
      <c r="O63" s="632">
        <v>0.16137441771015856</v>
      </c>
      <c r="P63" s="617">
        <v>140394</v>
      </c>
      <c r="Q63"/>
    </row>
    <row r="64" spans="1:17" ht="15">
      <c r="A64" s="618">
        <v>38</v>
      </c>
      <c r="B64" s="325" t="s">
        <v>22</v>
      </c>
      <c r="C64" s="479">
        <v>12081</v>
      </c>
      <c r="D64" s="619">
        <v>604</v>
      </c>
      <c r="E64" s="631">
        <v>4.9995861269762437E-2</v>
      </c>
      <c r="F64" s="290">
        <v>757</v>
      </c>
      <c r="G64" s="631">
        <v>6.2660375796705567E-2</v>
      </c>
      <c r="H64" s="290">
        <v>925</v>
      </c>
      <c r="I64" s="631">
        <v>7.6566509394917645E-2</v>
      </c>
      <c r="J64" s="290">
        <v>1439</v>
      </c>
      <c r="K64" s="631">
        <v>0.11911265623706647</v>
      </c>
      <c r="L64" s="290">
        <v>3281</v>
      </c>
      <c r="M64" s="631">
        <v>0.27158347818889167</v>
      </c>
      <c r="N64" s="290">
        <v>1523</v>
      </c>
      <c r="O64" s="631">
        <v>0.1260657230361725</v>
      </c>
      <c r="P64" s="620">
        <v>8529</v>
      </c>
      <c r="Q64"/>
    </row>
    <row r="65" spans="1:17" ht="15">
      <c r="A65" s="618">
        <v>86</v>
      </c>
      <c r="B65" s="325" t="s">
        <v>43</v>
      </c>
      <c r="C65" s="479">
        <v>6405</v>
      </c>
      <c r="D65" s="619">
        <v>194</v>
      </c>
      <c r="E65" s="631">
        <v>3.0288836846213897E-2</v>
      </c>
      <c r="F65" s="290">
        <v>202</v>
      </c>
      <c r="G65" s="631">
        <v>3.1537861046057769E-2</v>
      </c>
      <c r="H65" s="290">
        <v>291</v>
      </c>
      <c r="I65" s="631">
        <v>4.5433255269320842E-2</v>
      </c>
      <c r="J65" s="290">
        <v>496</v>
      </c>
      <c r="K65" s="631">
        <v>7.7439500390320062E-2</v>
      </c>
      <c r="L65" s="290">
        <v>1056</v>
      </c>
      <c r="M65" s="631">
        <v>0.1648711943793911</v>
      </c>
      <c r="N65" s="290">
        <v>437</v>
      </c>
      <c r="O65" s="631">
        <v>6.8227946916471507E-2</v>
      </c>
      <c r="P65" s="620">
        <v>2676</v>
      </c>
      <c r="Q65"/>
    </row>
    <row r="66" spans="1:17" ht="15">
      <c r="A66" s="618">
        <v>107</v>
      </c>
      <c r="B66" s="325" t="s">
        <v>881</v>
      </c>
      <c r="C66" s="479">
        <v>8504</v>
      </c>
      <c r="D66" s="619">
        <v>495</v>
      </c>
      <c r="E66" s="631">
        <v>5.8207902163687673E-2</v>
      </c>
      <c r="F66" s="290">
        <v>569</v>
      </c>
      <c r="G66" s="631">
        <v>6.6909689557855132E-2</v>
      </c>
      <c r="H66" s="290">
        <v>713</v>
      </c>
      <c r="I66" s="631">
        <v>8.3842897460018814E-2</v>
      </c>
      <c r="J66" s="290">
        <v>1042</v>
      </c>
      <c r="K66" s="631">
        <v>0.12253057384760113</v>
      </c>
      <c r="L66" s="290">
        <v>2010</v>
      </c>
      <c r="M66" s="631">
        <v>0.2363593603010348</v>
      </c>
      <c r="N66" s="290">
        <v>803</v>
      </c>
      <c r="O66" s="631">
        <v>9.4426152398871116E-2</v>
      </c>
      <c r="P66" s="620">
        <v>5632</v>
      </c>
      <c r="Q66"/>
    </row>
    <row r="67" spans="1:17" ht="15">
      <c r="A67" s="618">
        <v>134</v>
      </c>
      <c r="B67" s="325" t="s">
        <v>63</v>
      </c>
      <c r="C67" s="479">
        <v>9680</v>
      </c>
      <c r="D67" s="619">
        <v>436</v>
      </c>
      <c r="E67" s="631">
        <v>4.5041322314049587E-2</v>
      </c>
      <c r="F67" s="290">
        <v>577</v>
      </c>
      <c r="G67" s="631">
        <v>5.9607438016528923E-2</v>
      </c>
      <c r="H67" s="290">
        <v>766</v>
      </c>
      <c r="I67" s="631">
        <v>7.9132231404958675E-2</v>
      </c>
      <c r="J67" s="290">
        <v>1199</v>
      </c>
      <c r="K67" s="631">
        <v>0.12386363636363637</v>
      </c>
      <c r="L67" s="290">
        <v>2280</v>
      </c>
      <c r="M67" s="631">
        <v>0.23553719008264462</v>
      </c>
      <c r="N67" s="290">
        <v>987</v>
      </c>
      <c r="O67" s="631">
        <v>0.10196280991735537</v>
      </c>
      <c r="P67" s="620">
        <v>6245</v>
      </c>
      <c r="Q67"/>
    </row>
    <row r="68" spans="1:17" ht="15">
      <c r="A68" s="618">
        <v>150</v>
      </c>
      <c r="B68" s="325" t="s">
        <v>882</v>
      </c>
      <c r="C68" s="479">
        <v>4160</v>
      </c>
      <c r="D68" s="619">
        <v>77</v>
      </c>
      <c r="E68" s="631">
        <v>1.8509615384615385E-2</v>
      </c>
      <c r="F68" s="290">
        <v>92</v>
      </c>
      <c r="G68" s="631">
        <v>2.2115384615384617E-2</v>
      </c>
      <c r="H68" s="290">
        <v>110</v>
      </c>
      <c r="I68" s="631">
        <v>2.6442307692307692E-2</v>
      </c>
      <c r="J68" s="290">
        <v>257</v>
      </c>
      <c r="K68" s="631">
        <v>6.1778846153846156E-2</v>
      </c>
      <c r="L68" s="290">
        <v>632</v>
      </c>
      <c r="M68" s="631">
        <v>0.15192307692307691</v>
      </c>
      <c r="N68" s="290">
        <v>417</v>
      </c>
      <c r="O68" s="631">
        <v>0.10024038461538462</v>
      </c>
      <c r="P68" s="620">
        <v>1585</v>
      </c>
      <c r="Q68"/>
    </row>
    <row r="69" spans="1:17" ht="15">
      <c r="A69" s="618">
        <v>237</v>
      </c>
      <c r="B69" s="325" t="s">
        <v>95</v>
      </c>
      <c r="C69" s="479">
        <v>20645</v>
      </c>
      <c r="D69" s="619">
        <v>598</v>
      </c>
      <c r="E69" s="631">
        <v>2.8965851295713246E-2</v>
      </c>
      <c r="F69" s="290">
        <v>711</v>
      </c>
      <c r="G69" s="631">
        <v>3.443933155727779E-2</v>
      </c>
      <c r="H69" s="290">
        <v>876</v>
      </c>
      <c r="I69" s="631">
        <v>4.2431581496730444E-2</v>
      </c>
      <c r="J69" s="290">
        <v>1821</v>
      </c>
      <c r="K69" s="631">
        <v>8.8205376604504726E-2</v>
      </c>
      <c r="L69" s="290">
        <v>3491</v>
      </c>
      <c r="M69" s="631">
        <v>0.16909663356744975</v>
      </c>
      <c r="N69" s="290">
        <v>1194</v>
      </c>
      <c r="O69" s="631">
        <v>5.7834826834584643E-2</v>
      </c>
      <c r="P69" s="620">
        <v>8691</v>
      </c>
      <c r="Q69"/>
    </row>
    <row r="70" spans="1:17" ht="15">
      <c r="A70" s="618">
        <v>264</v>
      </c>
      <c r="B70" s="325" t="s">
        <v>102</v>
      </c>
      <c r="C70" s="479">
        <v>12285</v>
      </c>
      <c r="D70" s="619">
        <v>226</v>
      </c>
      <c r="E70" s="631">
        <v>1.8396418396418396E-2</v>
      </c>
      <c r="F70" s="290">
        <v>247</v>
      </c>
      <c r="G70" s="631">
        <v>2.0105820105820106E-2</v>
      </c>
      <c r="H70" s="290">
        <v>283</v>
      </c>
      <c r="I70" s="631">
        <v>2.3036223036223036E-2</v>
      </c>
      <c r="J70" s="290">
        <v>608</v>
      </c>
      <c r="K70" s="631">
        <v>4.9491249491249494E-2</v>
      </c>
      <c r="L70" s="290">
        <v>1153</v>
      </c>
      <c r="M70" s="631">
        <v>9.3854293854293849E-2</v>
      </c>
      <c r="N70" s="290">
        <v>456</v>
      </c>
      <c r="O70" s="631">
        <v>3.7118437118437118E-2</v>
      </c>
      <c r="P70" s="620">
        <v>2973</v>
      </c>
      <c r="Q70"/>
    </row>
    <row r="71" spans="1:17" ht="15">
      <c r="A71" s="618">
        <v>310</v>
      </c>
      <c r="B71" s="325" t="s">
        <v>114</v>
      </c>
      <c r="C71" s="479">
        <v>10390</v>
      </c>
      <c r="D71" s="619">
        <v>273</v>
      </c>
      <c r="E71" s="631">
        <v>2.627526467757459E-2</v>
      </c>
      <c r="F71" s="290">
        <v>333</v>
      </c>
      <c r="G71" s="631">
        <v>3.2050048123195382E-2</v>
      </c>
      <c r="H71" s="290">
        <v>460</v>
      </c>
      <c r="I71" s="631">
        <v>4.4273339749759381E-2</v>
      </c>
      <c r="J71" s="290">
        <v>700</v>
      </c>
      <c r="K71" s="631">
        <v>6.7372473532242544E-2</v>
      </c>
      <c r="L71" s="290">
        <v>1755</v>
      </c>
      <c r="M71" s="631">
        <v>0.16891241578440808</v>
      </c>
      <c r="N71" s="290">
        <v>1198</v>
      </c>
      <c r="O71" s="631">
        <v>0.11530317613089509</v>
      </c>
      <c r="P71" s="620">
        <v>4719</v>
      </c>
      <c r="Q71"/>
    </row>
    <row r="72" spans="1:17" ht="15">
      <c r="A72" s="618">
        <v>315</v>
      </c>
      <c r="B72" s="325" t="s">
        <v>118</v>
      </c>
      <c r="C72" s="479">
        <v>6980</v>
      </c>
      <c r="D72" s="619">
        <v>294</v>
      </c>
      <c r="E72" s="631">
        <v>4.2120343839541545E-2</v>
      </c>
      <c r="F72" s="290">
        <v>312</v>
      </c>
      <c r="G72" s="631">
        <v>4.4699140401146129E-2</v>
      </c>
      <c r="H72" s="290">
        <v>429</v>
      </c>
      <c r="I72" s="631">
        <v>6.1461318051575932E-2</v>
      </c>
      <c r="J72" s="290">
        <v>655</v>
      </c>
      <c r="K72" s="631">
        <v>9.3839541547277944E-2</v>
      </c>
      <c r="L72" s="290">
        <v>1442</v>
      </c>
      <c r="M72" s="631">
        <v>0.20659025787965615</v>
      </c>
      <c r="N72" s="290">
        <v>831</v>
      </c>
      <c r="O72" s="631">
        <v>0.11905444126074499</v>
      </c>
      <c r="P72" s="620">
        <v>3963</v>
      </c>
      <c r="Q72"/>
    </row>
    <row r="73" spans="1:17" ht="15">
      <c r="A73" s="618">
        <v>361</v>
      </c>
      <c r="B73" s="325" t="s">
        <v>131</v>
      </c>
      <c r="C73" s="479">
        <v>29103</v>
      </c>
      <c r="D73" s="619">
        <v>1315</v>
      </c>
      <c r="E73" s="631">
        <v>4.5184345256502764E-2</v>
      </c>
      <c r="F73" s="290">
        <v>1727</v>
      </c>
      <c r="G73" s="631">
        <v>5.9340961412912757E-2</v>
      </c>
      <c r="H73" s="290">
        <v>2159</v>
      </c>
      <c r="I73" s="631">
        <v>7.4184791945847511E-2</v>
      </c>
      <c r="J73" s="290">
        <v>3203</v>
      </c>
      <c r="K73" s="631">
        <v>0.11005738240043982</v>
      </c>
      <c r="L73" s="290">
        <v>5875</v>
      </c>
      <c r="M73" s="631">
        <v>0.20186922310414734</v>
      </c>
      <c r="N73" s="290">
        <v>2662</v>
      </c>
      <c r="O73" s="631">
        <v>9.1468233515445141E-2</v>
      </c>
      <c r="P73" s="620">
        <v>16941</v>
      </c>
      <c r="Q73"/>
    </row>
    <row r="74" spans="1:17" ht="15">
      <c r="A74" s="618">
        <v>647</v>
      </c>
      <c r="B74" s="325" t="s">
        <v>883</v>
      </c>
      <c r="C74" s="479">
        <v>7625</v>
      </c>
      <c r="D74" s="619">
        <v>360</v>
      </c>
      <c r="E74" s="631">
        <v>4.7213114754098361E-2</v>
      </c>
      <c r="F74" s="290">
        <v>450</v>
      </c>
      <c r="G74" s="631">
        <v>5.9016393442622953E-2</v>
      </c>
      <c r="H74" s="290">
        <v>516</v>
      </c>
      <c r="I74" s="631">
        <v>6.767213114754099E-2</v>
      </c>
      <c r="J74" s="290">
        <v>719</v>
      </c>
      <c r="K74" s="631">
        <v>9.4295081967213118E-2</v>
      </c>
      <c r="L74" s="290">
        <v>1604</v>
      </c>
      <c r="M74" s="631">
        <v>0.2103606557377049</v>
      </c>
      <c r="N74" s="290">
        <v>780</v>
      </c>
      <c r="O74" s="631">
        <v>0.10229508196721311</v>
      </c>
      <c r="P74" s="620">
        <v>4429</v>
      </c>
      <c r="Q74"/>
    </row>
    <row r="75" spans="1:17" ht="15">
      <c r="A75" s="618">
        <v>658</v>
      </c>
      <c r="B75" s="325" t="s">
        <v>884</v>
      </c>
      <c r="C75" s="479">
        <v>3943</v>
      </c>
      <c r="D75" s="619">
        <v>125</v>
      </c>
      <c r="E75" s="631">
        <v>3.1701749936596503E-2</v>
      </c>
      <c r="F75" s="290">
        <v>169</v>
      </c>
      <c r="G75" s="631">
        <v>4.2860765914278467E-2</v>
      </c>
      <c r="H75" s="290">
        <v>248</v>
      </c>
      <c r="I75" s="631">
        <v>6.289627187420746E-2</v>
      </c>
      <c r="J75" s="290">
        <v>343</v>
      </c>
      <c r="K75" s="631">
        <v>8.6989601826020793E-2</v>
      </c>
      <c r="L75" s="290">
        <v>683</v>
      </c>
      <c r="M75" s="631">
        <v>0.17321836165356327</v>
      </c>
      <c r="N75" s="290">
        <v>273</v>
      </c>
      <c r="O75" s="631">
        <v>6.9236621861526751E-2</v>
      </c>
      <c r="P75" s="620">
        <v>1841</v>
      </c>
      <c r="Q75"/>
    </row>
    <row r="76" spans="1:17" ht="15">
      <c r="A76" s="618">
        <v>664</v>
      </c>
      <c r="B76" s="325" t="s">
        <v>885</v>
      </c>
      <c r="C76" s="479">
        <v>23972</v>
      </c>
      <c r="D76" s="619">
        <v>725</v>
      </c>
      <c r="E76" s="631">
        <v>3.0243617553812781E-2</v>
      </c>
      <c r="F76" s="290">
        <v>876</v>
      </c>
      <c r="G76" s="631">
        <v>3.6542633071917234E-2</v>
      </c>
      <c r="H76" s="290">
        <v>1184</v>
      </c>
      <c r="I76" s="631">
        <v>4.9390956115468045E-2</v>
      </c>
      <c r="J76" s="290">
        <v>1967</v>
      </c>
      <c r="K76" s="631">
        <v>8.2054063073585856E-2</v>
      </c>
      <c r="L76" s="290">
        <v>4146</v>
      </c>
      <c r="M76" s="631">
        <v>0.17295177707325213</v>
      </c>
      <c r="N76" s="290">
        <v>1602</v>
      </c>
      <c r="O76" s="631">
        <v>6.6827965960287006E-2</v>
      </c>
      <c r="P76" s="620">
        <v>10500</v>
      </c>
      <c r="Q76"/>
    </row>
    <row r="77" spans="1:17" ht="15">
      <c r="A77" s="618">
        <v>686</v>
      </c>
      <c r="B77" s="325" t="s">
        <v>219</v>
      </c>
      <c r="C77" s="479">
        <v>39667</v>
      </c>
      <c r="D77" s="619">
        <v>1212</v>
      </c>
      <c r="E77" s="631">
        <v>3.0554365089368998E-2</v>
      </c>
      <c r="F77" s="290">
        <v>1493</v>
      </c>
      <c r="G77" s="631">
        <v>3.7638339173620389E-2</v>
      </c>
      <c r="H77" s="290">
        <v>1769</v>
      </c>
      <c r="I77" s="631">
        <v>4.4596263896942046E-2</v>
      </c>
      <c r="J77" s="290">
        <v>3296</v>
      </c>
      <c r="K77" s="631">
        <v>8.3091738724884665E-2</v>
      </c>
      <c r="L77" s="290">
        <v>7101</v>
      </c>
      <c r="M77" s="631">
        <v>0.17901530239241686</v>
      </c>
      <c r="N77" s="290">
        <v>2840</v>
      </c>
      <c r="O77" s="631">
        <v>7.1596037008092375E-2</v>
      </c>
      <c r="P77" s="620">
        <v>17711</v>
      </c>
      <c r="Q77"/>
    </row>
    <row r="78" spans="1:17" ht="15">
      <c r="A78" s="618">
        <v>819</v>
      </c>
      <c r="B78" s="325" t="s">
        <v>240</v>
      </c>
      <c r="C78" s="479">
        <v>5281</v>
      </c>
      <c r="D78" s="619">
        <v>244</v>
      </c>
      <c r="E78" s="631">
        <v>4.6203370573754968E-2</v>
      </c>
      <c r="F78" s="290">
        <v>369</v>
      </c>
      <c r="G78" s="631">
        <v>6.98731300889983E-2</v>
      </c>
      <c r="H78" s="290">
        <v>472</v>
      </c>
      <c r="I78" s="631">
        <v>8.9377011929558797E-2</v>
      </c>
      <c r="J78" s="290">
        <v>681</v>
      </c>
      <c r="K78" s="631">
        <v>0.12895284983904565</v>
      </c>
      <c r="L78" s="290">
        <v>1452</v>
      </c>
      <c r="M78" s="631">
        <v>0.27494792652906647</v>
      </c>
      <c r="N78" s="290">
        <v>650</v>
      </c>
      <c r="O78" s="631">
        <v>0.12308274947926529</v>
      </c>
      <c r="P78" s="620">
        <v>3868</v>
      </c>
      <c r="Q78"/>
    </row>
    <row r="79" spans="1:17" ht="15">
      <c r="A79" s="618">
        <v>854</v>
      </c>
      <c r="B79" s="325" t="s">
        <v>248</v>
      </c>
      <c r="C79" s="479">
        <v>14769</v>
      </c>
      <c r="D79" s="619">
        <v>1244</v>
      </c>
      <c r="E79" s="631">
        <v>8.4230482767959913E-2</v>
      </c>
      <c r="F79" s="290">
        <v>1416</v>
      </c>
      <c r="G79" s="631">
        <v>9.5876498070282354E-2</v>
      </c>
      <c r="H79" s="290">
        <v>1776</v>
      </c>
      <c r="I79" s="631">
        <v>0.12025187893560838</v>
      </c>
      <c r="J79" s="290">
        <v>2528</v>
      </c>
      <c r="K79" s="631">
        <v>0.17116934118762273</v>
      </c>
      <c r="L79" s="290">
        <v>4783</v>
      </c>
      <c r="M79" s="631">
        <v>0.32385401855237322</v>
      </c>
      <c r="N79" s="290">
        <v>1615</v>
      </c>
      <c r="O79" s="631">
        <v>0.10935066693750423</v>
      </c>
      <c r="P79" s="620">
        <v>13362</v>
      </c>
      <c r="Q79"/>
    </row>
    <row r="80" spans="1:17" ht="15">
      <c r="A80" s="618">
        <v>887</v>
      </c>
      <c r="B80" s="325" t="s">
        <v>261</v>
      </c>
      <c r="C80" s="479">
        <v>44696</v>
      </c>
      <c r="D80" s="619">
        <v>1893</v>
      </c>
      <c r="E80" s="631">
        <v>4.2352783246822984E-2</v>
      </c>
      <c r="F80" s="290">
        <v>2387</v>
      </c>
      <c r="G80" s="631">
        <v>5.3405226418471452E-2</v>
      </c>
      <c r="H80" s="290">
        <v>3001</v>
      </c>
      <c r="I80" s="631">
        <v>6.7142473599427238E-2</v>
      </c>
      <c r="J80" s="290">
        <v>4799</v>
      </c>
      <c r="K80" s="631">
        <v>0.1073697870055486</v>
      </c>
      <c r="L80" s="290">
        <v>10261</v>
      </c>
      <c r="M80" s="631">
        <v>0.22957311616252013</v>
      </c>
      <c r="N80" s="290">
        <v>4388</v>
      </c>
      <c r="O80" s="631">
        <v>9.8174333273671019E-2</v>
      </c>
      <c r="P80" s="620">
        <v>26729</v>
      </c>
      <c r="Q80"/>
    </row>
    <row r="81" spans="1:17">
      <c r="A81" s="615">
        <v>7</v>
      </c>
      <c r="B81" s="186" t="s">
        <v>296</v>
      </c>
      <c r="C81" s="413">
        <v>728581</v>
      </c>
      <c r="D81" s="616">
        <v>22015</v>
      </c>
      <c r="E81" s="632">
        <v>3.0216269707829327E-2</v>
      </c>
      <c r="F81" s="616">
        <v>23585</v>
      </c>
      <c r="G81" s="632">
        <v>3.23711433594892E-2</v>
      </c>
      <c r="H81" s="64">
        <v>26416</v>
      </c>
      <c r="I81" s="632">
        <v>3.6256778587418555E-2</v>
      </c>
      <c r="J81" s="64">
        <v>48483</v>
      </c>
      <c r="K81" s="632">
        <v>0.17368081676518002</v>
      </c>
      <c r="L81" s="64">
        <v>107395</v>
      </c>
      <c r="M81" s="632">
        <v>0.38472147590900951</v>
      </c>
      <c r="N81" s="64">
        <v>51256</v>
      </c>
      <c r="O81" s="632">
        <v>0.18361454415188966</v>
      </c>
      <c r="P81" s="617">
        <v>279150</v>
      </c>
      <c r="Q81"/>
    </row>
    <row r="82" spans="1:17" ht="15">
      <c r="A82" s="618">
        <v>2</v>
      </c>
      <c r="B82" s="325" t="s">
        <v>8</v>
      </c>
      <c r="C82" s="479">
        <v>21246</v>
      </c>
      <c r="D82" s="619">
        <v>719</v>
      </c>
      <c r="E82" s="631">
        <v>3.3841664313282498E-2</v>
      </c>
      <c r="F82" s="290">
        <v>884</v>
      </c>
      <c r="G82" s="631">
        <v>4.1607832062505887E-2</v>
      </c>
      <c r="H82" s="290">
        <v>1108</v>
      </c>
      <c r="I82" s="631">
        <v>5.2150993128118231E-2</v>
      </c>
      <c r="J82" s="290">
        <v>1801</v>
      </c>
      <c r="K82" s="631">
        <v>8.4768897674856444E-2</v>
      </c>
      <c r="L82" s="290">
        <v>4482</v>
      </c>
      <c r="M82" s="631">
        <v>0.21095735667890425</v>
      </c>
      <c r="N82" s="290">
        <v>2730</v>
      </c>
      <c r="O82" s="631">
        <v>0.12849477548715052</v>
      </c>
      <c r="P82" s="620">
        <v>11724</v>
      </c>
      <c r="Q82"/>
    </row>
    <row r="83" spans="1:17" ht="15">
      <c r="A83" s="618">
        <v>21</v>
      </c>
      <c r="B83" s="325" t="s">
        <v>12</v>
      </c>
      <c r="C83" s="479">
        <v>4920</v>
      </c>
      <c r="D83" s="619">
        <v>160</v>
      </c>
      <c r="E83" s="631">
        <v>3.2520325203252036E-2</v>
      </c>
      <c r="F83" s="290">
        <v>272</v>
      </c>
      <c r="G83" s="631">
        <v>5.5284552845528454E-2</v>
      </c>
      <c r="H83" s="290">
        <v>290</v>
      </c>
      <c r="I83" s="631">
        <v>5.894308943089431E-2</v>
      </c>
      <c r="J83" s="290">
        <v>403</v>
      </c>
      <c r="K83" s="631">
        <v>8.1910569105691056E-2</v>
      </c>
      <c r="L83" s="290">
        <v>1115</v>
      </c>
      <c r="M83" s="631">
        <v>0.2266260162601626</v>
      </c>
      <c r="N83" s="290">
        <v>622</v>
      </c>
      <c r="O83" s="631">
        <v>0.12642276422764229</v>
      </c>
      <c r="P83" s="620">
        <v>2862</v>
      </c>
      <c r="Q83"/>
    </row>
    <row r="84" spans="1:17" ht="15">
      <c r="A84" s="618">
        <v>55</v>
      </c>
      <c r="B84" s="325" t="s">
        <v>886</v>
      </c>
      <c r="C84" s="479">
        <v>7902</v>
      </c>
      <c r="D84" s="619">
        <v>511</v>
      </c>
      <c r="E84" s="631">
        <v>6.466717286762845E-2</v>
      </c>
      <c r="F84" s="290">
        <v>605</v>
      </c>
      <c r="G84" s="631">
        <v>7.6562895469501388E-2</v>
      </c>
      <c r="H84" s="290">
        <v>726</v>
      </c>
      <c r="I84" s="631">
        <v>9.1875474563401671E-2</v>
      </c>
      <c r="J84" s="290">
        <v>1078</v>
      </c>
      <c r="K84" s="631">
        <v>0.13642115920020248</v>
      </c>
      <c r="L84" s="290">
        <v>2285</v>
      </c>
      <c r="M84" s="631">
        <v>0.28916729941786889</v>
      </c>
      <c r="N84" s="290">
        <v>1130</v>
      </c>
      <c r="O84" s="631">
        <v>0.14300177170336623</v>
      </c>
      <c r="P84" s="620">
        <v>6335</v>
      </c>
      <c r="Q84"/>
    </row>
    <row r="85" spans="1:17" ht="15">
      <c r="A85" s="618">
        <v>148</v>
      </c>
      <c r="B85" s="325" t="s">
        <v>73</v>
      </c>
      <c r="C85" s="479">
        <v>65553</v>
      </c>
      <c r="D85" s="619">
        <v>1572</v>
      </c>
      <c r="E85" s="631">
        <v>2.3980595853736672E-2</v>
      </c>
      <c r="F85" s="290">
        <v>1542</v>
      </c>
      <c r="G85" s="631">
        <v>2.3522950894695895E-2</v>
      </c>
      <c r="H85" s="290">
        <v>1670</v>
      </c>
      <c r="I85" s="631">
        <v>2.5475569386603208E-2</v>
      </c>
      <c r="J85" s="290">
        <v>3458</v>
      </c>
      <c r="K85" s="631">
        <v>5.2751208945433468E-2</v>
      </c>
      <c r="L85" s="290">
        <v>7006</v>
      </c>
      <c r="M85" s="631">
        <v>0.10687535276798926</v>
      </c>
      <c r="N85" s="290">
        <v>2896</v>
      </c>
      <c r="O85" s="631">
        <v>4.4177993379402924E-2</v>
      </c>
      <c r="P85" s="620">
        <v>18144</v>
      </c>
      <c r="Q85"/>
    </row>
    <row r="86" spans="1:17" ht="15">
      <c r="A86" s="618">
        <v>197</v>
      </c>
      <c r="B86" s="325" t="s">
        <v>84</v>
      </c>
      <c r="C86" s="479">
        <v>15534</v>
      </c>
      <c r="D86" s="619">
        <v>825</v>
      </c>
      <c r="E86" s="631">
        <v>5.3109308613364235E-2</v>
      </c>
      <c r="F86" s="290">
        <v>987</v>
      </c>
      <c r="G86" s="631">
        <v>6.3538045577443025E-2</v>
      </c>
      <c r="H86" s="290">
        <v>1141</v>
      </c>
      <c r="I86" s="631">
        <v>7.3451783185271013E-2</v>
      </c>
      <c r="J86" s="290">
        <v>1873</v>
      </c>
      <c r="K86" s="631">
        <v>0.12057422428221964</v>
      </c>
      <c r="L86" s="290">
        <v>4255</v>
      </c>
      <c r="M86" s="631">
        <v>0.27391528260589676</v>
      </c>
      <c r="N86" s="290">
        <v>2455</v>
      </c>
      <c r="O86" s="631">
        <v>0.1580404274494657</v>
      </c>
      <c r="P86" s="620">
        <v>11536</v>
      </c>
      <c r="Q86"/>
    </row>
    <row r="87" spans="1:17" ht="15">
      <c r="A87" s="618">
        <v>206</v>
      </c>
      <c r="B87" s="325" t="s">
        <v>86</v>
      </c>
      <c r="C87" s="479">
        <v>4983</v>
      </c>
      <c r="D87" s="619">
        <v>151</v>
      </c>
      <c r="E87" s="631">
        <v>3.0303030303030304E-2</v>
      </c>
      <c r="F87" s="290">
        <v>218</v>
      </c>
      <c r="G87" s="631">
        <v>4.3748745735500701E-2</v>
      </c>
      <c r="H87" s="290">
        <v>229</v>
      </c>
      <c r="I87" s="631">
        <v>4.5956251254264502E-2</v>
      </c>
      <c r="J87" s="290">
        <v>387</v>
      </c>
      <c r="K87" s="631">
        <v>7.7664057796508132E-2</v>
      </c>
      <c r="L87" s="290">
        <v>1074</v>
      </c>
      <c r="M87" s="631">
        <v>0.21553281155930162</v>
      </c>
      <c r="N87" s="290">
        <v>657</v>
      </c>
      <c r="O87" s="631">
        <v>0.13184828416616495</v>
      </c>
      <c r="P87" s="620">
        <v>2716</v>
      </c>
      <c r="Q87"/>
    </row>
    <row r="88" spans="1:17" ht="15">
      <c r="A88" s="618">
        <v>313</v>
      </c>
      <c r="B88" s="325" t="s">
        <v>887</v>
      </c>
      <c r="C88" s="479">
        <v>10226</v>
      </c>
      <c r="D88" s="619">
        <v>547</v>
      </c>
      <c r="E88" s="631">
        <v>5.3491101114805401E-2</v>
      </c>
      <c r="F88" s="290">
        <v>611</v>
      </c>
      <c r="G88" s="631">
        <v>5.974965773518482E-2</v>
      </c>
      <c r="H88" s="290">
        <v>680</v>
      </c>
      <c r="I88" s="631">
        <v>6.6497164091531391E-2</v>
      </c>
      <c r="J88" s="290">
        <v>953</v>
      </c>
      <c r="K88" s="631">
        <v>9.319381967533738E-2</v>
      </c>
      <c r="L88" s="290">
        <v>2481</v>
      </c>
      <c r="M88" s="631">
        <v>0.24261685898689614</v>
      </c>
      <c r="N88" s="290">
        <v>1386</v>
      </c>
      <c r="O88" s="631">
        <v>0.13553686681009192</v>
      </c>
      <c r="P88" s="620">
        <v>6658</v>
      </c>
      <c r="Q88"/>
    </row>
    <row r="89" spans="1:17" ht="15">
      <c r="A89" s="618">
        <v>318</v>
      </c>
      <c r="B89" s="325" t="s">
        <v>120</v>
      </c>
      <c r="C89" s="479">
        <v>60921</v>
      </c>
      <c r="D89" s="619">
        <v>1029</v>
      </c>
      <c r="E89" s="631">
        <v>1.6890727335401586E-2</v>
      </c>
      <c r="F89" s="290">
        <v>1086</v>
      </c>
      <c r="G89" s="631">
        <v>1.7826365292756191E-2</v>
      </c>
      <c r="H89" s="290">
        <v>1151</v>
      </c>
      <c r="I89" s="631">
        <v>1.8893320858160569E-2</v>
      </c>
      <c r="J89" s="290">
        <v>2612</v>
      </c>
      <c r="K89" s="631">
        <v>4.2875199028249697E-2</v>
      </c>
      <c r="L89" s="290">
        <v>6108</v>
      </c>
      <c r="M89" s="631">
        <v>0.10026099374599892</v>
      </c>
      <c r="N89" s="290">
        <v>3005</v>
      </c>
      <c r="O89" s="631">
        <v>4.9326176523694622E-2</v>
      </c>
      <c r="P89" s="620">
        <v>14991</v>
      </c>
      <c r="Q89"/>
    </row>
    <row r="90" spans="1:17" ht="15">
      <c r="A90" s="618">
        <v>321</v>
      </c>
      <c r="B90" s="325" t="s">
        <v>122</v>
      </c>
      <c r="C90" s="479">
        <v>9121</v>
      </c>
      <c r="D90" s="619">
        <v>324</v>
      </c>
      <c r="E90" s="631">
        <v>3.5522420787194385E-2</v>
      </c>
      <c r="F90" s="290">
        <v>321</v>
      </c>
      <c r="G90" s="631">
        <v>3.5193509483609255E-2</v>
      </c>
      <c r="H90" s="290">
        <v>354</v>
      </c>
      <c r="I90" s="631">
        <v>3.8811533823045717E-2</v>
      </c>
      <c r="J90" s="290">
        <v>709</v>
      </c>
      <c r="K90" s="631">
        <v>7.7732704747286482E-2</v>
      </c>
      <c r="L90" s="290">
        <v>1571</v>
      </c>
      <c r="M90" s="631">
        <v>0.17223988597741477</v>
      </c>
      <c r="N90" s="290">
        <v>674</v>
      </c>
      <c r="O90" s="631">
        <v>7.3895406205459924E-2</v>
      </c>
      <c r="P90" s="620">
        <v>3953</v>
      </c>
      <c r="Q90"/>
    </row>
    <row r="91" spans="1:17" ht="15">
      <c r="A91" s="618">
        <v>376</v>
      </c>
      <c r="B91" s="325" t="s">
        <v>888</v>
      </c>
      <c r="C91" s="479">
        <v>71570</v>
      </c>
      <c r="D91" s="619">
        <v>971</v>
      </c>
      <c r="E91" s="631">
        <v>1.3567137068604164E-2</v>
      </c>
      <c r="F91" s="290">
        <v>1219</v>
      </c>
      <c r="G91" s="631">
        <v>1.7032276093335196E-2</v>
      </c>
      <c r="H91" s="290">
        <v>1282</v>
      </c>
      <c r="I91" s="631">
        <v>1.7912533184295094E-2</v>
      </c>
      <c r="J91" s="290">
        <v>3068</v>
      </c>
      <c r="K91" s="631">
        <v>4.2867123096269388E-2</v>
      </c>
      <c r="L91" s="290">
        <v>5931</v>
      </c>
      <c r="M91" s="631">
        <v>8.2869917563224815E-2</v>
      </c>
      <c r="N91" s="290">
        <v>2829</v>
      </c>
      <c r="O91" s="631">
        <v>3.9527735084532625E-2</v>
      </c>
      <c r="P91" s="620">
        <v>15300</v>
      </c>
      <c r="Q91"/>
    </row>
    <row r="92" spans="1:17" ht="15">
      <c r="A92" s="618">
        <v>400</v>
      </c>
      <c r="B92" s="325" t="s">
        <v>889</v>
      </c>
      <c r="C92" s="479">
        <v>23455</v>
      </c>
      <c r="D92" s="619">
        <v>645</v>
      </c>
      <c r="E92" s="631">
        <v>2.7499467064591773E-2</v>
      </c>
      <c r="F92" s="290">
        <v>723</v>
      </c>
      <c r="G92" s="631">
        <v>3.0824984011937753E-2</v>
      </c>
      <c r="H92" s="290">
        <v>967</v>
      </c>
      <c r="I92" s="631">
        <v>4.1227883180558519E-2</v>
      </c>
      <c r="J92" s="290">
        <v>1838</v>
      </c>
      <c r="K92" s="631">
        <v>7.8362822425921977E-2</v>
      </c>
      <c r="L92" s="290">
        <v>4001</v>
      </c>
      <c r="M92" s="631">
        <v>0.17058196546578555</v>
      </c>
      <c r="N92" s="290">
        <v>1837</v>
      </c>
      <c r="O92" s="631">
        <v>7.8320187593263701E-2</v>
      </c>
      <c r="P92" s="620">
        <v>10011</v>
      </c>
      <c r="Q92"/>
    </row>
    <row r="93" spans="1:17" ht="15">
      <c r="A93" s="618">
        <v>440</v>
      </c>
      <c r="B93" s="325" t="s">
        <v>149</v>
      </c>
      <c r="C93" s="479">
        <v>71117</v>
      </c>
      <c r="D93" s="619">
        <v>2827</v>
      </c>
      <c r="E93" s="631">
        <v>3.9751395587552904E-2</v>
      </c>
      <c r="F93" s="290">
        <v>2828</v>
      </c>
      <c r="G93" s="631">
        <v>3.9765456923098554E-2</v>
      </c>
      <c r="H93" s="290">
        <v>2619</v>
      </c>
      <c r="I93" s="631">
        <v>3.6826637794057683E-2</v>
      </c>
      <c r="J93" s="290">
        <v>4685</v>
      </c>
      <c r="K93" s="631">
        <v>6.5877357031370834E-2</v>
      </c>
      <c r="L93" s="290">
        <v>9643</v>
      </c>
      <c r="M93" s="631">
        <v>0.13559345866670416</v>
      </c>
      <c r="N93" s="290">
        <v>3616</v>
      </c>
      <c r="O93" s="631">
        <v>5.0845789333070858E-2</v>
      </c>
      <c r="P93" s="620">
        <v>26218</v>
      </c>
      <c r="Q93"/>
    </row>
    <row r="94" spans="1:17" ht="15">
      <c r="A94" s="618">
        <v>483</v>
      </c>
      <c r="B94" s="325" t="s">
        <v>157</v>
      </c>
      <c r="C94" s="479">
        <v>10417</v>
      </c>
      <c r="D94" s="619">
        <v>561</v>
      </c>
      <c r="E94" s="631">
        <v>5.385427666314678E-2</v>
      </c>
      <c r="F94" s="290">
        <v>640</v>
      </c>
      <c r="G94" s="631">
        <v>6.1438033982912546E-2</v>
      </c>
      <c r="H94" s="290">
        <v>854</v>
      </c>
      <c r="I94" s="631">
        <v>8.1981376595948924E-2</v>
      </c>
      <c r="J94" s="290">
        <v>1246</v>
      </c>
      <c r="K94" s="631">
        <v>0.11961217241048286</v>
      </c>
      <c r="L94" s="290">
        <v>2792</v>
      </c>
      <c r="M94" s="631">
        <v>0.26802342325045597</v>
      </c>
      <c r="N94" s="290">
        <v>1695</v>
      </c>
      <c r="O94" s="631">
        <v>0.16271479312661996</v>
      </c>
      <c r="P94" s="620">
        <v>7788</v>
      </c>
      <c r="Q94"/>
    </row>
    <row r="95" spans="1:17" ht="15">
      <c r="A95" s="618">
        <v>541</v>
      </c>
      <c r="B95" s="325" t="s">
        <v>890</v>
      </c>
      <c r="C95" s="479">
        <v>22798</v>
      </c>
      <c r="D95" s="619">
        <v>1033</v>
      </c>
      <c r="E95" s="631">
        <v>4.5310992192297568E-2</v>
      </c>
      <c r="F95" s="290">
        <v>1060</v>
      </c>
      <c r="G95" s="631">
        <v>4.6495306605842619E-2</v>
      </c>
      <c r="H95" s="290">
        <v>1135</v>
      </c>
      <c r="I95" s="631">
        <v>4.9785068865689973E-2</v>
      </c>
      <c r="J95" s="290">
        <v>2036</v>
      </c>
      <c r="K95" s="631">
        <v>8.9306079480656192E-2</v>
      </c>
      <c r="L95" s="290">
        <v>4825</v>
      </c>
      <c r="M95" s="631">
        <v>0.21164137205017983</v>
      </c>
      <c r="N95" s="290">
        <v>2385</v>
      </c>
      <c r="O95" s="631">
        <v>0.10461443986314589</v>
      </c>
      <c r="P95" s="620">
        <v>12474</v>
      </c>
      <c r="Q95"/>
    </row>
    <row r="96" spans="1:17" ht="15">
      <c r="A96" s="618">
        <v>607</v>
      </c>
      <c r="B96" s="325" t="s">
        <v>891</v>
      </c>
      <c r="C96" s="479">
        <v>25933</v>
      </c>
      <c r="D96" s="619">
        <v>283</v>
      </c>
      <c r="E96" s="631">
        <v>1.0912736667566422E-2</v>
      </c>
      <c r="F96" s="290">
        <v>311</v>
      </c>
      <c r="G96" s="631">
        <v>1.1992442062237305E-2</v>
      </c>
      <c r="H96" s="290">
        <v>357</v>
      </c>
      <c r="I96" s="631">
        <v>1.3766243782053754E-2</v>
      </c>
      <c r="J96" s="290">
        <v>725</v>
      </c>
      <c r="K96" s="631">
        <v>2.7956657540585354E-2</v>
      </c>
      <c r="L96" s="290">
        <v>1627</v>
      </c>
      <c r="M96" s="631">
        <v>6.2738595611768783E-2</v>
      </c>
      <c r="N96" s="290">
        <v>915</v>
      </c>
      <c r="O96" s="631">
        <v>3.5283229861566345E-2</v>
      </c>
      <c r="P96" s="620">
        <v>4218</v>
      </c>
      <c r="Q96"/>
    </row>
    <row r="97" spans="1:17" ht="15">
      <c r="A97" s="618">
        <v>615</v>
      </c>
      <c r="B97" s="325" t="s">
        <v>892</v>
      </c>
      <c r="C97" s="479">
        <v>149786</v>
      </c>
      <c r="D97" s="619">
        <v>2839</v>
      </c>
      <c r="E97" s="631">
        <v>1.8953707289065733E-2</v>
      </c>
      <c r="F97" s="290">
        <v>2736</v>
      </c>
      <c r="G97" s="631">
        <v>1.8266059578331752E-2</v>
      </c>
      <c r="H97" s="290">
        <v>2841</v>
      </c>
      <c r="I97" s="631">
        <v>1.8967059671798431E-2</v>
      </c>
      <c r="J97" s="290">
        <v>7111</v>
      </c>
      <c r="K97" s="631">
        <v>4.7474396806110049E-2</v>
      </c>
      <c r="L97" s="290">
        <v>14712</v>
      </c>
      <c r="M97" s="631">
        <v>9.8220127381731276E-2</v>
      </c>
      <c r="N97" s="290">
        <v>6059</v>
      </c>
      <c r="O97" s="631">
        <v>4.0451043488710557E-2</v>
      </c>
      <c r="P97" s="620">
        <v>36298</v>
      </c>
      <c r="Q97"/>
    </row>
    <row r="98" spans="1:17" ht="15">
      <c r="A98" s="618">
        <v>649</v>
      </c>
      <c r="B98" s="325" t="s">
        <v>893</v>
      </c>
      <c r="C98" s="479">
        <v>16559</v>
      </c>
      <c r="D98" s="619">
        <v>704</v>
      </c>
      <c r="E98" s="631">
        <v>4.2514644604142761E-2</v>
      </c>
      <c r="F98" s="290">
        <v>864</v>
      </c>
      <c r="G98" s="631">
        <v>5.2177063832357026E-2</v>
      </c>
      <c r="H98" s="290">
        <v>1062</v>
      </c>
      <c r="I98" s="631">
        <v>6.413430762727218E-2</v>
      </c>
      <c r="J98" s="290">
        <v>1632</v>
      </c>
      <c r="K98" s="631">
        <v>9.85566761277855E-2</v>
      </c>
      <c r="L98" s="290">
        <v>3845</v>
      </c>
      <c r="M98" s="631">
        <v>0.23220001207802404</v>
      </c>
      <c r="N98" s="290">
        <v>2130</v>
      </c>
      <c r="O98" s="631">
        <v>0.1286309559756024</v>
      </c>
      <c r="P98" s="620">
        <v>10237</v>
      </c>
      <c r="Q98"/>
    </row>
    <row r="99" spans="1:17" ht="15">
      <c r="A99" s="618">
        <v>652</v>
      </c>
      <c r="B99" s="325" t="s">
        <v>193</v>
      </c>
      <c r="C99" s="479">
        <v>6169</v>
      </c>
      <c r="D99" s="619">
        <v>348</v>
      </c>
      <c r="E99" s="631">
        <v>5.6411087696547249E-2</v>
      </c>
      <c r="F99" s="290">
        <v>506</v>
      </c>
      <c r="G99" s="631">
        <v>8.202301831739342E-2</v>
      </c>
      <c r="H99" s="290">
        <v>567</v>
      </c>
      <c r="I99" s="631">
        <v>9.1911168746960606E-2</v>
      </c>
      <c r="J99" s="290">
        <v>757</v>
      </c>
      <c r="K99" s="631">
        <v>0.1227103258226617</v>
      </c>
      <c r="L99" s="290">
        <v>1738</v>
      </c>
      <c r="M99" s="631">
        <v>0.28173123682930784</v>
      </c>
      <c r="N99" s="290">
        <v>1003</v>
      </c>
      <c r="O99" s="631">
        <v>0.16258712919435889</v>
      </c>
      <c r="P99" s="620">
        <v>4919</v>
      </c>
      <c r="Q99"/>
    </row>
    <row r="100" spans="1:17" ht="15">
      <c r="A100" s="618">
        <v>660</v>
      </c>
      <c r="B100" s="325" t="s">
        <v>894</v>
      </c>
      <c r="C100" s="479">
        <v>13743</v>
      </c>
      <c r="D100" s="619">
        <v>892</v>
      </c>
      <c r="E100" s="631">
        <v>6.4905770210288871E-2</v>
      </c>
      <c r="F100" s="290">
        <v>1033</v>
      </c>
      <c r="G100" s="631">
        <v>7.5165538819762789E-2</v>
      </c>
      <c r="H100" s="290">
        <v>1125</v>
      </c>
      <c r="I100" s="631">
        <v>8.1859855926653569E-2</v>
      </c>
      <c r="J100" s="290">
        <v>1630</v>
      </c>
      <c r="K100" s="631">
        <v>0.11860583569817361</v>
      </c>
      <c r="L100" s="290">
        <v>3919</v>
      </c>
      <c r="M100" s="631">
        <v>0.28516335589027142</v>
      </c>
      <c r="N100" s="290">
        <v>1717</v>
      </c>
      <c r="O100" s="631">
        <v>0.12493633122316816</v>
      </c>
      <c r="P100" s="620">
        <v>10316</v>
      </c>
      <c r="Q100"/>
    </row>
    <row r="101" spans="1:17" ht="15">
      <c r="A101" s="618">
        <v>667</v>
      </c>
      <c r="B101" s="325" t="s">
        <v>209</v>
      </c>
      <c r="C101" s="479">
        <v>16404</v>
      </c>
      <c r="D101" s="619">
        <v>738</v>
      </c>
      <c r="E101" s="631">
        <v>4.4989027066569126E-2</v>
      </c>
      <c r="F101" s="290">
        <v>762</v>
      </c>
      <c r="G101" s="631">
        <v>4.6452084857351868E-2</v>
      </c>
      <c r="H101" s="290">
        <v>903</v>
      </c>
      <c r="I101" s="631">
        <v>5.5047549378200437E-2</v>
      </c>
      <c r="J101" s="290">
        <v>1661</v>
      </c>
      <c r="K101" s="631">
        <v>0.10125579127042185</v>
      </c>
      <c r="L101" s="290">
        <v>3831</v>
      </c>
      <c r="M101" s="631">
        <v>0.23354059985369421</v>
      </c>
      <c r="N101" s="290">
        <v>2098</v>
      </c>
      <c r="O101" s="631">
        <v>0.12789563521092417</v>
      </c>
      <c r="P101" s="620">
        <v>9993</v>
      </c>
      <c r="Q101"/>
    </row>
    <row r="102" spans="1:17" ht="15">
      <c r="A102" s="618">
        <v>674</v>
      </c>
      <c r="B102" s="325" t="s">
        <v>213</v>
      </c>
      <c r="C102" s="479">
        <v>23531</v>
      </c>
      <c r="D102" s="619">
        <v>707</v>
      </c>
      <c r="E102" s="631">
        <v>3.004547193064468E-2</v>
      </c>
      <c r="F102" s="290">
        <v>845</v>
      </c>
      <c r="G102" s="631">
        <v>3.5910076069865286E-2</v>
      </c>
      <c r="H102" s="290">
        <v>1063</v>
      </c>
      <c r="I102" s="631">
        <v>4.5174450724576092E-2</v>
      </c>
      <c r="J102" s="290">
        <v>1826</v>
      </c>
      <c r="K102" s="631">
        <v>7.7599762016063917E-2</v>
      </c>
      <c r="L102" s="290">
        <v>4895</v>
      </c>
      <c r="M102" s="631">
        <v>0.20802345841655689</v>
      </c>
      <c r="N102" s="290">
        <v>2351</v>
      </c>
      <c r="O102" s="631">
        <v>9.9910756023968386E-2</v>
      </c>
      <c r="P102" s="620">
        <v>11687</v>
      </c>
      <c r="Q102"/>
    </row>
    <row r="103" spans="1:17" ht="15">
      <c r="A103" s="618">
        <v>697</v>
      </c>
      <c r="B103" s="325" t="s">
        <v>223</v>
      </c>
      <c r="C103" s="479">
        <v>38336</v>
      </c>
      <c r="D103" s="619">
        <v>1680</v>
      </c>
      <c r="E103" s="631">
        <v>4.382303839732888E-2</v>
      </c>
      <c r="F103" s="290">
        <v>1675</v>
      </c>
      <c r="G103" s="631">
        <v>4.3692612687813021E-2</v>
      </c>
      <c r="H103" s="290">
        <v>1912</v>
      </c>
      <c r="I103" s="631">
        <v>4.9874791318864777E-2</v>
      </c>
      <c r="J103" s="290">
        <v>2934</v>
      </c>
      <c r="K103" s="631">
        <v>7.653380634390651E-2</v>
      </c>
      <c r="L103" s="290">
        <v>6451</v>
      </c>
      <c r="M103" s="631">
        <v>0.16827525041736227</v>
      </c>
      <c r="N103" s="290">
        <v>2555</v>
      </c>
      <c r="O103" s="631">
        <v>6.6647537562604345E-2</v>
      </c>
      <c r="P103" s="620">
        <v>17207</v>
      </c>
      <c r="Q103"/>
    </row>
    <row r="104" spans="1:17" ht="15">
      <c r="A104" s="618">
        <v>756</v>
      </c>
      <c r="B104" s="325" t="s">
        <v>228</v>
      </c>
      <c r="C104" s="479">
        <v>38357</v>
      </c>
      <c r="D104" s="619">
        <v>1949</v>
      </c>
      <c r="E104" s="631">
        <v>5.0812107307662224E-2</v>
      </c>
      <c r="F104" s="290">
        <v>1857</v>
      </c>
      <c r="G104" s="631">
        <v>4.8413588132544254E-2</v>
      </c>
      <c r="H104" s="290">
        <v>2380</v>
      </c>
      <c r="I104" s="631">
        <v>6.2048648225877939E-2</v>
      </c>
      <c r="J104" s="290">
        <v>4060</v>
      </c>
      <c r="K104" s="631">
        <v>0.10584769403238001</v>
      </c>
      <c r="L104" s="290">
        <v>8808</v>
      </c>
      <c r="M104" s="631">
        <v>0.22963214015694658</v>
      </c>
      <c r="N104" s="290">
        <v>4511</v>
      </c>
      <c r="O104" s="631">
        <v>0.11760565216257789</v>
      </c>
      <c r="P104" s="620">
        <v>23565</v>
      </c>
      <c r="Q104"/>
    </row>
    <row r="105" spans="1:17">
      <c r="A105" s="615">
        <v>8</v>
      </c>
      <c r="B105" s="186" t="s">
        <v>297</v>
      </c>
      <c r="C105" s="413">
        <v>388050</v>
      </c>
      <c r="D105" s="616">
        <v>14321</v>
      </c>
      <c r="E105" s="632">
        <v>3.6905038010565647E-2</v>
      </c>
      <c r="F105" s="616">
        <v>16249</v>
      </c>
      <c r="G105" s="632">
        <v>4.187346991367092E-2</v>
      </c>
      <c r="H105" s="64">
        <v>19838</v>
      </c>
      <c r="I105" s="632">
        <v>5.1122278056951423E-2</v>
      </c>
      <c r="J105" s="64">
        <v>34365</v>
      </c>
      <c r="K105" s="632">
        <v>0.16216790146760418</v>
      </c>
      <c r="L105" s="64">
        <v>81158</v>
      </c>
      <c r="M105" s="632">
        <v>0.38298334198480488</v>
      </c>
      <c r="N105" s="64">
        <v>45979</v>
      </c>
      <c r="O105" s="632">
        <v>0.21697418715492425</v>
      </c>
      <c r="P105" s="617">
        <v>211910</v>
      </c>
      <c r="Q105"/>
    </row>
    <row r="106" spans="1:17" ht="15">
      <c r="A106" s="618">
        <v>30</v>
      </c>
      <c r="B106" s="325" t="s">
        <v>14</v>
      </c>
      <c r="C106" s="479">
        <v>32762</v>
      </c>
      <c r="D106" s="619">
        <v>614</v>
      </c>
      <c r="E106" s="631">
        <v>1.8741224589463402E-2</v>
      </c>
      <c r="F106" s="290">
        <v>600</v>
      </c>
      <c r="G106" s="631">
        <v>1.831390025028997E-2</v>
      </c>
      <c r="H106" s="290">
        <v>793</v>
      </c>
      <c r="I106" s="631">
        <v>2.4204871497466578E-2</v>
      </c>
      <c r="J106" s="290">
        <v>1623</v>
      </c>
      <c r="K106" s="631">
        <v>4.9539100177034369E-2</v>
      </c>
      <c r="L106" s="290">
        <v>4049</v>
      </c>
      <c r="M106" s="631">
        <v>0.12358830352237349</v>
      </c>
      <c r="N106" s="290">
        <v>2380</v>
      </c>
      <c r="O106" s="631">
        <v>7.264513765948355E-2</v>
      </c>
      <c r="P106" s="620">
        <v>10059</v>
      </c>
      <c r="Q106"/>
    </row>
    <row r="107" spans="1:17" ht="15">
      <c r="A107" s="618">
        <v>34</v>
      </c>
      <c r="B107" s="325" t="s">
        <v>18</v>
      </c>
      <c r="C107" s="479">
        <v>46289</v>
      </c>
      <c r="D107" s="619">
        <v>1875</v>
      </c>
      <c r="E107" s="631">
        <v>4.0506383806087842E-2</v>
      </c>
      <c r="F107" s="290">
        <v>2238</v>
      </c>
      <c r="G107" s="631">
        <v>4.8348419710946444E-2</v>
      </c>
      <c r="H107" s="290">
        <v>2580</v>
      </c>
      <c r="I107" s="631">
        <v>5.573678411717687E-2</v>
      </c>
      <c r="J107" s="290">
        <v>4720</v>
      </c>
      <c r="K107" s="631">
        <v>0.10196807016785846</v>
      </c>
      <c r="L107" s="290">
        <v>10969</v>
      </c>
      <c r="M107" s="631">
        <v>0.236967746116788</v>
      </c>
      <c r="N107" s="290">
        <v>5674</v>
      </c>
      <c r="O107" s="631">
        <v>0.12257771824839594</v>
      </c>
      <c r="P107" s="620">
        <v>28056</v>
      </c>
      <c r="Q107"/>
    </row>
    <row r="108" spans="1:17" ht="15">
      <c r="A108" s="618">
        <v>36</v>
      </c>
      <c r="B108" s="325" t="s">
        <v>20</v>
      </c>
      <c r="C108" s="479">
        <v>6117</v>
      </c>
      <c r="D108" s="619">
        <v>199</v>
      </c>
      <c r="E108" s="631">
        <v>3.2532287068824585E-2</v>
      </c>
      <c r="F108" s="290">
        <v>154</v>
      </c>
      <c r="G108" s="631">
        <v>2.5175739741703448E-2</v>
      </c>
      <c r="H108" s="290">
        <v>226</v>
      </c>
      <c r="I108" s="631">
        <v>3.6946215465097271E-2</v>
      </c>
      <c r="J108" s="290">
        <v>335</v>
      </c>
      <c r="K108" s="631">
        <v>5.4765407879679581E-2</v>
      </c>
      <c r="L108" s="290">
        <v>819</v>
      </c>
      <c r="M108" s="631">
        <v>0.13388916135360471</v>
      </c>
      <c r="N108" s="290">
        <v>653</v>
      </c>
      <c r="O108" s="631">
        <v>0.10675167565800228</v>
      </c>
      <c r="P108" s="620">
        <v>2386</v>
      </c>
      <c r="Q108"/>
    </row>
    <row r="109" spans="1:17" ht="15">
      <c r="A109" s="618">
        <v>91</v>
      </c>
      <c r="B109" s="325" t="s">
        <v>47</v>
      </c>
      <c r="C109" s="479">
        <v>10770</v>
      </c>
      <c r="D109" s="619">
        <v>453</v>
      </c>
      <c r="E109" s="631">
        <v>4.2061281337047354E-2</v>
      </c>
      <c r="F109" s="290">
        <v>483</v>
      </c>
      <c r="G109" s="631">
        <v>4.4846796657381616E-2</v>
      </c>
      <c r="H109" s="290">
        <v>644</v>
      </c>
      <c r="I109" s="631">
        <v>5.9795728876508823E-2</v>
      </c>
      <c r="J109" s="290">
        <v>1035</v>
      </c>
      <c r="K109" s="631">
        <v>9.610027855153204E-2</v>
      </c>
      <c r="L109" s="290">
        <v>2353</v>
      </c>
      <c r="M109" s="631">
        <v>0.21847725162488393</v>
      </c>
      <c r="N109" s="290">
        <v>1255</v>
      </c>
      <c r="O109" s="631">
        <v>0.11652739090064995</v>
      </c>
      <c r="P109" s="620">
        <v>6223</v>
      </c>
      <c r="Q109"/>
    </row>
    <row r="110" spans="1:17" ht="15">
      <c r="A110" s="618">
        <v>93</v>
      </c>
      <c r="B110" s="325" t="s">
        <v>49</v>
      </c>
      <c r="C110" s="479">
        <v>16648</v>
      </c>
      <c r="D110" s="619">
        <v>1161</v>
      </c>
      <c r="E110" s="631">
        <v>6.9738106679481021E-2</v>
      </c>
      <c r="F110" s="290">
        <v>1309</v>
      </c>
      <c r="G110" s="631">
        <v>7.8628063431042769E-2</v>
      </c>
      <c r="H110" s="290">
        <v>1420</v>
      </c>
      <c r="I110" s="631">
        <v>8.5295530994714083E-2</v>
      </c>
      <c r="J110" s="290">
        <v>2548</v>
      </c>
      <c r="K110" s="631">
        <v>0.15305141758769822</v>
      </c>
      <c r="L110" s="290">
        <v>5408</v>
      </c>
      <c r="M110" s="631">
        <v>0.32484382508409421</v>
      </c>
      <c r="N110" s="290">
        <v>2165</v>
      </c>
      <c r="O110" s="631">
        <v>0.13004565112926478</v>
      </c>
      <c r="P110" s="620">
        <v>14011</v>
      </c>
      <c r="Q110"/>
    </row>
    <row r="111" spans="1:17" ht="15">
      <c r="A111" s="618">
        <v>101</v>
      </c>
      <c r="B111" s="325" t="s">
        <v>895</v>
      </c>
      <c r="C111" s="479">
        <v>27557</v>
      </c>
      <c r="D111" s="619">
        <v>1281</v>
      </c>
      <c r="E111" s="631">
        <v>4.648546648764379E-2</v>
      </c>
      <c r="F111" s="290">
        <v>1457</v>
      </c>
      <c r="G111" s="631">
        <v>5.2872228471894621E-2</v>
      </c>
      <c r="H111" s="290">
        <v>1769</v>
      </c>
      <c r="I111" s="631">
        <v>6.4194215625793805E-2</v>
      </c>
      <c r="J111" s="290">
        <v>2997</v>
      </c>
      <c r="K111" s="631">
        <v>0.10875639583408934</v>
      </c>
      <c r="L111" s="290">
        <v>7159</v>
      </c>
      <c r="M111" s="631">
        <v>0.25978880139347532</v>
      </c>
      <c r="N111" s="290">
        <v>3838</v>
      </c>
      <c r="O111" s="631">
        <v>0.13927495736110607</v>
      </c>
      <c r="P111" s="620">
        <v>18501</v>
      </c>
      <c r="Q111"/>
    </row>
    <row r="112" spans="1:17" ht="15">
      <c r="A112" s="618">
        <v>145</v>
      </c>
      <c r="B112" s="325" t="s">
        <v>69</v>
      </c>
      <c r="C112" s="479">
        <v>4868</v>
      </c>
      <c r="D112" s="619">
        <v>191</v>
      </c>
      <c r="E112" s="631">
        <v>3.923582580115037E-2</v>
      </c>
      <c r="F112" s="290">
        <v>209</v>
      </c>
      <c r="G112" s="631">
        <v>4.2933442892358259E-2</v>
      </c>
      <c r="H112" s="290">
        <v>348</v>
      </c>
      <c r="I112" s="631">
        <v>7.1487263763352502E-2</v>
      </c>
      <c r="J112" s="290">
        <v>450</v>
      </c>
      <c r="K112" s="631">
        <v>9.2440427280197204E-2</v>
      </c>
      <c r="L112" s="290">
        <v>1314</v>
      </c>
      <c r="M112" s="631">
        <v>0.26992604765817585</v>
      </c>
      <c r="N112" s="290">
        <v>839</v>
      </c>
      <c r="O112" s="631">
        <v>0.17235004108463434</v>
      </c>
      <c r="P112" s="620">
        <v>3351</v>
      </c>
      <c r="Q112"/>
    </row>
    <row r="113" spans="1:17" ht="15">
      <c r="A113" s="618">
        <v>209</v>
      </c>
      <c r="B113" s="325" t="s">
        <v>88</v>
      </c>
      <c r="C113" s="479">
        <v>22713</v>
      </c>
      <c r="D113" s="619">
        <v>902</v>
      </c>
      <c r="E113" s="631">
        <v>3.9712939726148019E-2</v>
      </c>
      <c r="F113" s="290">
        <v>997</v>
      </c>
      <c r="G113" s="631">
        <v>4.3895566415709068E-2</v>
      </c>
      <c r="H113" s="290">
        <v>1264</v>
      </c>
      <c r="I113" s="631">
        <v>5.5650948795843792E-2</v>
      </c>
      <c r="J113" s="290">
        <v>2249</v>
      </c>
      <c r="K113" s="631">
        <v>9.901818341918725E-2</v>
      </c>
      <c r="L113" s="290">
        <v>5412</v>
      </c>
      <c r="M113" s="631">
        <v>0.23827763835688812</v>
      </c>
      <c r="N113" s="290">
        <v>2525</v>
      </c>
      <c r="O113" s="631">
        <v>0.11116981464359618</v>
      </c>
      <c r="P113" s="620">
        <v>13349</v>
      </c>
      <c r="Q113"/>
    </row>
    <row r="114" spans="1:17" ht="15">
      <c r="A114" s="618">
        <v>282</v>
      </c>
      <c r="B114" s="325" t="s">
        <v>106</v>
      </c>
      <c r="C114" s="479">
        <v>25924</v>
      </c>
      <c r="D114" s="619">
        <v>417</v>
      </c>
      <c r="E114" s="631">
        <v>1.6085480635704367E-2</v>
      </c>
      <c r="F114" s="290">
        <v>397</v>
      </c>
      <c r="G114" s="631">
        <v>1.5313994753896004E-2</v>
      </c>
      <c r="H114" s="290">
        <v>580</v>
      </c>
      <c r="I114" s="631">
        <v>2.2373090572442526E-2</v>
      </c>
      <c r="J114" s="290">
        <v>1165</v>
      </c>
      <c r="K114" s="631">
        <v>4.4939052615337143E-2</v>
      </c>
      <c r="L114" s="290">
        <v>3082</v>
      </c>
      <c r="M114" s="631">
        <v>0.11888597438666873</v>
      </c>
      <c r="N114" s="290">
        <v>2423</v>
      </c>
      <c r="O114" s="631">
        <v>9.3465514581083167E-2</v>
      </c>
      <c r="P114" s="620">
        <v>8064</v>
      </c>
      <c r="Q114"/>
    </row>
    <row r="115" spans="1:17" ht="15">
      <c r="A115" s="618">
        <v>353</v>
      </c>
      <c r="B115" s="325" t="s">
        <v>126</v>
      </c>
      <c r="C115" s="479">
        <v>5855</v>
      </c>
      <c r="D115" s="619">
        <v>170</v>
      </c>
      <c r="E115" s="631">
        <v>2.9035012809564473E-2</v>
      </c>
      <c r="F115" s="290">
        <v>195</v>
      </c>
      <c r="G115" s="631">
        <v>3.3304867634500426E-2</v>
      </c>
      <c r="H115" s="290">
        <v>244</v>
      </c>
      <c r="I115" s="631">
        <v>4.1673783091374893E-2</v>
      </c>
      <c r="J115" s="290">
        <v>399</v>
      </c>
      <c r="K115" s="631">
        <v>6.8146883005977793E-2</v>
      </c>
      <c r="L115" s="290">
        <v>1006</v>
      </c>
      <c r="M115" s="631">
        <v>0.17181895815542272</v>
      </c>
      <c r="N115" s="290">
        <v>700</v>
      </c>
      <c r="O115" s="631">
        <v>0.11955593509820667</v>
      </c>
      <c r="P115" s="620">
        <v>2714</v>
      </c>
      <c r="Q115"/>
    </row>
    <row r="116" spans="1:17" ht="15">
      <c r="A116" s="618">
        <v>364</v>
      </c>
      <c r="B116" s="325" t="s">
        <v>133</v>
      </c>
      <c r="C116" s="479">
        <v>15531</v>
      </c>
      <c r="D116" s="619">
        <v>605</v>
      </c>
      <c r="E116" s="631">
        <v>3.8954349365784562E-2</v>
      </c>
      <c r="F116" s="290">
        <v>735</v>
      </c>
      <c r="G116" s="631">
        <v>4.7324705427853969E-2</v>
      </c>
      <c r="H116" s="290">
        <v>880</v>
      </c>
      <c r="I116" s="631">
        <v>5.6660871804777545E-2</v>
      </c>
      <c r="J116" s="290">
        <v>1534</v>
      </c>
      <c r="K116" s="631">
        <v>9.8770201532419027E-2</v>
      </c>
      <c r="L116" s="290">
        <v>3717</v>
      </c>
      <c r="M116" s="631">
        <v>0.23932779602086152</v>
      </c>
      <c r="N116" s="290">
        <v>2026</v>
      </c>
      <c r="O116" s="631">
        <v>0.13044877985963557</v>
      </c>
      <c r="P116" s="620">
        <v>9497</v>
      </c>
      <c r="Q116"/>
    </row>
    <row r="117" spans="1:17" ht="15">
      <c r="A117" s="618">
        <v>368</v>
      </c>
      <c r="B117" s="325" t="s">
        <v>135</v>
      </c>
      <c r="C117" s="479">
        <v>14354</v>
      </c>
      <c r="D117" s="619">
        <v>377</v>
      </c>
      <c r="E117" s="631">
        <v>2.6264455900794202E-2</v>
      </c>
      <c r="F117" s="290">
        <v>472</v>
      </c>
      <c r="G117" s="631">
        <v>3.2882820119827225E-2</v>
      </c>
      <c r="H117" s="290">
        <v>532</v>
      </c>
      <c r="I117" s="631">
        <v>3.7062839626584923E-2</v>
      </c>
      <c r="J117" s="290">
        <v>899</v>
      </c>
      <c r="K117" s="631">
        <v>6.2630625609586182E-2</v>
      </c>
      <c r="L117" s="290">
        <v>2400</v>
      </c>
      <c r="M117" s="631">
        <v>0.16720078027030794</v>
      </c>
      <c r="N117" s="290">
        <v>1737</v>
      </c>
      <c r="O117" s="631">
        <v>0.12101156472063536</v>
      </c>
      <c r="P117" s="620">
        <v>6417</v>
      </c>
      <c r="Q117"/>
    </row>
    <row r="118" spans="1:17" ht="15">
      <c r="A118" s="618">
        <v>390</v>
      </c>
      <c r="B118" s="325" t="s">
        <v>141</v>
      </c>
      <c r="C118" s="479">
        <v>8862</v>
      </c>
      <c r="D118" s="619">
        <v>371</v>
      </c>
      <c r="E118" s="631">
        <v>4.1864139020537122E-2</v>
      </c>
      <c r="F118" s="290">
        <v>339</v>
      </c>
      <c r="G118" s="631">
        <v>3.8253215978334462E-2</v>
      </c>
      <c r="H118" s="290">
        <v>413</v>
      </c>
      <c r="I118" s="631">
        <v>4.6603475513428118E-2</v>
      </c>
      <c r="J118" s="290">
        <v>834</v>
      </c>
      <c r="K118" s="631">
        <v>9.4109681787406904E-2</v>
      </c>
      <c r="L118" s="290">
        <v>1794</v>
      </c>
      <c r="M118" s="631">
        <v>0.2024373730534868</v>
      </c>
      <c r="N118" s="290">
        <v>814</v>
      </c>
      <c r="O118" s="631">
        <v>9.1852854886030247E-2</v>
      </c>
      <c r="P118" s="620">
        <v>4565</v>
      </c>
      <c r="Q118"/>
    </row>
    <row r="119" spans="1:17" ht="15">
      <c r="A119" s="618">
        <v>467</v>
      </c>
      <c r="B119" s="325" t="s">
        <v>151</v>
      </c>
      <c r="C119" s="479">
        <v>6955</v>
      </c>
      <c r="D119" s="619">
        <v>222</v>
      </c>
      <c r="E119" s="631">
        <v>3.1919482386772106E-2</v>
      </c>
      <c r="F119" s="290">
        <v>273</v>
      </c>
      <c r="G119" s="631">
        <v>3.925233644859813E-2</v>
      </c>
      <c r="H119" s="290">
        <v>365</v>
      </c>
      <c r="I119" s="631">
        <v>5.2480230050323505E-2</v>
      </c>
      <c r="J119" s="290">
        <v>570</v>
      </c>
      <c r="K119" s="631">
        <v>8.1955427749820273E-2</v>
      </c>
      <c r="L119" s="290">
        <v>1778</v>
      </c>
      <c r="M119" s="631">
        <v>0.25564342199856216</v>
      </c>
      <c r="N119" s="290">
        <v>1202</v>
      </c>
      <c r="O119" s="631">
        <v>0.17282530553558592</v>
      </c>
      <c r="P119" s="620">
        <v>4410</v>
      </c>
      <c r="Q119"/>
    </row>
    <row r="120" spans="1:17" ht="15">
      <c r="A120" s="618">
        <v>576</v>
      </c>
      <c r="B120" s="325" t="s">
        <v>169</v>
      </c>
      <c r="C120" s="479">
        <v>9148</v>
      </c>
      <c r="D120" s="619">
        <v>365</v>
      </c>
      <c r="E120" s="631">
        <v>3.9899431569742023E-2</v>
      </c>
      <c r="F120" s="290">
        <v>458</v>
      </c>
      <c r="G120" s="631">
        <v>5.0065588106689984E-2</v>
      </c>
      <c r="H120" s="290">
        <v>523</v>
      </c>
      <c r="I120" s="631">
        <v>5.7170966331438568E-2</v>
      </c>
      <c r="J120" s="290">
        <v>899</v>
      </c>
      <c r="K120" s="631">
        <v>9.8272846523830351E-2</v>
      </c>
      <c r="L120" s="290">
        <v>2142</v>
      </c>
      <c r="M120" s="631">
        <v>0.23414954088325318</v>
      </c>
      <c r="N120" s="290">
        <v>1236</v>
      </c>
      <c r="O120" s="631">
        <v>0.13511149978137299</v>
      </c>
      <c r="P120" s="620">
        <v>5623</v>
      </c>
      <c r="Q120"/>
    </row>
    <row r="121" spans="1:17" ht="15">
      <c r="A121" s="618">
        <v>642</v>
      </c>
      <c r="B121" s="325" t="s">
        <v>187</v>
      </c>
      <c r="C121" s="479">
        <v>19124</v>
      </c>
      <c r="D121" s="619">
        <v>928</v>
      </c>
      <c r="E121" s="631">
        <v>4.8525413093495083E-2</v>
      </c>
      <c r="F121" s="290">
        <v>1034</v>
      </c>
      <c r="G121" s="631">
        <v>5.4068186571846893E-2</v>
      </c>
      <c r="H121" s="290">
        <v>1330</v>
      </c>
      <c r="I121" s="631">
        <v>6.9546120058565156E-2</v>
      </c>
      <c r="J121" s="290">
        <v>2087</v>
      </c>
      <c r="K121" s="631">
        <v>0.10912988914453044</v>
      </c>
      <c r="L121" s="290">
        <v>4836</v>
      </c>
      <c r="M121" s="631">
        <v>0.25287596737084295</v>
      </c>
      <c r="N121" s="290">
        <v>2471</v>
      </c>
      <c r="O121" s="631">
        <v>0.12920937042459738</v>
      </c>
      <c r="P121" s="620">
        <v>12686</v>
      </c>
      <c r="Q121"/>
    </row>
    <row r="122" spans="1:17" ht="15">
      <c r="A122" s="618">
        <v>679</v>
      </c>
      <c r="B122" s="325" t="s">
        <v>896</v>
      </c>
      <c r="C122" s="479">
        <v>28471</v>
      </c>
      <c r="D122" s="619">
        <v>643</v>
      </c>
      <c r="E122" s="631">
        <v>2.2584384110147168E-2</v>
      </c>
      <c r="F122" s="290">
        <v>819</v>
      </c>
      <c r="G122" s="631">
        <v>2.8766112886797091E-2</v>
      </c>
      <c r="H122" s="290">
        <v>1119</v>
      </c>
      <c r="I122" s="631">
        <v>3.9303150574268551E-2</v>
      </c>
      <c r="J122" s="290">
        <v>1743</v>
      </c>
      <c r="K122" s="631">
        <v>6.1220188964209193E-2</v>
      </c>
      <c r="L122" s="290">
        <v>4741</v>
      </c>
      <c r="M122" s="631">
        <v>0.16652031892100735</v>
      </c>
      <c r="N122" s="290">
        <v>3671</v>
      </c>
      <c r="O122" s="631">
        <v>0.12893821783569245</v>
      </c>
      <c r="P122" s="620">
        <v>12736</v>
      </c>
      <c r="Q122"/>
    </row>
    <row r="123" spans="1:17" ht="15">
      <c r="A123" s="618">
        <v>789</v>
      </c>
      <c r="B123" s="325" t="s">
        <v>232</v>
      </c>
      <c r="C123" s="479">
        <v>16967</v>
      </c>
      <c r="D123" s="619">
        <v>503</v>
      </c>
      <c r="E123" s="631">
        <v>2.9645782990510992E-2</v>
      </c>
      <c r="F123" s="290">
        <v>591</v>
      </c>
      <c r="G123" s="631">
        <v>3.4832321565391643E-2</v>
      </c>
      <c r="H123" s="290">
        <v>759</v>
      </c>
      <c r="I123" s="631">
        <v>4.4733895208345614E-2</v>
      </c>
      <c r="J123" s="290">
        <v>1326</v>
      </c>
      <c r="K123" s="631">
        <v>7.8151706253315259E-2</v>
      </c>
      <c r="L123" s="290">
        <v>3514</v>
      </c>
      <c r="M123" s="631">
        <v>0.20710791536512052</v>
      </c>
      <c r="N123" s="290">
        <v>2537</v>
      </c>
      <c r="O123" s="631">
        <v>0.14952554959627512</v>
      </c>
      <c r="P123" s="620">
        <v>9230</v>
      </c>
      <c r="Q123"/>
    </row>
    <row r="124" spans="1:17" ht="15">
      <c r="A124" s="618">
        <v>792</v>
      </c>
      <c r="B124" s="325" t="s">
        <v>236</v>
      </c>
      <c r="C124" s="479">
        <v>6526</v>
      </c>
      <c r="D124" s="619">
        <v>211</v>
      </c>
      <c r="E124" s="631">
        <v>3.2332209623046275E-2</v>
      </c>
      <c r="F124" s="290">
        <v>234</v>
      </c>
      <c r="G124" s="631">
        <v>3.5856573705179286E-2</v>
      </c>
      <c r="H124" s="290">
        <v>222</v>
      </c>
      <c r="I124" s="631">
        <v>3.4017775053631627E-2</v>
      </c>
      <c r="J124" s="290">
        <v>548</v>
      </c>
      <c r="K124" s="631">
        <v>8.3971805087342935E-2</v>
      </c>
      <c r="L124" s="290">
        <v>1146</v>
      </c>
      <c r="M124" s="631">
        <v>0.17560527122280109</v>
      </c>
      <c r="N124" s="290">
        <v>738</v>
      </c>
      <c r="O124" s="631">
        <v>0.11308611707018082</v>
      </c>
      <c r="P124" s="620">
        <v>3099</v>
      </c>
      <c r="Q124"/>
    </row>
    <row r="125" spans="1:17" ht="15">
      <c r="A125" s="618">
        <v>809</v>
      </c>
      <c r="B125" s="325" t="s">
        <v>238</v>
      </c>
      <c r="C125" s="479">
        <v>11226</v>
      </c>
      <c r="D125" s="619">
        <v>136</v>
      </c>
      <c r="E125" s="631">
        <v>1.2114733654017459E-2</v>
      </c>
      <c r="F125" s="290">
        <v>189</v>
      </c>
      <c r="G125" s="631">
        <v>1.6835916622127203E-2</v>
      </c>
      <c r="H125" s="290">
        <v>218</v>
      </c>
      <c r="I125" s="631">
        <v>1.9419205415998574E-2</v>
      </c>
      <c r="J125" s="290">
        <v>480</v>
      </c>
      <c r="K125" s="631">
        <v>4.2757883484767507E-2</v>
      </c>
      <c r="L125" s="290">
        <v>1318</v>
      </c>
      <c r="M125" s="631">
        <v>0.11740602173525744</v>
      </c>
      <c r="N125" s="290">
        <v>1140</v>
      </c>
      <c r="O125" s="631">
        <v>0.10154997327632283</v>
      </c>
      <c r="P125" s="620">
        <v>3481</v>
      </c>
      <c r="Q125"/>
    </row>
    <row r="126" spans="1:17" ht="15">
      <c r="A126" s="618">
        <v>847</v>
      </c>
      <c r="B126" s="325" t="s">
        <v>246</v>
      </c>
      <c r="C126" s="479">
        <v>32336</v>
      </c>
      <c r="D126" s="619">
        <v>2229</v>
      </c>
      <c r="E126" s="631">
        <v>6.893245917862445E-2</v>
      </c>
      <c r="F126" s="290">
        <v>2539</v>
      </c>
      <c r="G126" s="631">
        <v>7.8519297377535879E-2</v>
      </c>
      <c r="H126" s="290">
        <v>2874</v>
      </c>
      <c r="I126" s="631">
        <v>8.8879267689262742E-2</v>
      </c>
      <c r="J126" s="290">
        <v>4658</v>
      </c>
      <c r="K126" s="631">
        <v>0.14404997525977239</v>
      </c>
      <c r="L126" s="290">
        <v>8789</v>
      </c>
      <c r="M126" s="631">
        <v>0.27180232558139533</v>
      </c>
      <c r="N126" s="290">
        <v>3599</v>
      </c>
      <c r="O126" s="631">
        <v>0.11130009896091043</v>
      </c>
      <c r="P126" s="620">
        <v>24688</v>
      </c>
      <c r="Q126"/>
    </row>
    <row r="127" spans="1:17" ht="15">
      <c r="A127" s="618">
        <v>856</v>
      </c>
      <c r="B127" s="325" t="s">
        <v>251</v>
      </c>
      <c r="C127" s="479">
        <v>6778</v>
      </c>
      <c r="D127" s="619">
        <v>147</v>
      </c>
      <c r="E127" s="631">
        <v>2.1687813514311007E-2</v>
      </c>
      <c r="F127" s="290">
        <v>185</v>
      </c>
      <c r="G127" s="631">
        <v>2.729418707583358E-2</v>
      </c>
      <c r="H127" s="290">
        <v>248</v>
      </c>
      <c r="I127" s="631">
        <v>3.658896429625258E-2</v>
      </c>
      <c r="J127" s="290">
        <v>363</v>
      </c>
      <c r="K127" s="631">
        <v>5.3555621127176156E-2</v>
      </c>
      <c r="L127" s="290">
        <v>1129</v>
      </c>
      <c r="M127" s="631">
        <v>0.16656830923576277</v>
      </c>
      <c r="N127" s="290">
        <v>852</v>
      </c>
      <c r="O127" s="631">
        <v>0.12570079669519033</v>
      </c>
      <c r="P127" s="620">
        <v>2924</v>
      </c>
      <c r="Q127"/>
    </row>
    <row r="128" spans="1:17" ht="15">
      <c r="A128" s="618">
        <v>861</v>
      </c>
      <c r="B128" s="325" t="s">
        <v>255</v>
      </c>
      <c r="C128" s="479">
        <v>12269</v>
      </c>
      <c r="D128" s="619">
        <v>321</v>
      </c>
      <c r="E128" s="631">
        <v>2.6163501507865353E-2</v>
      </c>
      <c r="F128" s="290">
        <v>342</v>
      </c>
      <c r="G128" s="631">
        <v>2.7875132447632244E-2</v>
      </c>
      <c r="H128" s="290">
        <v>487</v>
      </c>
      <c r="I128" s="631">
        <v>3.9693536555546499E-2</v>
      </c>
      <c r="J128" s="290">
        <v>903</v>
      </c>
      <c r="K128" s="631">
        <v>7.3600130409976358E-2</v>
      </c>
      <c r="L128" s="290">
        <v>2283</v>
      </c>
      <c r="M128" s="631">
        <v>0.18607873502322927</v>
      </c>
      <c r="N128" s="290">
        <v>1504</v>
      </c>
      <c r="O128" s="631">
        <v>0.12258537778140027</v>
      </c>
      <c r="P128" s="620">
        <v>5840</v>
      </c>
      <c r="Q128"/>
    </row>
    <row r="129" spans="1:17">
      <c r="A129" s="615">
        <v>9</v>
      </c>
      <c r="B129" s="186" t="s">
        <v>813</v>
      </c>
      <c r="C129" s="413">
        <v>4247875</v>
      </c>
      <c r="D129" s="616">
        <v>76343</v>
      </c>
      <c r="E129" s="632">
        <v>1.7972044845952388E-2</v>
      </c>
      <c r="F129" s="616">
        <v>85943</v>
      </c>
      <c r="G129" s="632">
        <v>2.0231998352117236E-2</v>
      </c>
      <c r="H129" s="64">
        <v>97609</v>
      </c>
      <c r="I129" s="632">
        <v>2.2978312685754641E-2</v>
      </c>
      <c r="J129" s="64">
        <v>208065</v>
      </c>
      <c r="K129" s="632">
        <v>0.18721319440695353</v>
      </c>
      <c r="L129" s="64">
        <v>457692</v>
      </c>
      <c r="M129" s="632">
        <v>0.41182313880041033</v>
      </c>
      <c r="N129" s="64">
        <v>185728</v>
      </c>
      <c r="O129" s="632">
        <v>0.16711475822850871</v>
      </c>
      <c r="P129" s="617">
        <v>1111380</v>
      </c>
      <c r="Q129"/>
    </row>
    <row r="130" spans="1:17" ht="15">
      <c r="A130" s="618">
        <v>1</v>
      </c>
      <c r="B130" s="325" t="s">
        <v>6</v>
      </c>
      <c r="C130" s="479">
        <v>2653729</v>
      </c>
      <c r="D130" s="619">
        <v>54506</v>
      </c>
      <c r="E130" s="631">
        <v>2.0539399463924159E-2</v>
      </c>
      <c r="F130" s="290">
        <v>61558</v>
      </c>
      <c r="G130" s="631">
        <v>2.3196792136649973E-2</v>
      </c>
      <c r="H130" s="290">
        <v>69618</v>
      </c>
      <c r="I130" s="631">
        <v>2.6234027664467623E-2</v>
      </c>
      <c r="J130" s="290">
        <v>150048</v>
      </c>
      <c r="K130" s="631">
        <v>5.6542322143670283E-2</v>
      </c>
      <c r="L130" s="290">
        <v>325489</v>
      </c>
      <c r="M130" s="631">
        <v>0.1226534435128832</v>
      </c>
      <c r="N130" s="290">
        <v>127284</v>
      </c>
      <c r="O130" s="631">
        <v>4.7964204332846344E-2</v>
      </c>
      <c r="P130" s="620">
        <v>788503</v>
      </c>
      <c r="Q130"/>
    </row>
    <row r="131" spans="1:17" ht="15">
      <c r="A131" s="618">
        <v>79</v>
      </c>
      <c r="B131" s="325" t="s">
        <v>41</v>
      </c>
      <c r="C131" s="479">
        <v>56928</v>
      </c>
      <c r="D131" s="619">
        <v>1343</v>
      </c>
      <c r="E131" s="631">
        <v>2.3591202922990443E-2</v>
      </c>
      <c r="F131" s="290">
        <v>1479</v>
      </c>
      <c r="G131" s="631">
        <v>2.5980185497470488E-2</v>
      </c>
      <c r="H131" s="290">
        <v>1912</v>
      </c>
      <c r="I131" s="631">
        <v>3.3586284429454751E-2</v>
      </c>
      <c r="J131" s="290">
        <v>3532</v>
      </c>
      <c r="K131" s="631">
        <v>6.204328274311411E-2</v>
      </c>
      <c r="L131" s="290">
        <v>8707</v>
      </c>
      <c r="M131" s="631">
        <v>0.15294758291174818</v>
      </c>
      <c r="N131" s="290">
        <v>4127</v>
      </c>
      <c r="O131" s="631">
        <v>7.2495081506464304E-2</v>
      </c>
      <c r="P131" s="620">
        <v>21100</v>
      </c>
    </row>
    <row r="132" spans="1:17" ht="15">
      <c r="A132" s="618">
        <v>88</v>
      </c>
      <c r="B132" s="325" t="s">
        <v>45</v>
      </c>
      <c r="C132" s="479">
        <v>578376</v>
      </c>
      <c r="D132" s="619">
        <v>9461</v>
      </c>
      <c r="E132" s="631">
        <v>1.6357871004329363E-2</v>
      </c>
      <c r="F132" s="290">
        <v>10357</v>
      </c>
      <c r="G132" s="631">
        <v>1.7907036253233193E-2</v>
      </c>
      <c r="H132" s="290">
        <v>11831</v>
      </c>
      <c r="I132" s="631">
        <v>2.045555140600578E-2</v>
      </c>
      <c r="J132" s="290">
        <v>23868</v>
      </c>
      <c r="K132" s="631">
        <v>4.1267272500933649E-2</v>
      </c>
      <c r="L132" s="290">
        <v>51603</v>
      </c>
      <c r="M132" s="631">
        <v>8.9220507074982358E-2</v>
      </c>
      <c r="N132" s="290">
        <v>20264</v>
      </c>
      <c r="O132" s="631">
        <v>3.5036031923869594E-2</v>
      </c>
      <c r="P132" s="620">
        <v>127384</v>
      </c>
    </row>
    <row r="133" spans="1:17" ht="15">
      <c r="A133" s="618">
        <v>129</v>
      </c>
      <c r="B133" s="325" t="s">
        <v>897</v>
      </c>
      <c r="C133" s="479">
        <v>87385</v>
      </c>
      <c r="D133" s="619">
        <v>1355</v>
      </c>
      <c r="E133" s="631">
        <v>1.5506093723179036E-2</v>
      </c>
      <c r="F133" s="290">
        <v>1337</v>
      </c>
      <c r="G133" s="631">
        <v>1.5300108714310236E-2</v>
      </c>
      <c r="H133" s="290">
        <v>1610</v>
      </c>
      <c r="I133" s="631">
        <v>1.8424214682153689E-2</v>
      </c>
      <c r="J133" s="290">
        <v>3565</v>
      </c>
      <c r="K133" s="631">
        <v>4.0796475367626026E-2</v>
      </c>
      <c r="L133" s="290">
        <v>8663</v>
      </c>
      <c r="M133" s="631">
        <v>9.9136007323911424E-2</v>
      </c>
      <c r="N133" s="290">
        <v>4481</v>
      </c>
      <c r="O133" s="631">
        <v>5.1278823596727127E-2</v>
      </c>
      <c r="P133" s="620">
        <v>21011</v>
      </c>
    </row>
    <row r="134" spans="1:17" ht="15">
      <c r="A134" s="618">
        <v>212</v>
      </c>
      <c r="B134" s="325" t="s">
        <v>90</v>
      </c>
      <c r="C134" s="479">
        <v>85706</v>
      </c>
      <c r="D134" s="619">
        <v>1105</v>
      </c>
      <c r="E134" s="631">
        <v>1.289291298158822E-2</v>
      </c>
      <c r="F134" s="290">
        <v>1325</v>
      </c>
      <c r="G134" s="631">
        <v>1.5459827783352391E-2</v>
      </c>
      <c r="H134" s="290">
        <v>1622</v>
      </c>
      <c r="I134" s="631">
        <v>1.892516276573402E-2</v>
      </c>
      <c r="J134" s="290">
        <v>3298</v>
      </c>
      <c r="K134" s="631">
        <v>3.8480386437355608E-2</v>
      </c>
      <c r="L134" s="290">
        <v>8284</v>
      </c>
      <c r="M134" s="631">
        <v>9.6656010080974492E-2</v>
      </c>
      <c r="N134" s="290">
        <v>4005</v>
      </c>
      <c r="O134" s="631">
        <v>4.6729517186661379E-2</v>
      </c>
      <c r="P134" s="620">
        <v>19639</v>
      </c>
    </row>
    <row r="135" spans="1:17" ht="15">
      <c r="A135" s="618">
        <v>266</v>
      </c>
      <c r="B135" s="325" t="s">
        <v>104</v>
      </c>
      <c r="C135" s="479">
        <v>253699</v>
      </c>
      <c r="D135" s="619">
        <v>1476</v>
      </c>
      <c r="E135" s="631">
        <v>5.8179180840287111E-3</v>
      </c>
      <c r="F135" s="290">
        <v>1959</v>
      </c>
      <c r="G135" s="631">
        <v>7.7217490017698134E-3</v>
      </c>
      <c r="H135" s="290">
        <v>2111</v>
      </c>
      <c r="I135" s="631">
        <v>8.3208841974150467E-3</v>
      </c>
      <c r="J135" s="290">
        <v>4478</v>
      </c>
      <c r="K135" s="631">
        <v>1.7650838198022066E-2</v>
      </c>
      <c r="L135" s="290">
        <v>11209</v>
      </c>
      <c r="M135" s="631">
        <v>4.4182278999917224E-2</v>
      </c>
      <c r="N135" s="290">
        <v>5960</v>
      </c>
      <c r="O135" s="631">
        <v>2.349240635556309E-2</v>
      </c>
      <c r="P135" s="620">
        <v>27193</v>
      </c>
    </row>
    <row r="136" spans="1:17" ht="15">
      <c r="A136" s="618">
        <v>308</v>
      </c>
      <c r="B136" s="325" t="s">
        <v>112</v>
      </c>
      <c r="C136" s="479">
        <v>57024</v>
      </c>
      <c r="D136" s="619">
        <v>1147</v>
      </c>
      <c r="E136" s="631">
        <v>2.0114337822671156E-2</v>
      </c>
      <c r="F136" s="290">
        <v>1205</v>
      </c>
      <c r="G136" s="631">
        <v>2.1131453423120089E-2</v>
      </c>
      <c r="H136" s="290">
        <v>1424</v>
      </c>
      <c r="I136" s="631">
        <v>2.4971941638608306E-2</v>
      </c>
      <c r="J136" s="290">
        <v>2759</v>
      </c>
      <c r="K136" s="631">
        <v>4.8383136924803588E-2</v>
      </c>
      <c r="L136" s="290">
        <v>6474</v>
      </c>
      <c r="M136" s="631">
        <v>0.11353114478114477</v>
      </c>
      <c r="N136" s="290">
        <v>3019</v>
      </c>
      <c r="O136" s="631">
        <v>5.2942620650953981E-2</v>
      </c>
      <c r="P136" s="620">
        <v>16028</v>
      </c>
    </row>
    <row r="137" spans="1:17" ht="15">
      <c r="A137" s="618">
        <v>360</v>
      </c>
      <c r="B137" s="325" t="s">
        <v>898</v>
      </c>
      <c r="C137" s="479">
        <v>303766</v>
      </c>
      <c r="D137" s="619">
        <v>4421</v>
      </c>
      <c r="E137" s="631">
        <v>1.4553965881632573E-2</v>
      </c>
      <c r="F137" s="290">
        <v>4782</v>
      </c>
      <c r="G137" s="631">
        <v>1.5742380648262149E-2</v>
      </c>
      <c r="H137" s="290">
        <v>5439</v>
      </c>
      <c r="I137" s="631">
        <v>1.7905229683374702E-2</v>
      </c>
      <c r="J137" s="290">
        <v>12026</v>
      </c>
      <c r="K137" s="631">
        <v>3.9589684164784734E-2</v>
      </c>
      <c r="L137" s="290">
        <v>27177</v>
      </c>
      <c r="M137" s="631">
        <v>8.9466892278925222E-2</v>
      </c>
      <c r="N137" s="290">
        <v>11651</v>
      </c>
      <c r="O137" s="631">
        <v>3.8355181290862045E-2</v>
      </c>
      <c r="P137" s="620">
        <v>65496</v>
      </c>
    </row>
    <row r="138" spans="1:17" ht="15">
      <c r="A138" s="618">
        <v>380</v>
      </c>
      <c r="B138" s="325" t="s">
        <v>139</v>
      </c>
      <c r="C138" s="479">
        <v>79103</v>
      </c>
      <c r="D138" s="619">
        <v>732</v>
      </c>
      <c r="E138" s="631">
        <v>9.2537577588713456E-3</v>
      </c>
      <c r="F138" s="290">
        <v>848</v>
      </c>
      <c r="G138" s="631">
        <v>1.0720200245249865E-2</v>
      </c>
      <c r="H138" s="290">
        <v>963</v>
      </c>
      <c r="I138" s="631">
        <v>1.2174000986056154E-2</v>
      </c>
      <c r="J138" s="290">
        <v>1980</v>
      </c>
      <c r="K138" s="631">
        <v>2.5030656233012653E-2</v>
      </c>
      <c r="L138" s="290">
        <v>4891</v>
      </c>
      <c r="M138" s="631">
        <v>6.1830777593770148E-2</v>
      </c>
      <c r="N138" s="290">
        <v>2726</v>
      </c>
      <c r="O138" s="631">
        <v>3.44613984298952E-2</v>
      </c>
      <c r="P138" s="620">
        <v>12140</v>
      </c>
    </row>
    <row r="139" spans="1:17" ht="15.75" thickBot="1">
      <c r="A139" s="621">
        <v>631</v>
      </c>
      <c r="B139" s="622" t="s">
        <v>185</v>
      </c>
      <c r="C139" s="479">
        <v>92159</v>
      </c>
      <c r="D139" s="623">
        <v>797</v>
      </c>
      <c r="E139" s="633">
        <v>8.6480973100836606E-3</v>
      </c>
      <c r="F139" s="315">
        <v>1093</v>
      </c>
      <c r="G139" s="633">
        <v>1.1859937716338068E-2</v>
      </c>
      <c r="H139" s="315">
        <v>1079</v>
      </c>
      <c r="I139" s="633">
        <v>1.170802634577198E-2</v>
      </c>
      <c r="J139" s="315">
        <v>2511</v>
      </c>
      <c r="K139" s="633">
        <v>2.7246389392246009E-2</v>
      </c>
      <c r="L139" s="315">
        <v>5195</v>
      </c>
      <c r="M139" s="633">
        <v>5.6369969292201519E-2</v>
      </c>
      <c r="N139" s="315">
        <v>2211</v>
      </c>
      <c r="O139" s="633">
        <v>2.3991145737258433E-2</v>
      </c>
      <c r="P139" s="624">
        <v>12886</v>
      </c>
    </row>
    <row r="140" spans="1:17">
      <c r="B140" s="61"/>
    </row>
    <row r="141" spans="1:17">
      <c r="A141" s="625" t="s">
        <v>299</v>
      </c>
      <c r="B141" s="839" t="s">
        <v>753</v>
      </c>
      <c r="C141" s="840"/>
      <c r="D141" s="840"/>
      <c r="E141" s="840"/>
      <c r="F141" s="840"/>
      <c r="G141" s="840"/>
      <c r="H141" s="840"/>
      <c r="I141" s="840"/>
      <c r="J141" s="840"/>
      <c r="K141" s="840"/>
      <c r="L141" s="840"/>
      <c r="M141" s="926"/>
      <c r="N141" s="730" t="s">
        <v>304</v>
      </c>
    </row>
    <row r="142" spans="1:17">
      <c r="A142" s="626" t="s">
        <v>917</v>
      </c>
      <c r="B142" s="841" t="s">
        <v>303</v>
      </c>
      <c r="C142" s="842"/>
      <c r="D142" s="842"/>
      <c r="E142" s="842"/>
      <c r="F142" s="842"/>
      <c r="G142" s="842"/>
      <c r="H142" s="842"/>
      <c r="I142" s="842"/>
      <c r="J142" s="842"/>
      <c r="K142" s="842"/>
      <c r="L142" s="842"/>
      <c r="M142" s="842"/>
    </row>
    <row r="143" spans="1:17">
      <c r="B143" s="60"/>
    </row>
    <row r="144" spans="1:17">
      <c r="B144" s="627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406F-877A-48AC-83D9-D3FCDD196A3B}">
  <sheetPr>
    <tabColor theme="6"/>
  </sheetPr>
  <dimension ref="A1:T20"/>
  <sheetViews>
    <sheetView zoomScale="90" zoomScaleNormal="90" zoomScaleSheetLayoutView="90" workbookViewId="0">
      <pane xSplit="3" ySplit="4" topLeftCell="D5" activePane="bottomRight" state="frozen"/>
      <selection pane="bottomRight" sqref="A1:XFD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100" customWidth="1"/>
    <col min="4" max="4" width="11.140625" style="100" bestFit="1" customWidth="1"/>
    <col min="5" max="5" width="11.28515625" style="100" bestFit="1" customWidth="1"/>
    <col min="6" max="6" width="12.28515625" style="100" customWidth="1"/>
    <col min="7" max="7" width="11.28515625" style="100" bestFit="1" customWidth="1"/>
    <col min="8" max="8" width="17.28515625" style="100" customWidth="1"/>
    <col min="9" max="12" width="11.28515625" style="100" customWidth="1"/>
    <col min="13" max="13" width="11.140625" style="100" bestFit="1" customWidth="1"/>
    <col min="14" max="14" width="11.28515625" style="100" customWidth="1"/>
    <col min="15" max="15" width="10.140625" style="100" bestFit="1" customWidth="1"/>
    <col min="16" max="16" width="11.28515625" style="100" bestFit="1" customWidth="1"/>
    <col min="17" max="17" width="11.5703125" style="100" customWidth="1"/>
    <col min="18" max="18" width="11.28515625" style="100" customWidth="1"/>
    <col min="19" max="19" width="13.7109375" style="100" customWidth="1"/>
    <col min="20" max="20" width="12.7109375" style="100" customWidth="1"/>
  </cols>
  <sheetData>
    <row r="1" spans="1:20" s="6" customFormat="1" ht="51.75" customHeight="1" thickBot="1">
      <c r="A1" s="544"/>
      <c r="B1" s="543" t="s">
        <v>268</v>
      </c>
      <c r="C1" s="697" t="s">
        <v>269</v>
      </c>
      <c r="D1" s="845" t="s">
        <v>270</v>
      </c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19"/>
      <c r="R1" s="819"/>
      <c r="S1" s="819"/>
      <c r="T1" s="832" t="s">
        <v>271</v>
      </c>
    </row>
    <row r="2" spans="1:20" ht="47.25" customHeight="1">
      <c r="A2" s="835" t="s">
        <v>272</v>
      </c>
      <c r="B2" s="835" t="s">
        <v>273</v>
      </c>
      <c r="C2" s="420" t="s">
        <v>274</v>
      </c>
      <c r="D2" s="837" t="s">
        <v>275</v>
      </c>
      <c r="E2" s="838"/>
      <c r="F2" s="837" t="s">
        <v>276</v>
      </c>
      <c r="G2" s="838"/>
      <c r="H2" s="808" t="s">
        <v>277</v>
      </c>
      <c r="I2" s="808"/>
      <c r="J2" s="837" t="s">
        <v>278</v>
      </c>
      <c r="K2" s="838"/>
      <c r="L2" s="808" t="s">
        <v>279</v>
      </c>
      <c r="M2" s="837" t="s">
        <v>280</v>
      </c>
      <c r="N2" s="838"/>
      <c r="O2" s="837" t="s">
        <v>281</v>
      </c>
      <c r="P2" s="838"/>
      <c r="Q2" s="843" t="s">
        <v>282</v>
      </c>
      <c r="R2" s="844"/>
      <c r="S2" s="820"/>
      <c r="T2" s="833"/>
    </row>
    <row r="3" spans="1:20" ht="43.5" customHeight="1" outlineLevel="1" thickBot="1">
      <c r="A3" s="836"/>
      <c r="B3" s="836"/>
      <c r="C3" s="473" t="s">
        <v>283</v>
      </c>
      <c r="D3" s="474" t="s">
        <v>284</v>
      </c>
      <c r="E3" s="475" t="s">
        <v>285</v>
      </c>
      <c r="F3" s="474" t="s">
        <v>284</v>
      </c>
      <c r="G3" s="475" t="s">
        <v>285</v>
      </c>
      <c r="H3" s="809"/>
      <c r="I3" s="809"/>
      <c r="J3" s="474" t="s">
        <v>278</v>
      </c>
      <c r="K3" s="475" t="s">
        <v>286</v>
      </c>
      <c r="L3" s="809"/>
      <c r="M3" s="474" t="s">
        <v>284</v>
      </c>
      <c r="N3" s="475" t="s">
        <v>285</v>
      </c>
      <c r="O3" s="474" t="s">
        <v>284</v>
      </c>
      <c r="P3" s="475" t="s">
        <v>285</v>
      </c>
      <c r="Q3" s="474" t="s">
        <v>287</v>
      </c>
      <c r="R3" s="475"/>
      <c r="S3" s="821" t="s">
        <v>288</v>
      </c>
      <c r="T3" s="834"/>
    </row>
    <row r="4" spans="1:20" s="21" customFormat="1" ht="18.75" outlineLevel="1" thickBot="1">
      <c r="A4" s="435"/>
      <c r="B4" s="436" t="s">
        <v>289</v>
      </c>
      <c r="C4" s="437">
        <v>6848360</v>
      </c>
      <c r="D4" s="437">
        <v>2723915</v>
      </c>
      <c r="E4" s="439">
        <v>0.39674564421262903</v>
      </c>
      <c r="F4" s="437">
        <v>4097124</v>
      </c>
      <c r="G4" s="440">
        <v>0.59795542290416981</v>
      </c>
      <c r="H4" s="438">
        <v>201543</v>
      </c>
      <c r="I4" s="810">
        <v>2.9369367264571372E-2</v>
      </c>
      <c r="J4" s="438">
        <v>7022582</v>
      </c>
      <c r="K4" s="815">
        <v>102.54399593479316</v>
      </c>
      <c r="L4" s="811"/>
      <c r="M4" s="438">
        <v>106026</v>
      </c>
      <c r="N4" s="440">
        <v>1.5421940435374308E-2</v>
      </c>
      <c r="O4" s="438">
        <v>95517</v>
      </c>
      <c r="P4" s="440">
        <v>1.3947426829197064E-2</v>
      </c>
      <c r="Q4" s="438">
        <v>12166</v>
      </c>
      <c r="R4" s="822"/>
      <c r="S4" s="438">
        <v>7034748</v>
      </c>
      <c r="T4" s="437">
        <v>-186388</v>
      </c>
    </row>
    <row r="5" spans="1:20" ht="13.5" outlineLevel="2" thickBot="1">
      <c r="A5" s="430"/>
      <c r="B5" s="431" t="s">
        <v>290</v>
      </c>
      <c r="C5" s="432">
        <v>110367</v>
      </c>
      <c r="D5" s="432">
        <v>61817</v>
      </c>
      <c r="E5" s="812">
        <v>0.5644440820172697</v>
      </c>
      <c r="F5" s="432">
        <v>27428</v>
      </c>
      <c r="G5" s="813">
        <v>0.24851631375320521</v>
      </c>
      <c r="H5" s="432">
        <v>4423</v>
      </c>
      <c r="I5" s="814">
        <v>4.0075384852356233E-2</v>
      </c>
      <c r="J5" s="824">
        <v>93668</v>
      </c>
      <c r="K5" s="815">
        <v>84.869571520472604</v>
      </c>
      <c r="L5" s="815">
        <v>15.130428479527396</v>
      </c>
      <c r="M5" s="432">
        <v>1765</v>
      </c>
      <c r="N5" s="816">
        <v>1.5992099087589588E-2</v>
      </c>
      <c r="O5" s="432">
        <v>2658</v>
      </c>
      <c r="P5" s="816">
        <v>2.4083285764766642E-2</v>
      </c>
      <c r="Q5" s="432">
        <v>236</v>
      </c>
      <c r="R5" s="823"/>
      <c r="S5" s="824">
        <v>93904</v>
      </c>
      <c r="T5" s="825">
        <v>16463</v>
      </c>
    </row>
    <row r="6" spans="1:20" ht="13.5" outlineLevel="2" thickBot="1">
      <c r="A6" s="423"/>
      <c r="B6" s="423" t="s">
        <v>291</v>
      </c>
      <c r="C6" s="432">
        <v>266363</v>
      </c>
      <c r="D6" s="432">
        <v>225542</v>
      </c>
      <c r="E6" s="812">
        <v>0.8469119209499818</v>
      </c>
      <c r="F6" s="432">
        <v>36931</v>
      </c>
      <c r="G6" s="813">
        <v>0.13864913670442217</v>
      </c>
      <c r="H6" s="432">
        <v>6623</v>
      </c>
      <c r="I6" s="814">
        <v>2.4864564522850397E-2</v>
      </c>
      <c r="J6" s="824">
        <v>269096</v>
      </c>
      <c r="K6" s="815">
        <v>101.02604340692965</v>
      </c>
      <c r="L6" s="815">
        <v>-1.0260434069296451</v>
      </c>
      <c r="M6" s="432">
        <v>4205</v>
      </c>
      <c r="N6" s="816">
        <v>1.5786727135525581E-2</v>
      </c>
      <c r="O6" s="432">
        <v>2418</v>
      </c>
      <c r="P6" s="816">
        <v>9.0778373873248164E-3</v>
      </c>
      <c r="Q6" s="432">
        <v>599</v>
      </c>
      <c r="R6" s="823"/>
      <c r="S6" s="824">
        <v>269695</v>
      </c>
      <c r="T6" s="825">
        <v>-3332</v>
      </c>
    </row>
    <row r="7" spans="1:20" ht="13.5" outlineLevel="1" thickBot="1">
      <c r="A7" s="423"/>
      <c r="B7" s="423" t="s">
        <v>292</v>
      </c>
      <c r="C7" s="432">
        <v>538597</v>
      </c>
      <c r="D7" s="432">
        <v>401141</v>
      </c>
      <c r="E7" s="812">
        <v>0.7450728466738582</v>
      </c>
      <c r="F7" s="432">
        <v>199118</v>
      </c>
      <c r="G7" s="813">
        <v>0.36969756608373239</v>
      </c>
      <c r="H7" s="432">
        <v>19848</v>
      </c>
      <c r="I7" s="814">
        <v>3.6851300694211067E-2</v>
      </c>
      <c r="J7" s="824">
        <v>620107</v>
      </c>
      <c r="K7" s="815">
        <v>115.1337642058905</v>
      </c>
      <c r="L7" s="815">
        <v>-15.1337642058905</v>
      </c>
      <c r="M7" s="432">
        <v>9769</v>
      </c>
      <c r="N7" s="816">
        <v>1.8137865602667672E-2</v>
      </c>
      <c r="O7" s="432">
        <v>10079</v>
      </c>
      <c r="P7" s="816">
        <v>1.8713435091543398E-2</v>
      </c>
      <c r="Q7" s="432">
        <v>1207</v>
      </c>
      <c r="R7" s="823"/>
      <c r="S7" s="824">
        <v>621314</v>
      </c>
      <c r="T7" s="825">
        <v>-82717</v>
      </c>
    </row>
    <row r="8" spans="1:20" ht="13.5" outlineLevel="2" thickBot="1">
      <c r="A8" s="423"/>
      <c r="B8" s="423" t="s">
        <v>293</v>
      </c>
      <c r="C8" s="432">
        <v>208418</v>
      </c>
      <c r="D8" s="432">
        <v>141673</v>
      </c>
      <c r="E8" s="812">
        <v>0.68106881363413907</v>
      </c>
      <c r="F8" s="432">
        <v>41073</v>
      </c>
      <c r="G8" s="813">
        <v>0.19707031062576169</v>
      </c>
      <c r="H8" s="432">
        <v>4332</v>
      </c>
      <c r="I8" s="814">
        <v>2.0785152913855808E-2</v>
      </c>
      <c r="J8" s="824">
        <v>187078</v>
      </c>
      <c r="K8" s="815">
        <v>89.76096114539051</v>
      </c>
      <c r="L8" s="815">
        <v>10.23903885460949</v>
      </c>
      <c r="M8" s="432">
        <v>3208</v>
      </c>
      <c r="N8" s="816">
        <v>1.5392144632421384E-2</v>
      </c>
      <c r="O8" s="432">
        <v>1124</v>
      </c>
      <c r="P8" s="816">
        <v>5.3930082814344247E-3</v>
      </c>
      <c r="Q8" s="432">
        <v>346</v>
      </c>
      <c r="R8" s="823"/>
      <c r="S8" s="824">
        <v>187424</v>
      </c>
      <c r="T8" s="825">
        <v>20994</v>
      </c>
    </row>
    <row r="9" spans="1:20" ht="13.5" outlineLevel="2" thickBot="1">
      <c r="A9" s="423"/>
      <c r="B9" s="423" t="s">
        <v>294</v>
      </c>
      <c r="C9" s="432">
        <v>220403</v>
      </c>
      <c r="D9" s="432">
        <v>150908</v>
      </c>
      <c r="E9" s="812">
        <v>0.68603421913494822</v>
      </c>
      <c r="F9" s="432">
        <v>35984</v>
      </c>
      <c r="G9" s="813">
        <v>0.1632645653643553</v>
      </c>
      <c r="H9" s="432">
        <v>5840</v>
      </c>
      <c r="I9" s="814">
        <v>2.6496917011111461E-2</v>
      </c>
      <c r="J9" s="824">
        <v>192732</v>
      </c>
      <c r="K9" s="815">
        <v>87.445270708656423</v>
      </c>
      <c r="L9" s="815">
        <v>12.554729291343577</v>
      </c>
      <c r="M9" s="432">
        <v>4320</v>
      </c>
      <c r="N9" s="816">
        <v>1.9600459158904369E-2</v>
      </c>
      <c r="O9" s="432">
        <v>1520</v>
      </c>
      <c r="P9" s="816">
        <v>6.896457852207093E-3</v>
      </c>
      <c r="Q9" s="432">
        <v>276</v>
      </c>
      <c r="R9" s="823"/>
      <c r="S9" s="824">
        <v>193008</v>
      </c>
      <c r="T9" s="825">
        <v>27395</v>
      </c>
    </row>
    <row r="10" spans="1:20" ht="13.5" outlineLevel="2" thickBot="1">
      <c r="A10" s="423"/>
      <c r="B10" s="423" t="s">
        <v>295</v>
      </c>
      <c r="C10" s="432">
        <v>256264</v>
      </c>
      <c r="D10" s="432">
        <v>140394</v>
      </c>
      <c r="E10" s="812">
        <v>0.5498782505541161</v>
      </c>
      <c r="F10" s="432">
        <v>85533</v>
      </c>
      <c r="G10" s="813">
        <v>0.33376908188430682</v>
      </c>
      <c r="H10" s="432">
        <v>6095</v>
      </c>
      <c r="I10" s="814">
        <v>2.3784066431492522E-2</v>
      </c>
      <c r="J10" s="824">
        <v>232022</v>
      </c>
      <c r="K10" s="815">
        <v>90.54022414385166</v>
      </c>
      <c r="L10" s="815">
        <v>9.4597758561483403</v>
      </c>
      <c r="M10" s="432">
        <v>4304</v>
      </c>
      <c r="N10" s="816">
        <v>1.6795179970655261E-2</v>
      </c>
      <c r="O10" s="432">
        <v>1791</v>
      </c>
      <c r="P10" s="816">
        <v>6.9888864608372613E-3</v>
      </c>
      <c r="Q10" s="432">
        <v>450</v>
      </c>
      <c r="R10" s="823"/>
      <c r="S10" s="824">
        <v>232472</v>
      </c>
      <c r="T10" s="825">
        <v>23792</v>
      </c>
    </row>
    <row r="11" spans="1:20" ht="13.5" outlineLevel="2" thickBot="1">
      <c r="A11" s="423"/>
      <c r="B11" s="423" t="s">
        <v>296</v>
      </c>
      <c r="C11" s="432">
        <v>716649</v>
      </c>
      <c r="D11" s="432">
        <v>279150</v>
      </c>
      <c r="E11" s="812">
        <v>0.38819003445201206</v>
      </c>
      <c r="F11" s="432">
        <v>419823</v>
      </c>
      <c r="G11" s="813">
        <v>0.58581397587940542</v>
      </c>
      <c r="H11" s="432">
        <v>14119</v>
      </c>
      <c r="I11" s="814">
        <v>1.9701415895368585E-2</v>
      </c>
      <c r="J11" s="824">
        <v>713092</v>
      </c>
      <c r="K11" s="815">
        <v>99.503662183300335</v>
      </c>
      <c r="L11" s="815">
        <v>0.49633781669966481</v>
      </c>
      <c r="M11" s="432">
        <v>9115</v>
      </c>
      <c r="N11" s="816">
        <v>1.2718918187285547E-2</v>
      </c>
      <c r="O11" s="432">
        <v>5004</v>
      </c>
      <c r="P11" s="816">
        <v>6.9824977080830365E-3</v>
      </c>
      <c r="Q11" s="432">
        <v>780</v>
      </c>
      <c r="R11" s="823"/>
      <c r="S11" s="824">
        <v>713872</v>
      </c>
      <c r="T11" s="825">
        <v>2777</v>
      </c>
    </row>
    <row r="12" spans="1:20" ht="13.5" outlineLevel="2" thickBot="1">
      <c r="A12" s="423"/>
      <c r="B12" s="423" t="s">
        <v>297</v>
      </c>
      <c r="C12" s="432">
        <v>384751</v>
      </c>
      <c r="D12" s="432">
        <v>211910</v>
      </c>
      <c r="E12" s="812">
        <v>0.55370356412329014</v>
      </c>
      <c r="F12" s="432">
        <v>88865</v>
      </c>
      <c r="G12" s="813">
        <v>0.23096756083804851</v>
      </c>
      <c r="H12" s="432">
        <v>9414</v>
      </c>
      <c r="I12" s="814">
        <v>2.4467772663358901E-2</v>
      </c>
      <c r="J12" s="824">
        <v>310189</v>
      </c>
      <c r="K12" s="815">
        <v>80.620713136548048</v>
      </c>
      <c r="L12" s="815">
        <v>19.379286863451952</v>
      </c>
      <c r="M12" s="432">
        <v>6146</v>
      </c>
      <c r="N12" s="816">
        <v>1.5973967579031634E-2</v>
      </c>
      <c r="O12" s="432">
        <v>3268</v>
      </c>
      <c r="P12" s="816">
        <v>8.4938050843272658E-3</v>
      </c>
      <c r="Q12" s="432">
        <v>1046</v>
      </c>
      <c r="R12" s="823"/>
      <c r="S12" s="824">
        <v>311235</v>
      </c>
      <c r="T12" s="825">
        <v>73516</v>
      </c>
    </row>
    <row r="13" spans="1:20" s="21" customFormat="1" ht="13.5" outlineLevel="1" thickBot="1">
      <c r="A13" s="423"/>
      <c r="B13" s="423" t="s">
        <v>298</v>
      </c>
      <c r="C13" s="432">
        <v>4146548</v>
      </c>
      <c r="D13" s="432">
        <v>1111380</v>
      </c>
      <c r="E13" s="812">
        <v>0.26590359016704979</v>
      </c>
      <c r="F13" s="432">
        <v>3162369</v>
      </c>
      <c r="G13" s="813">
        <v>0.7626510051252271</v>
      </c>
      <c r="H13" s="432">
        <v>130849</v>
      </c>
      <c r="I13" s="814">
        <v>3.155612813357038E-2</v>
      </c>
      <c r="J13" s="824">
        <v>4404598</v>
      </c>
      <c r="K13" s="815">
        <v>106.22324883252286</v>
      </c>
      <c r="L13" s="815">
        <v>-6.2232488325228559</v>
      </c>
      <c r="M13" s="432">
        <v>63194</v>
      </c>
      <c r="N13" s="816">
        <v>1.5240146743749258E-2</v>
      </c>
      <c r="O13" s="432">
        <v>67655</v>
      </c>
      <c r="P13" s="816">
        <v>1.6315981389821124E-2</v>
      </c>
      <c r="Q13" s="432">
        <v>7226</v>
      </c>
      <c r="R13" s="823"/>
      <c r="S13" s="824">
        <v>4411824</v>
      </c>
      <c r="T13" s="825">
        <v>-265276</v>
      </c>
    </row>
    <row r="14" spans="1:20" ht="15" customHeight="1">
      <c r="C14" s="275"/>
      <c r="D14" s="275"/>
      <c r="F14" s="275"/>
      <c r="M14" s="275"/>
      <c r="O14" s="275"/>
    </row>
    <row r="15" spans="1:20" ht="15" customHeight="1">
      <c r="A15" s="217" t="s">
        <v>299</v>
      </c>
      <c r="B15" s="839" t="s">
        <v>300</v>
      </c>
      <c r="C15" s="840"/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840"/>
      <c r="Q15" s="753"/>
      <c r="R15" s="753"/>
      <c r="S15" s="753"/>
    </row>
    <row r="16" spans="1:20" ht="15" customHeight="1">
      <c r="A16" s="219"/>
      <c r="B16" s="839" t="s">
        <v>301</v>
      </c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840"/>
      <c r="P16" s="840"/>
      <c r="Q16" s="753"/>
      <c r="R16" s="753"/>
      <c r="S16" s="753"/>
      <c r="T16" s="140"/>
    </row>
    <row r="17" spans="1:20" ht="15" customHeight="1">
      <c r="A17" s="220" t="s">
        <v>302</v>
      </c>
      <c r="B17" s="841" t="s">
        <v>303</v>
      </c>
      <c r="C17" s="842"/>
      <c r="D17" s="842"/>
      <c r="E17" s="842"/>
      <c r="F17" s="842"/>
      <c r="G17" s="842"/>
      <c r="H17" s="842"/>
      <c r="I17" s="842"/>
      <c r="J17" s="842"/>
      <c r="K17" s="842"/>
      <c r="L17" s="842"/>
      <c r="M17" s="842"/>
      <c r="N17" s="842"/>
      <c r="O17" s="842"/>
      <c r="P17" s="842"/>
      <c r="Q17" s="755"/>
      <c r="R17" s="755"/>
      <c r="S17" s="755"/>
      <c r="T17" s="140"/>
    </row>
    <row r="18" spans="1:20" ht="15" customHeight="1">
      <c r="C18" s="817"/>
    </row>
    <row r="19" spans="1:20" ht="15" customHeight="1">
      <c r="B19" s="818"/>
    </row>
    <row r="20" spans="1:20" ht="15" customHeight="1"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</row>
  </sheetData>
  <sheetProtection autoFilter="0"/>
  <mergeCells count="13">
    <mergeCell ref="B15:P15"/>
    <mergeCell ref="B16:P16"/>
    <mergeCell ref="B17:P17"/>
    <mergeCell ref="Q2:R2"/>
    <mergeCell ref="D1:P1"/>
    <mergeCell ref="T1:T3"/>
    <mergeCell ref="A2:A3"/>
    <mergeCell ref="B2:B3"/>
    <mergeCell ref="D2:E2"/>
    <mergeCell ref="F2:G2"/>
    <mergeCell ref="J2:K2"/>
    <mergeCell ref="M2:N2"/>
    <mergeCell ref="O2:P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U144"/>
  <sheetViews>
    <sheetView showGridLines="0" view="pageBreakPreview" zoomScaleNormal="90" zoomScaleSheetLayoutView="100" workbookViewId="0">
      <pane xSplit="2" ySplit="5" topLeftCell="C144" activePane="bottomRight" state="frozen"/>
      <selection pane="bottomRight" activeCell="S1" sqref="S1:AB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7" customWidth="1"/>
    <col min="3" max="17" width="11.42578125" style="62"/>
    <col min="18" max="18" width="12.5703125" style="62" customWidth="1"/>
    <col min="19" max="16384" width="11.42578125" style="62"/>
  </cols>
  <sheetData>
    <row r="1" spans="1:21" ht="90.75" customHeight="1" thickBot="1">
      <c r="A1" s="205"/>
      <c r="B1" s="206"/>
      <c r="C1" s="1004" t="s">
        <v>925</v>
      </c>
      <c r="D1" s="1004"/>
      <c r="E1" s="1004"/>
      <c r="F1" s="1004"/>
      <c r="G1" s="1004"/>
      <c r="H1" s="1004"/>
      <c r="I1" s="1004"/>
      <c r="J1" s="1004"/>
      <c r="K1" s="1004"/>
      <c r="L1" s="1004"/>
      <c r="M1" s="1004"/>
      <c r="N1" s="1004"/>
      <c r="O1" s="1004"/>
      <c r="P1" s="1004"/>
      <c r="Q1" s="1005"/>
      <c r="R1" s="584" t="s">
        <v>448</v>
      </c>
    </row>
    <row r="2" spans="1:21" ht="15" customHeight="1">
      <c r="A2" s="981"/>
      <c r="B2" s="985" t="s">
        <v>857</v>
      </c>
      <c r="C2" s="983" t="s">
        <v>309</v>
      </c>
      <c r="D2" s="986" t="s">
        <v>901</v>
      </c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8"/>
      <c r="R2" s="1003" t="s">
        <v>902</v>
      </c>
    </row>
    <row r="3" spans="1:21" ht="12.75" customHeight="1">
      <c r="A3" s="981"/>
      <c r="B3" s="985"/>
      <c r="C3" s="984"/>
      <c r="D3" s="989"/>
      <c r="E3" s="990"/>
      <c r="F3" s="990"/>
      <c r="G3" s="990"/>
      <c r="H3" s="990"/>
      <c r="I3" s="990"/>
      <c r="J3" s="990"/>
      <c r="K3" s="990"/>
      <c r="L3" s="990"/>
      <c r="M3" s="990"/>
      <c r="N3" s="990"/>
      <c r="O3" s="990"/>
      <c r="P3" s="990"/>
      <c r="Q3" s="991"/>
      <c r="R3" s="1003"/>
    </row>
    <row r="4" spans="1:21" ht="18.75" customHeight="1">
      <c r="A4" s="981"/>
      <c r="B4" s="985"/>
      <c r="C4" s="984"/>
      <c r="D4" s="531" t="s">
        <v>903</v>
      </c>
      <c r="E4" s="531" t="s">
        <v>502</v>
      </c>
      <c r="F4" s="531" t="s">
        <v>904</v>
      </c>
      <c r="G4" s="531" t="s">
        <v>502</v>
      </c>
      <c r="H4" s="531" t="s">
        <v>905</v>
      </c>
      <c r="I4" s="531" t="s">
        <v>502</v>
      </c>
      <c r="J4" s="531" t="s">
        <v>906</v>
      </c>
      <c r="K4" s="531" t="s">
        <v>502</v>
      </c>
      <c r="L4" s="531" t="s">
        <v>907</v>
      </c>
      <c r="M4" s="531" t="s">
        <v>502</v>
      </c>
      <c r="N4" s="531" t="s">
        <v>908</v>
      </c>
      <c r="O4" s="531" t="s">
        <v>502</v>
      </c>
      <c r="P4" s="531" t="s">
        <v>909</v>
      </c>
      <c r="Q4" s="531" t="s">
        <v>502</v>
      </c>
      <c r="R4" s="1003"/>
    </row>
    <row r="5" spans="1:21" ht="20.25" customHeight="1">
      <c r="A5" s="981"/>
      <c r="B5" s="532" t="s">
        <v>878</v>
      </c>
      <c r="C5" s="533">
        <v>6994792</v>
      </c>
      <c r="D5" s="533">
        <v>13851</v>
      </c>
      <c r="E5" s="534">
        <v>0.33806640951067141</v>
      </c>
      <c r="F5" s="533">
        <v>131252</v>
      </c>
      <c r="G5" s="535">
        <v>3.2035154415633991</v>
      </c>
      <c r="H5" s="533">
        <v>431291</v>
      </c>
      <c r="I5" s="534">
        <v>10.526676761552737</v>
      </c>
      <c r="J5" s="533">
        <v>2046502</v>
      </c>
      <c r="K5" s="536">
        <v>49.949720828561695</v>
      </c>
      <c r="L5" s="533">
        <v>753569</v>
      </c>
      <c r="M5" s="536">
        <v>18.392633466792805</v>
      </c>
      <c r="N5" s="533">
        <v>615398</v>
      </c>
      <c r="O5" s="537">
        <v>15.020243468345113</v>
      </c>
      <c r="P5" s="533">
        <v>105261</v>
      </c>
      <c r="Q5" s="537">
        <v>2.5691436236735816</v>
      </c>
      <c r="R5" s="583">
        <v>4097124</v>
      </c>
    </row>
    <row r="6" spans="1:21" ht="24.75" customHeight="1">
      <c r="A6" s="17">
        <v>1</v>
      </c>
      <c r="B6" s="63" t="s">
        <v>290</v>
      </c>
      <c r="C6" s="432">
        <v>112081</v>
      </c>
      <c r="D6" s="64">
        <v>110</v>
      </c>
      <c r="E6" s="71">
        <v>0.40105002187545574</v>
      </c>
      <c r="F6" s="64">
        <v>1126</v>
      </c>
      <c r="G6" s="71">
        <v>4.1052938602887563</v>
      </c>
      <c r="H6" s="64">
        <v>3189</v>
      </c>
      <c r="I6" s="71">
        <v>11.62680472509844</v>
      </c>
      <c r="J6" s="64">
        <v>14856</v>
      </c>
      <c r="K6" s="71">
        <v>54.163628408925192</v>
      </c>
      <c r="L6" s="64">
        <v>5373</v>
      </c>
      <c r="M6" s="71">
        <v>19.589470613971123</v>
      </c>
      <c r="N6" s="64">
        <v>2457</v>
      </c>
      <c r="O6" s="71">
        <v>8.9579991249817699</v>
      </c>
      <c r="P6" s="64">
        <v>317</v>
      </c>
      <c r="Q6" s="71">
        <v>1.155753244859268</v>
      </c>
      <c r="R6" s="175">
        <v>27428</v>
      </c>
      <c r="S6"/>
      <c r="T6"/>
      <c r="U6"/>
    </row>
    <row r="7" spans="1:21" ht="15">
      <c r="A7" s="333">
        <v>142</v>
      </c>
      <c r="B7" s="333" t="s">
        <v>67</v>
      </c>
      <c r="C7" s="479">
        <v>4746</v>
      </c>
      <c r="D7" s="290">
        <v>3</v>
      </c>
      <c r="E7" s="289">
        <v>0.36057692307692307</v>
      </c>
      <c r="F7" s="290">
        <v>24</v>
      </c>
      <c r="G7" s="289">
        <v>2.8846153846153846</v>
      </c>
      <c r="H7" s="290">
        <v>83</v>
      </c>
      <c r="I7" s="289">
        <v>9.9759615384615383</v>
      </c>
      <c r="J7" s="290">
        <v>372</v>
      </c>
      <c r="K7" s="289">
        <v>44.711538461538467</v>
      </c>
      <c r="L7" s="290">
        <v>158</v>
      </c>
      <c r="M7" s="289">
        <v>18.990384615384613</v>
      </c>
      <c r="N7" s="290">
        <v>156</v>
      </c>
      <c r="O7" s="289">
        <v>18.75</v>
      </c>
      <c r="P7" s="290">
        <v>36</v>
      </c>
      <c r="Q7" s="289">
        <v>4.3269230769230766</v>
      </c>
      <c r="R7" s="339">
        <v>832</v>
      </c>
      <c r="S7"/>
      <c r="T7"/>
      <c r="U7"/>
    </row>
    <row r="8" spans="1:21" ht="15">
      <c r="A8" s="333">
        <v>425</v>
      </c>
      <c r="B8" s="333" t="s">
        <v>147</v>
      </c>
      <c r="C8" s="479">
        <v>8638</v>
      </c>
      <c r="D8" s="290">
        <v>9</v>
      </c>
      <c r="E8" s="289">
        <v>0.3824904377390565</v>
      </c>
      <c r="F8" s="290">
        <v>92</v>
      </c>
      <c r="G8" s="289">
        <v>3.9099022524436888</v>
      </c>
      <c r="H8" s="290">
        <v>283</v>
      </c>
      <c r="I8" s="289">
        <v>12.027199320016999</v>
      </c>
      <c r="J8" s="290">
        <v>1334</v>
      </c>
      <c r="K8" s="289">
        <v>56.693582660433492</v>
      </c>
      <c r="L8" s="290">
        <v>412</v>
      </c>
      <c r="M8" s="289">
        <v>17.509562260943476</v>
      </c>
      <c r="N8" s="290">
        <v>191</v>
      </c>
      <c r="O8" s="289">
        <v>8.1172970675733112</v>
      </c>
      <c r="P8" s="290">
        <v>32</v>
      </c>
      <c r="Q8" s="289">
        <v>1.3599660008499788</v>
      </c>
      <c r="R8" s="339">
        <v>2353</v>
      </c>
      <c r="S8"/>
      <c r="T8"/>
      <c r="U8"/>
    </row>
    <row r="9" spans="1:21" ht="15">
      <c r="A9" s="333">
        <v>579</v>
      </c>
      <c r="B9" s="333" t="s">
        <v>171</v>
      </c>
      <c r="C9" s="479">
        <v>42638</v>
      </c>
      <c r="D9" s="290">
        <v>69</v>
      </c>
      <c r="E9" s="289">
        <v>0.4418262150220913</v>
      </c>
      <c r="F9" s="290">
        <v>670</v>
      </c>
      <c r="G9" s="289">
        <v>4.2901965806492921</v>
      </c>
      <c r="H9" s="290">
        <v>1860</v>
      </c>
      <c r="I9" s="289">
        <v>11.910097970160722</v>
      </c>
      <c r="J9" s="290">
        <v>8112</v>
      </c>
      <c r="K9" s="289">
        <v>51.94339501824934</v>
      </c>
      <c r="L9" s="290">
        <v>3229</v>
      </c>
      <c r="M9" s="289">
        <v>20.676186207338159</v>
      </c>
      <c r="N9" s="290">
        <v>1478</v>
      </c>
      <c r="O9" s="289">
        <v>9.4640455913427672</v>
      </c>
      <c r="P9" s="290">
        <v>199</v>
      </c>
      <c r="Q9" s="289">
        <v>1.2742524172376257</v>
      </c>
      <c r="R9" s="339">
        <v>15617</v>
      </c>
      <c r="S9"/>
      <c r="T9"/>
      <c r="U9"/>
    </row>
    <row r="10" spans="1:21" ht="15">
      <c r="A10" s="333">
        <v>585</v>
      </c>
      <c r="B10" s="333" t="s">
        <v>173</v>
      </c>
      <c r="C10" s="479">
        <v>15123</v>
      </c>
      <c r="D10" s="290">
        <v>13</v>
      </c>
      <c r="E10" s="289">
        <v>0.41087231352718073</v>
      </c>
      <c r="F10" s="290">
        <v>109</v>
      </c>
      <c r="G10" s="289">
        <v>3.4450063211125155</v>
      </c>
      <c r="H10" s="290">
        <v>309</v>
      </c>
      <c r="I10" s="289">
        <v>9.7661188369152967</v>
      </c>
      <c r="J10" s="290">
        <v>1635</v>
      </c>
      <c r="K10" s="289">
        <v>51.675094816687739</v>
      </c>
      <c r="L10" s="290">
        <v>705</v>
      </c>
      <c r="M10" s="289">
        <v>22.281921618204802</v>
      </c>
      <c r="N10" s="290">
        <v>352</v>
      </c>
      <c r="O10" s="289">
        <v>11.125158027812896</v>
      </c>
      <c r="P10" s="290">
        <v>41</v>
      </c>
      <c r="Q10" s="289">
        <v>1.2958280657395702</v>
      </c>
      <c r="R10" s="339">
        <v>3164</v>
      </c>
      <c r="S10"/>
      <c r="T10"/>
      <c r="U10"/>
    </row>
    <row r="11" spans="1:21" ht="15">
      <c r="A11" s="333">
        <v>591</v>
      </c>
      <c r="B11" s="333" t="s">
        <v>175</v>
      </c>
      <c r="C11" s="479">
        <v>19871</v>
      </c>
      <c r="D11" s="290">
        <v>10</v>
      </c>
      <c r="E11" s="289">
        <v>0.23775558725630053</v>
      </c>
      <c r="F11" s="290">
        <v>189</v>
      </c>
      <c r="G11" s="289">
        <v>4.4935805991440798</v>
      </c>
      <c r="H11" s="290">
        <v>560</v>
      </c>
      <c r="I11" s="289">
        <v>13.31431288635283</v>
      </c>
      <c r="J11" s="290">
        <v>2565</v>
      </c>
      <c r="K11" s="289">
        <v>60.984308131241086</v>
      </c>
      <c r="L11" s="290">
        <v>653</v>
      </c>
      <c r="M11" s="289">
        <v>15.525439847836425</v>
      </c>
      <c r="N11" s="290">
        <v>222</v>
      </c>
      <c r="O11" s="289">
        <v>5.2781740370898715</v>
      </c>
      <c r="P11" s="290">
        <v>7</v>
      </c>
      <c r="Q11" s="289">
        <v>0.16642891107941038</v>
      </c>
      <c r="R11" s="339">
        <v>4206</v>
      </c>
      <c r="S11"/>
      <c r="T11"/>
      <c r="U11"/>
    </row>
    <row r="12" spans="1:21" ht="15">
      <c r="A12" s="333">
        <v>893</v>
      </c>
      <c r="B12" s="333" t="s">
        <v>265</v>
      </c>
      <c r="C12" s="479">
        <v>21065</v>
      </c>
      <c r="D12" s="290">
        <v>6</v>
      </c>
      <c r="E12" s="289">
        <v>0.47770700636942676</v>
      </c>
      <c r="F12" s="290">
        <v>42</v>
      </c>
      <c r="G12" s="289">
        <v>3.3439490445859872</v>
      </c>
      <c r="H12" s="290">
        <v>94</v>
      </c>
      <c r="I12" s="289">
        <v>7.484076433121019</v>
      </c>
      <c r="J12" s="290">
        <v>838</v>
      </c>
      <c r="K12" s="289">
        <v>66.719745222929944</v>
      </c>
      <c r="L12" s="290">
        <v>216</v>
      </c>
      <c r="M12" s="289">
        <v>17.197452229299362</v>
      </c>
      <c r="N12" s="290">
        <v>58</v>
      </c>
      <c r="O12" s="289">
        <v>4.6178343949044587</v>
      </c>
      <c r="P12" s="290">
        <v>2</v>
      </c>
      <c r="Q12" s="289">
        <v>0.15923566878980894</v>
      </c>
      <c r="R12" s="339">
        <v>1256</v>
      </c>
      <c r="S12"/>
      <c r="T12"/>
      <c r="U12"/>
    </row>
    <row r="13" spans="1:21">
      <c r="A13" s="17">
        <v>2</v>
      </c>
      <c r="B13" s="63" t="s">
        <v>291</v>
      </c>
      <c r="C13" s="432">
        <v>273045</v>
      </c>
      <c r="D13" s="65">
        <v>194</v>
      </c>
      <c r="E13" s="72">
        <v>0.52530394519509349</v>
      </c>
      <c r="F13" s="65">
        <v>1675</v>
      </c>
      <c r="G13" s="72">
        <v>4.5354850938236169</v>
      </c>
      <c r="H13" s="65">
        <v>4939</v>
      </c>
      <c r="I13" s="72">
        <v>13.373588584116325</v>
      </c>
      <c r="J13" s="65">
        <v>21592</v>
      </c>
      <c r="K13" s="72">
        <v>58.465787549754943</v>
      </c>
      <c r="L13" s="65">
        <v>5831</v>
      </c>
      <c r="M13" s="72">
        <v>15.788903631095828</v>
      </c>
      <c r="N13" s="65">
        <v>2430</v>
      </c>
      <c r="O13" s="73">
        <v>6.57983807641277</v>
      </c>
      <c r="P13" s="65">
        <v>270</v>
      </c>
      <c r="Q13" s="73">
        <v>0.73109311960141887</v>
      </c>
      <c r="R13" s="250">
        <v>36931</v>
      </c>
      <c r="S13"/>
      <c r="T13"/>
      <c r="U13"/>
    </row>
    <row r="14" spans="1:21" ht="15">
      <c r="A14" s="333">
        <v>120</v>
      </c>
      <c r="B14" s="333" t="s">
        <v>57</v>
      </c>
      <c r="C14" s="479">
        <v>31798</v>
      </c>
      <c r="D14" s="290">
        <v>5</v>
      </c>
      <c r="E14" s="289">
        <v>0.37965072133637051</v>
      </c>
      <c r="F14" s="290">
        <v>45</v>
      </c>
      <c r="G14" s="289">
        <v>3.416856492027335</v>
      </c>
      <c r="H14" s="290">
        <v>119</v>
      </c>
      <c r="I14" s="289">
        <v>9.0356871678056194</v>
      </c>
      <c r="J14" s="290">
        <v>837</v>
      </c>
      <c r="K14" s="289">
        <v>63.553530751708429</v>
      </c>
      <c r="L14" s="290">
        <v>222</v>
      </c>
      <c r="M14" s="289">
        <v>16.856492027334852</v>
      </c>
      <c r="N14" s="290">
        <v>79</v>
      </c>
      <c r="O14" s="289">
        <v>5.998481397114654</v>
      </c>
      <c r="P14" s="290">
        <v>10</v>
      </c>
      <c r="Q14" s="289">
        <v>0.75930144267274102</v>
      </c>
      <c r="R14" s="339">
        <v>1317</v>
      </c>
      <c r="S14"/>
      <c r="T14"/>
      <c r="U14"/>
    </row>
    <row r="15" spans="1:21" ht="15">
      <c r="A15" s="333">
        <v>154</v>
      </c>
      <c r="B15" s="333" t="s">
        <v>77</v>
      </c>
      <c r="C15" s="479">
        <v>99959</v>
      </c>
      <c r="D15" s="290">
        <v>124</v>
      </c>
      <c r="E15" s="289">
        <v>0.5770931260762322</v>
      </c>
      <c r="F15" s="290">
        <v>956</v>
      </c>
      <c r="G15" s="289">
        <v>4.4492018429748219</v>
      </c>
      <c r="H15" s="290">
        <v>2969</v>
      </c>
      <c r="I15" s="289">
        <v>13.817657188067203</v>
      </c>
      <c r="J15" s="290">
        <v>12104</v>
      </c>
      <c r="K15" s="289">
        <v>56.331735467957365</v>
      </c>
      <c r="L15" s="290">
        <v>3638</v>
      </c>
      <c r="M15" s="289">
        <v>16.931167682784938</v>
      </c>
      <c r="N15" s="290">
        <v>1534</v>
      </c>
      <c r="O15" s="289">
        <v>7.1392004467817749</v>
      </c>
      <c r="P15" s="290">
        <v>162</v>
      </c>
      <c r="Q15" s="289">
        <v>0.75394424535765814</v>
      </c>
      <c r="R15" s="339">
        <v>21487</v>
      </c>
      <c r="S15"/>
      <c r="T15"/>
      <c r="U15"/>
    </row>
    <row r="16" spans="1:21" ht="15">
      <c r="A16" s="333">
        <v>250</v>
      </c>
      <c r="B16" s="333" t="s">
        <v>99</v>
      </c>
      <c r="C16" s="479">
        <v>56392</v>
      </c>
      <c r="D16" s="290">
        <v>43</v>
      </c>
      <c r="E16" s="289">
        <v>0.47403814353434021</v>
      </c>
      <c r="F16" s="290">
        <v>442</v>
      </c>
      <c r="G16" s="289">
        <v>4.8726711498181015</v>
      </c>
      <c r="H16" s="290">
        <v>1406</v>
      </c>
      <c r="I16" s="289">
        <v>15.499944879285636</v>
      </c>
      <c r="J16" s="290">
        <v>5315</v>
      </c>
      <c r="K16" s="289">
        <v>58.593319369419028</v>
      </c>
      <c r="L16" s="290">
        <v>1221</v>
      </c>
      <c r="M16" s="289">
        <v>13.460478447800684</v>
      </c>
      <c r="N16" s="290">
        <v>565</v>
      </c>
      <c r="O16" s="289">
        <v>6.2286407231837728</v>
      </c>
      <c r="P16" s="290">
        <v>79</v>
      </c>
      <c r="Q16" s="289">
        <v>0.87090728695843911</v>
      </c>
      <c r="R16" s="339">
        <v>9071</v>
      </c>
      <c r="S16"/>
      <c r="T16"/>
      <c r="U16"/>
    </row>
    <row r="17" spans="1:21" ht="15">
      <c r="A17" s="333">
        <v>495</v>
      </c>
      <c r="B17" s="333" t="s">
        <v>161</v>
      </c>
      <c r="C17" s="479">
        <v>28653</v>
      </c>
      <c r="D17" s="290">
        <v>6</v>
      </c>
      <c r="E17" s="289">
        <v>0.47581284694686754</v>
      </c>
      <c r="F17" s="290">
        <v>63</v>
      </c>
      <c r="G17" s="289">
        <v>4.9960348929421095</v>
      </c>
      <c r="H17" s="290">
        <v>110</v>
      </c>
      <c r="I17" s="289">
        <v>8.7232355273592379</v>
      </c>
      <c r="J17" s="290">
        <v>831</v>
      </c>
      <c r="K17" s="289">
        <v>65.900079302141151</v>
      </c>
      <c r="L17" s="290">
        <v>196</v>
      </c>
      <c r="M17" s="289">
        <v>15.543219666931007</v>
      </c>
      <c r="N17" s="290">
        <v>52</v>
      </c>
      <c r="O17" s="289">
        <v>4.1237113402061851</v>
      </c>
      <c r="P17" s="290">
        <v>3</v>
      </c>
      <c r="Q17" s="289">
        <v>0.23790642347343377</v>
      </c>
      <c r="R17" s="339">
        <v>1261</v>
      </c>
      <c r="S17"/>
      <c r="T17"/>
      <c r="U17"/>
    </row>
    <row r="18" spans="1:21" ht="15">
      <c r="A18" s="333">
        <v>790</v>
      </c>
      <c r="B18" s="333" t="s">
        <v>234</v>
      </c>
      <c r="C18" s="479">
        <v>29319</v>
      </c>
      <c r="D18" s="290">
        <v>10</v>
      </c>
      <c r="E18" s="289">
        <v>0.51229508196721307</v>
      </c>
      <c r="F18" s="290">
        <v>77</v>
      </c>
      <c r="G18" s="289">
        <v>3.944672131147541</v>
      </c>
      <c r="H18" s="290">
        <v>166</v>
      </c>
      <c r="I18" s="289">
        <v>8.5040983606557372</v>
      </c>
      <c r="J18" s="290">
        <v>1283</v>
      </c>
      <c r="K18" s="289">
        <v>65.727459016393439</v>
      </c>
      <c r="L18" s="290">
        <v>322</v>
      </c>
      <c r="M18" s="289">
        <v>16.495901639344261</v>
      </c>
      <c r="N18" s="290">
        <v>85</v>
      </c>
      <c r="O18" s="289">
        <v>4.3545081967213113</v>
      </c>
      <c r="P18" s="290">
        <v>9</v>
      </c>
      <c r="Q18" s="289">
        <v>0.46106557377049179</v>
      </c>
      <c r="R18" s="339">
        <v>1952</v>
      </c>
      <c r="S18"/>
      <c r="T18"/>
      <c r="U18"/>
    </row>
    <row r="19" spans="1:21" ht="15">
      <c r="A19" s="333">
        <v>895</v>
      </c>
      <c r="B19" s="333" t="s">
        <v>267</v>
      </c>
      <c r="C19" s="479">
        <v>26924</v>
      </c>
      <c r="D19" s="290">
        <v>6</v>
      </c>
      <c r="E19" s="289">
        <v>0.32555615843733043</v>
      </c>
      <c r="F19" s="290">
        <v>92</v>
      </c>
      <c r="G19" s="289">
        <v>4.9918610960390666</v>
      </c>
      <c r="H19" s="290">
        <v>169</v>
      </c>
      <c r="I19" s="289">
        <v>9.1698317959848072</v>
      </c>
      <c r="J19" s="290">
        <v>1222</v>
      </c>
      <c r="K19" s="289">
        <v>66.304937601736299</v>
      </c>
      <c r="L19" s="290">
        <v>232</v>
      </c>
      <c r="M19" s="289">
        <v>12.588171459576778</v>
      </c>
      <c r="N19" s="290">
        <v>115</v>
      </c>
      <c r="O19" s="289">
        <v>6.2398263700488332</v>
      </c>
      <c r="P19" s="290">
        <v>7</v>
      </c>
      <c r="Q19" s="289">
        <v>0.37981551817688552</v>
      </c>
      <c r="R19" s="339">
        <v>1843</v>
      </c>
      <c r="S19"/>
      <c r="T19"/>
      <c r="U19"/>
    </row>
    <row r="20" spans="1:21">
      <c r="A20" s="17">
        <v>3</v>
      </c>
      <c r="B20" s="63" t="s">
        <v>809</v>
      </c>
      <c r="C20" s="413">
        <v>550634</v>
      </c>
      <c r="D20" s="65">
        <v>992</v>
      </c>
      <c r="E20" s="72">
        <v>0.4981970489860284</v>
      </c>
      <c r="F20" s="65">
        <v>10841</v>
      </c>
      <c r="G20" s="72">
        <v>5.4445102903805784</v>
      </c>
      <c r="H20" s="65">
        <v>30915</v>
      </c>
      <c r="I20" s="72">
        <v>15.52596952560793</v>
      </c>
      <c r="J20" s="65">
        <v>107437</v>
      </c>
      <c r="K20" s="72">
        <v>53.95644793539509</v>
      </c>
      <c r="L20" s="65">
        <v>32487</v>
      </c>
      <c r="M20" s="72">
        <v>16.315451139525305</v>
      </c>
      <c r="N20" s="65">
        <v>15095</v>
      </c>
      <c r="O20" s="73">
        <v>7.5809319097218735</v>
      </c>
      <c r="P20" s="65">
        <v>1351</v>
      </c>
      <c r="Q20" s="73">
        <v>0.67849215038318977</v>
      </c>
      <c r="R20" s="250">
        <v>199118</v>
      </c>
      <c r="S20"/>
      <c r="T20"/>
      <c r="U20"/>
    </row>
    <row r="21" spans="1:21" ht="15">
      <c r="A21" s="333">
        <v>45</v>
      </c>
      <c r="B21" s="333" t="s">
        <v>32</v>
      </c>
      <c r="C21" s="479">
        <v>133811</v>
      </c>
      <c r="D21" s="290">
        <v>383</v>
      </c>
      <c r="E21" s="289">
        <v>0.45816137328787604</v>
      </c>
      <c r="F21" s="290">
        <v>4182</v>
      </c>
      <c r="G21" s="289">
        <v>5.0026915485375918</v>
      </c>
      <c r="H21" s="290">
        <v>12691</v>
      </c>
      <c r="I21" s="289">
        <v>15.181529995813147</v>
      </c>
      <c r="J21" s="290">
        <v>44536</v>
      </c>
      <c r="K21" s="289">
        <v>53.275913631198037</v>
      </c>
      <c r="L21" s="290">
        <v>14327</v>
      </c>
      <c r="M21" s="289">
        <v>17.138584843591122</v>
      </c>
      <c r="N21" s="290">
        <v>6877</v>
      </c>
      <c r="O21" s="289">
        <v>8.2265685746755182</v>
      </c>
      <c r="P21" s="290">
        <v>599</v>
      </c>
      <c r="Q21" s="289">
        <v>0.71655003289670438</v>
      </c>
      <c r="R21" s="339">
        <v>83595</v>
      </c>
      <c r="S21"/>
      <c r="T21"/>
      <c r="U21"/>
    </row>
    <row r="22" spans="1:21" ht="15">
      <c r="A22" s="333">
        <v>51</v>
      </c>
      <c r="B22" s="333" t="s">
        <v>35</v>
      </c>
      <c r="C22" s="479">
        <v>31953</v>
      </c>
      <c r="D22" s="290">
        <v>22</v>
      </c>
      <c r="E22" s="289">
        <v>0.54794520547945202</v>
      </c>
      <c r="F22" s="290">
        <v>190</v>
      </c>
      <c r="G22" s="289">
        <v>4.7322540473225407</v>
      </c>
      <c r="H22" s="290">
        <v>553</v>
      </c>
      <c r="I22" s="289">
        <v>13.773349937733501</v>
      </c>
      <c r="J22" s="290">
        <v>2071</v>
      </c>
      <c r="K22" s="289">
        <v>51.581569115815697</v>
      </c>
      <c r="L22" s="290">
        <v>776</v>
      </c>
      <c r="M22" s="289">
        <v>19.327521793275217</v>
      </c>
      <c r="N22" s="290">
        <v>356</v>
      </c>
      <c r="O22" s="289">
        <v>8.8667496886674968</v>
      </c>
      <c r="P22" s="290">
        <v>47</v>
      </c>
      <c r="Q22" s="289">
        <v>1.1706102117061021</v>
      </c>
      <c r="R22" s="339">
        <v>4015</v>
      </c>
      <c r="S22"/>
      <c r="T22"/>
      <c r="U22"/>
    </row>
    <row r="23" spans="1:21" ht="15">
      <c r="A23" s="333">
        <v>147</v>
      </c>
      <c r="B23" s="333" t="s">
        <v>71</v>
      </c>
      <c r="C23" s="479">
        <v>53572</v>
      </c>
      <c r="D23" s="290">
        <v>135</v>
      </c>
      <c r="E23" s="289">
        <v>0.50991501416430596</v>
      </c>
      <c r="F23" s="290">
        <v>1598</v>
      </c>
      <c r="G23" s="289">
        <v>6.0358829084041545</v>
      </c>
      <c r="H23" s="290">
        <v>4267</v>
      </c>
      <c r="I23" s="289">
        <v>16.117091595845139</v>
      </c>
      <c r="J23" s="290">
        <v>14457</v>
      </c>
      <c r="K23" s="289">
        <v>54.606232294617563</v>
      </c>
      <c r="L23" s="290">
        <v>3973</v>
      </c>
      <c r="M23" s="289">
        <v>15.00661000944287</v>
      </c>
      <c r="N23" s="290">
        <v>1900</v>
      </c>
      <c r="O23" s="289">
        <v>7.1765816808309717</v>
      </c>
      <c r="P23" s="290">
        <v>145</v>
      </c>
      <c r="Q23" s="289">
        <v>0.54768649669499525</v>
      </c>
      <c r="R23" s="339">
        <v>26475</v>
      </c>
      <c r="S23"/>
      <c r="T23"/>
      <c r="U23"/>
    </row>
    <row r="24" spans="1:21" ht="15">
      <c r="A24" s="333">
        <v>172</v>
      </c>
      <c r="B24" s="333" t="s">
        <v>79</v>
      </c>
      <c r="C24" s="479">
        <v>62678</v>
      </c>
      <c r="D24" s="290">
        <v>169</v>
      </c>
      <c r="E24" s="289">
        <v>0.53698525673614639</v>
      </c>
      <c r="F24" s="290">
        <v>1749</v>
      </c>
      <c r="G24" s="289">
        <v>5.5573207930859176</v>
      </c>
      <c r="H24" s="290">
        <v>4988</v>
      </c>
      <c r="I24" s="289">
        <v>15.84900864260295</v>
      </c>
      <c r="J24" s="290">
        <v>16843</v>
      </c>
      <c r="K24" s="289">
        <v>53.517412302999489</v>
      </c>
      <c r="L24" s="290">
        <v>5209</v>
      </c>
      <c r="M24" s="289">
        <v>16.551220132180987</v>
      </c>
      <c r="N24" s="290">
        <v>2315</v>
      </c>
      <c r="O24" s="289">
        <v>7.3557447890188099</v>
      </c>
      <c r="P24" s="290">
        <v>199</v>
      </c>
      <c r="Q24" s="289">
        <v>0.6323080833756991</v>
      </c>
      <c r="R24" s="339">
        <v>31472</v>
      </c>
      <c r="S24"/>
      <c r="T24"/>
      <c r="U24"/>
    </row>
    <row r="25" spans="1:21" ht="15">
      <c r="A25" s="333">
        <v>475</v>
      </c>
      <c r="B25" s="333" t="s">
        <v>153</v>
      </c>
      <c r="C25" s="479">
        <v>5483</v>
      </c>
      <c r="D25" s="290">
        <v>1</v>
      </c>
      <c r="E25" s="289">
        <v>0.40322580645161288</v>
      </c>
      <c r="F25" s="290">
        <v>12</v>
      </c>
      <c r="G25" s="289">
        <v>4.838709677419355</v>
      </c>
      <c r="H25" s="290">
        <v>18</v>
      </c>
      <c r="I25" s="289">
        <v>7.2580645161290329</v>
      </c>
      <c r="J25" s="290">
        <v>141</v>
      </c>
      <c r="K25" s="289">
        <v>56.854838709677423</v>
      </c>
      <c r="L25" s="290">
        <v>49</v>
      </c>
      <c r="M25" s="289">
        <v>19.758064516129032</v>
      </c>
      <c r="N25" s="290">
        <v>25</v>
      </c>
      <c r="O25" s="289">
        <v>10.080645161290322</v>
      </c>
      <c r="P25" s="290">
        <v>2</v>
      </c>
      <c r="Q25" s="289">
        <v>0.80645161290322576</v>
      </c>
      <c r="R25" s="339">
        <v>248</v>
      </c>
      <c r="S25"/>
      <c r="T25"/>
      <c r="U25"/>
    </row>
    <row r="26" spans="1:21" ht="15">
      <c r="A26" s="333">
        <v>480</v>
      </c>
      <c r="B26" s="333" t="s">
        <v>155</v>
      </c>
      <c r="C26" s="479">
        <v>15069</v>
      </c>
      <c r="D26" s="290">
        <v>12</v>
      </c>
      <c r="E26" s="289">
        <v>0.55581287633163501</v>
      </c>
      <c r="F26" s="290">
        <v>101</v>
      </c>
      <c r="G26" s="289">
        <v>4.6780917091245948</v>
      </c>
      <c r="H26" s="290">
        <v>257</v>
      </c>
      <c r="I26" s="289">
        <v>11.903659101435849</v>
      </c>
      <c r="J26" s="290">
        <v>1326</v>
      </c>
      <c r="K26" s="289">
        <v>61.417322834645674</v>
      </c>
      <c r="L26" s="290">
        <v>339</v>
      </c>
      <c r="M26" s="289">
        <v>15.70171375636869</v>
      </c>
      <c r="N26" s="290">
        <v>112</v>
      </c>
      <c r="O26" s="289">
        <v>5.1875868457619267</v>
      </c>
      <c r="P26" s="290">
        <v>12</v>
      </c>
      <c r="Q26" s="289">
        <v>0.55581287633163501</v>
      </c>
      <c r="R26" s="339">
        <v>2159</v>
      </c>
      <c r="S26"/>
      <c r="T26"/>
      <c r="U26"/>
    </row>
    <row r="27" spans="1:21" ht="15">
      <c r="A27" s="333">
        <v>490</v>
      </c>
      <c r="B27" s="333" t="s">
        <v>159</v>
      </c>
      <c r="C27" s="479">
        <v>46213</v>
      </c>
      <c r="D27" s="290">
        <v>24</v>
      </c>
      <c r="E27" s="289">
        <v>0.43423195223448519</v>
      </c>
      <c r="F27" s="290">
        <v>278</v>
      </c>
      <c r="G27" s="289">
        <v>5.0298534467161211</v>
      </c>
      <c r="H27" s="290">
        <v>725</v>
      </c>
      <c r="I27" s="289">
        <v>13.117423557083407</v>
      </c>
      <c r="J27" s="290">
        <v>3297</v>
      </c>
      <c r="K27" s="289">
        <v>59.652614438212417</v>
      </c>
      <c r="L27" s="290">
        <v>828</v>
      </c>
      <c r="M27" s="289">
        <v>14.981002352089742</v>
      </c>
      <c r="N27" s="290">
        <v>337</v>
      </c>
      <c r="O27" s="289">
        <v>6.0973403292925639</v>
      </c>
      <c r="P27" s="290">
        <v>38</v>
      </c>
      <c r="Q27" s="289">
        <v>0.68753392437126837</v>
      </c>
      <c r="R27" s="339">
        <v>5527</v>
      </c>
      <c r="S27"/>
      <c r="T27"/>
      <c r="U27"/>
    </row>
    <row r="28" spans="1:21" ht="15">
      <c r="A28" s="333">
        <v>659</v>
      </c>
      <c r="B28" s="333" t="s">
        <v>199</v>
      </c>
      <c r="C28" s="479">
        <v>21945</v>
      </c>
      <c r="D28" s="290">
        <v>8</v>
      </c>
      <c r="E28" s="289">
        <v>0.45819014891179843</v>
      </c>
      <c r="F28" s="290">
        <v>79</v>
      </c>
      <c r="G28" s="289">
        <v>4.5246277205040091</v>
      </c>
      <c r="H28" s="290">
        <v>220</v>
      </c>
      <c r="I28" s="289">
        <v>12.600229095074456</v>
      </c>
      <c r="J28" s="290">
        <v>1041</v>
      </c>
      <c r="K28" s="289">
        <v>59.621993127147768</v>
      </c>
      <c r="L28" s="290">
        <v>306</v>
      </c>
      <c r="M28" s="289">
        <v>17.525773195876287</v>
      </c>
      <c r="N28" s="290">
        <v>86</v>
      </c>
      <c r="O28" s="289">
        <v>4.925544100801833</v>
      </c>
      <c r="P28" s="290">
        <v>6</v>
      </c>
      <c r="Q28" s="289">
        <v>0.3436426116838488</v>
      </c>
      <c r="R28" s="339">
        <v>1746</v>
      </c>
      <c r="S28"/>
      <c r="T28"/>
      <c r="U28"/>
    </row>
    <row r="29" spans="1:21" ht="15">
      <c r="A29" s="333">
        <v>665</v>
      </c>
      <c r="B29" s="333" t="s">
        <v>207</v>
      </c>
      <c r="C29" s="479">
        <v>33667</v>
      </c>
      <c r="D29" s="290">
        <v>13</v>
      </c>
      <c r="E29" s="289">
        <v>0.53964300539643006</v>
      </c>
      <c r="F29" s="290">
        <v>102</v>
      </c>
      <c r="G29" s="289">
        <v>4.2341220423412205</v>
      </c>
      <c r="H29" s="290">
        <v>304</v>
      </c>
      <c r="I29" s="289">
        <v>12.619344126193441</v>
      </c>
      <c r="J29" s="290">
        <v>1375</v>
      </c>
      <c r="K29" s="289">
        <v>57.077625570776256</v>
      </c>
      <c r="L29" s="290">
        <v>426</v>
      </c>
      <c r="M29" s="289">
        <v>17.683686176836861</v>
      </c>
      <c r="N29" s="290">
        <v>174</v>
      </c>
      <c r="O29" s="289">
        <v>7.2229140722291403</v>
      </c>
      <c r="P29" s="290">
        <v>15</v>
      </c>
      <c r="Q29" s="289">
        <v>0.62266500622665</v>
      </c>
      <c r="R29" s="339">
        <v>2409</v>
      </c>
      <c r="S29"/>
      <c r="T29"/>
      <c r="U29"/>
    </row>
    <row r="30" spans="1:21" ht="15">
      <c r="A30" s="333">
        <v>837</v>
      </c>
      <c r="B30" s="333" t="s">
        <v>242</v>
      </c>
      <c r="C30" s="479">
        <v>136374</v>
      </c>
      <c r="D30" s="290">
        <v>222</v>
      </c>
      <c r="E30" s="289">
        <v>0.53952900575983664</v>
      </c>
      <c r="F30" s="290">
        <v>2541</v>
      </c>
      <c r="G30" s="289">
        <v>6.17541983619705</v>
      </c>
      <c r="H30" s="290">
        <v>6866</v>
      </c>
      <c r="I30" s="289">
        <v>16.686514205166841</v>
      </c>
      <c r="J30" s="290">
        <v>22135</v>
      </c>
      <c r="K30" s="289">
        <v>53.794930371594532</v>
      </c>
      <c r="L30" s="290">
        <v>6206</v>
      </c>
      <c r="M30" s="289">
        <v>15.082509052907866</v>
      </c>
      <c r="N30" s="290">
        <v>2891</v>
      </c>
      <c r="O30" s="289">
        <v>7.0260286290616563</v>
      </c>
      <c r="P30" s="290">
        <v>286</v>
      </c>
      <c r="Q30" s="289">
        <v>0.69506889931222204</v>
      </c>
      <c r="R30" s="339">
        <v>41147</v>
      </c>
      <c r="S30"/>
      <c r="T30"/>
      <c r="U30"/>
    </row>
    <row r="31" spans="1:21" ht="15">
      <c r="A31" s="333">
        <v>873</v>
      </c>
      <c r="B31" s="333" t="s">
        <v>879</v>
      </c>
      <c r="C31" s="479">
        <v>9869</v>
      </c>
      <c r="D31" s="290">
        <v>3</v>
      </c>
      <c r="E31" s="289">
        <v>0.92307692307692313</v>
      </c>
      <c r="F31" s="290">
        <v>9</v>
      </c>
      <c r="G31" s="289">
        <v>2.7692307692307692</v>
      </c>
      <c r="H31" s="290">
        <v>26</v>
      </c>
      <c r="I31" s="289">
        <v>8</v>
      </c>
      <c r="J31" s="290">
        <v>215</v>
      </c>
      <c r="K31" s="289">
        <v>66.153846153846146</v>
      </c>
      <c r="L31" s="290">
        <v>48</v>
      </c>
      <c r="M31" s="289">
        <v>14.76923076923077</v>
      </c>
      <c r="N31" s="290">
        <v>22</v>
      </c>
      <c r="O31" s="289">
        <v>6.7692307692307692</v>
      </c>
      <c r="P31" s="290">
        <v>2</v>
      </c>
      <c r="Q31" s="289">
        <v>0.61538461538461542</v>
      </c>
      <c r="R31" s="339">
        <v>325</v>
      </c>
      <c r="S31"/>
      <c r="T31"/>
      <c r="U31"/>
    </row>
    <row r="32" spans="1:21">
      <c r="A32" s="17">
        <v>4</v>
      </c>
      <c r="B32" s="63" t="s">
        <v>293</v>
      </c>
      <c r="C32" s="413">
        <v>211845</v>
      </c>
      <c r="D32" s="65">
        <v>183</v>
      </c>
      <c r="E32" s="72">
        <v>0.44554817033087429</v>
      </c>
      <c r="F32" s="65">
        <v>1442</v>
      </c>
      <c r="G32" s="72">
        <v>3.5108221946290747</v>
      </c>
      <c r="H32" s="65">
        <v>4695</v>
      </c>
      <c r="I32" s="72">
        <v>11.430866992915053</v>
      </c>
      <c r="J32" s="65">
        <v>24165</v>
      </c>
      <c r="K32" s="72">
        <v>58.83427068877365</v>
      </c>
      <c r="L32" s="65">
        <v>6591</v>
      </c>
      <c r="M32" s="72">
        <v>16.047038200277555</v>
      </c>
      <c r="N32" s="65">
        <v>3513</v>
      </c>
      <c r="O32" s="73">
        <v>8.5530640566795704</v>
      </c>
      <c r="P32" s="65">
        <v>484</v>
      </c>
      <c r="Q32" s="73">
        <v>1.1783896963942249</v>
      </c>
      <c r="R32" s="250">
        <v>41073</v>
      </c>
      <c r="S32"/>
      <c r="T32"/>
      <c r="U32"/>
    </row>
    <row r="33" spans="1:21" ht="15">
      <c r="A33" s="333">
        <v>31</v>
      </c>
      <c r="B33" s="333" t="s">
        <v>16</v>
      </c>
      <c r="C33" s="479">
        <v>28357</v>
      </c>
      <c r="D33" s="290">
        <v>7</v>
      </c>
      <c r="E33" s="289">
        <v>0.19130910084722602</v>
      </c>
      <c r="F33" s="290">
        <v>105</v>
      </c>
      <c r="G33" s="289">
        <v>2.8696365127083903</v>
      </c>
      <c r="H33" s="290">
        <v>369</v>
      </c>
      <c r="I33" s="289">
        <v>10.084722601803771</v>
      </c>
      <c r="J33" s="290">
        <v>2069</v>
      </c>
      <c r="K33" s="289">
        <v>56.545504236130093</v>
      </c>
      <c r="L33" s="290">
        <v>669</v>
      </c>
      <c r="M33" s="289">
        <v>18.283684066684884</v>
      </c>
      <c r="N33" s="290">
        <v>392</v>
      </c>
      <c r="O33" s="289">
        <v>10.713309647444657</v>
      </c>
      <c r="P33" s="290">
        <v>48</v>
      </c>
      <c r="Q33" s="289">
        <v>1.3118338343809786</v>
      </c>
      <c r="R33" s="339">
        <v>3659</v>
      </c>
      <c r="S33"/>
      <c r="T33"/>
      <c r="U33"/>
    </row>
    <row r="34" spans="1:21" ht="15">
      <c r="A34" s="333">
        <v>40</v>
      </c>
      <c r="B34" s="333" t="s">
        <v>24</v>
      </c>
      <c r="C34" s="479">
        <v>20011</v>
      </c>
      <c r="D34" s="290">
        <v>9</v>
      </c>
      <c r="E34" s="289">
        <v>0.56746532156368223</v>
      </c>
      <c r="F34" s="290">
        <v>57</v>
      </c>
      <c r="G34" s="289">
        <v>3.5939470365699875</v>
      </c>
      <c r="H34" s="290">
        <v>161</v>
      </c>
      <c r="I34" s="289">
        <v>10.151324085750316</v>
      </c>
      <c r="J34" s="290">
        <v>1006</v>
      </c>
      <c r="K34" s="289">
        <v>63.430012610340484</v>
      </c>
      <c r="L34" s="290">
        <v>253</v>
      </c>
      <c r="M34" s="289">
        <v>15.952080706179068</v>
      </c>
      <c r="N34" s="290">
        <v>92</v>
      </c>
      <c r="O34" s="289">
        <v>5.8007566204287517</v>
      </c>
      <c r="P34" s="290">
        <v>8</v>
      </c>
      <c r="Q34" s="289">
        <v>0.50441361916771754</v>
      </c>
      <c r="R34" s="339">
        <v>1586</v>
      </c>
      <c r="S34"/>
      <c r="T34"/>
      <c r="U34"/>
    </row>
    <row r="35" spans="1:21" ht="15">
      <c r="A35" s="333">
        <v>190</v>
      </c>
      <c r="B35" s="333" t="s">
        <v>81</v>
      </c>
      <c r="C35" s="479">
        <v>10406</v>
      </c>
      <c r="D35" s="290">
        <v>14</v>
      </c>
      <c r="E35" s="289">
        <v>0.43236565781346509</v>
      </c>
      <c r="F35" s="290">
        <v>108</v>
      </c>
      <c r="G35" s="289">
        <v>3.3353922174181596</v>
      </c>
      <c r="H35" s="290">
        <v>383</v>
      </c>
      <c r="I35" s="289">
        <v>11.828289067325509</v>
      </c>
      <c r="J35" s="290">
        <v>1666</v>
      </c>
      <c r="K35" s="289">
        <v>51.451513279802356</v>
      </c>
      <c r="L35" s="290">
        <v>560</v>
      </c>
      <c r="M35" s="289">
        <v>17.294626312538604</v>
      </c>
      <c r="N35" s="290">
        <v>408</v>
      </c>
      <c r="O35" s="289">
        <v>12.600370599135269</v>
      </c>
      <c r="P35" s="290">
        <v>99</v>
      </c>
      <c r="Q35" s="289">
        <v>3.0574428659666459</v>
      </c>
      <c r="R35" s="339">
        <v>3238</v>
      </c>
      <c r="S35"/>
      <c r="T35"/>
      <c r="U35"/>
    </row>
    <row r="36" spans="1:21" ht="15">
      <c r="A36" s="333">
        <v>604</v>
      </c>
      <c r="B36" s="333" t="s">
        <v>177</v>
      </c>
      <c r="C36" s="479">
        <v>31036</v>
      </c>
      <c r="D36" s="290">
        <v>29</v>
      </c>
      <c r="E36" s="289">
        <v>0.5043478260869565</v>
      </c>
      <c r="F36" s="290">
        <v>214</v>
      </c>
      <c r="G36" s="289">
        <v>3.7217391304347829</v>
      </c>
      <c r="H36" s="290">
        <v>583</v>
      </c>
      <c r="I36" s="289">
        <v>10.13913043478261</v>
      </c>
      <c r="J36" s="290">
        <v>3715</v>
      </c>
      <c r="K36" s="289">
        <v>64.608695652173907</v>
      </c>
      <c r="L36" s="290">
        <v>829</v>
      </c>
      <c r="M36" s="289">
        <v>14.417391304347827</v>
      </c>
      <c r="N36" s="290">
        <v>345</v>
      </c>
      <c r="O36" s="289">
        <v>6</v>
      </c>
      <c r="P36" s="290">
        <v>35</v>
      </c>
      <c r="Q36" s="289">
        <v>0.60869565217391308</v>
      </c>
      <c r="R36" s="339">
        <v>5750</v>
      </c>
      <c r="S36"/>
      <c r="T36"/>
      <c r="U36"/>
    </row>
    <row r="37" spans="1:21" ht="15">
      <c r="A37" s="333">
        <v>670</v>
      </c>
      <c r="B37" s="333" t="s">
        <v>211</v>
      </c>
      <c r="C37" s="479">
        <v>22618</v>
      </c>
      <c r="D37" s="290">
        <v>11</v>
      </c>
      <c r="E37" s="289">
        <v>0.31196823596142942</v>
      </c>
      <c r="F37" s="290">
        <v>116</v>
      </c>
      <c r="G37" s="289">
        <v>3.2898468519568915</v>
      </c>
      <c r="H37" s="290">
        <v>410</v>
      </c>
      <c r="I37" s="289">
        <v>11.627906976744185</v>
      </c>
      <c r="J37" s="290">
        <v>1976</v>
      </c>
      <c r="K37" s="289">
        <v>56.040839478162219</v>
      </c>
      <c r="L37" s="290">
        <v>602</v>
      </c>
      <c r="M37" s="289">
        <v>17.073170731707318</v>
      </c>
      <c r="N37" s="290">
        <v>369</v>
      </c>
      <c r="O37" s="289">
        <v>10.465116279069768</v>
      </c>
      <c r="P37" s="290">
        <v>42</v>
      </c>
      <c r="Q37" s="289">
        <v>1.1911514463981849</v>
      </c>
      <c r="R37" s="339">
        <v>3526</v>
      </c>
      <c r="S37"/>
      <c r="T37"/>
      <c r="U37"/>
    </row>
    <row r="38" spans="1:21" ht="15">
      <c r="A38" s="333">
        <v>690</v>
      </c>
      <c r="B38" s="333" t="s">
        <v>221</v>
      </c>
      <c r="C38" s="479">
        <v>12907</v>
      </c>
      <c r="D38" s="290">
        <v>2</v>
      </c>
      <c r="E38" s="289">
        <v>0.12232415902140673</v>
      </c>
      <c r="F38" s="290">
        <v>38</v>
      </c>
      <c r="G38" s="289">
        <v>2.3241590214067278</v>
      </c>
      <c r="H38" s="290">
        <v>180</v>
      </c>
      <c r="I38" s="289">
        <v>11.009174311926607</v>
      </c>
      <c r="J38" s="290">
        <v>917</v>
      </c>
      <c r="K38" s="289">
        <v>56.085626911314989</v>
      </c>
      <c r="L38" s="290">
        <v>277</v>
      </c>
      <c r="M38" s="289">
        <v>16.941896024464832</v>
      </c>
      <c r="N38" s="290">
        <v>191</v>
      </c>
      <c r="O38" s="289">
        <v>11.681957186544341</v>
      </c>
      <c r="P38" s="290">
        <v>30</v>
      </c>
      <c r="Q38" s="289">
        <v>1.834862385321101</v>
      </c>
      <c r="R38" s="339">
        <v>1635</v>
      </c>
      <c r="S38"/>
      <c r="T38"/>
      <c r="U38"/>
    </row>
    <row r="39" spans="1:21" ht="15">
      <c r="A39" s="333">
        <v>736</v>
      </c>
      <c r="B39" s="333" t="s">
        <v>225</v>
      </c>
      <c r="C39" s="479">
        <v>41241</v>
      </c>
      <c r="D39" s="290">
        <v>85</v>
      </c>
      <c r="E39" s="289">
        <v>0.58852039050058846</v>
      </c>
      <c r="F39" s="290">
        <v>561</v>
      </c>
      <c r="G39" s="289">
        <v>3.884234577303884</v>
      </c>
      <c r="H39" s="290">
        <v>1820</v>
      </c>
      <c r="I39" s="289">
        <v>12.601260126012601</v>
      </c>
      <c r="J39" s="290">
        <v>8692</v>
      </c>
      <c r="K39" s="289">
        <v>60.181402755660187</v>
      </c>
      <c r="L39" s="290">
        <v>2190</v>
      </c>
      <c r="M39" s="289">
        <v>15.163054767015163</v>
      </c>
      <c r="N39" s="290">
        <v>979</v>
      </c>
      <c r="O39" s="289">
        <v>6.7783701447067788</v>
      </c>
      <c r="P39" s="290">
        <v>116</v>
      </c>
      <c r="Q39" s="289">
        <v>0.80315723880080314</v>
      </c>
      <c r="R39" s="339">
        <v>14443</v>
      </c>
      <c r="S39"/>
      <c r="T39"/>
      <c r="U39"/>
    </row>
    <row r="40" spans="1:21" ht="15">
      <c r="A40" s="333">
        <v>858</v>
      </c>
      <c r="B40" s="333" t="s">
        <v>253</v>
      </c>
      <c r="C40" s="479">
        <v>12608</v>
      </c>
      <c r="D40" s="290">
        <v>10</v>
      </c>
      <c r="E40" s="289">
        <v>0.37341299477221807</v>
      </c>
      <c r="F40" s="290">
        <v>94</v>
      </c>
      <c r="G40" s="289">
        <v>3.51008215085885</v>
      </c>
      <c r="H40" s="290">
        <v>312</v>
      </c>
      <c r="I40" s="289">
        <v>11.650485436893204</v>
      </c>
      <c r="J40" s="290">
        <v>1606</v>
      </c>
      <c r="K40" s="289">
        <v>59.970126960418227</v>
      </c>
      <c r="L40" s="290">
        <v>412</v>
      </c>
      <c r="M40" s="289">
        <v>15.384615384615385</v>
      </c>
      <c r="N40" s="290">
        <v>225</v>
      </c>
      <c r="O40" s="289">
        <v>8.4017923823749072</v>
      </c>
      <c r="P40" s="290">
        <v>19</v>
      </c>
      <c r="Q40" s="289">
        <v>0.70948469006721437</v>
      </c>
      <c r="R40" s="339">
        <v>2678</v>
      </c>
      <c r="S40"/>
      <c r="T40"/>
      <c r="U40"/>
    </row>
    <row r="41" spans="1:21" ht="15">
      <c r="A41" s="333">
        <v>885</v>
      </c>
      <c r="B41" s="333" t="s">
        <v>259</v>
      </c>
      <c r="C41" s="479">
        <v>8044</v>
      </c>
      <c r="D41" s="290">
        <v>3</v>
      </c>
      <c r="E41" s="289">
        <v>0.29126213592233008</v>
      </c>
      <c r="F41" s="290">
        <v>32</v>
      </c>
      <c r="G41" s="289">
        <v>3.1067961165048543</v>
      </c>
      <c r="H41" s="290">
        <v>118</v>
      </c>
      <c r="I41" s="289">
        <v>11.456310679611651</v>
      </c>
      <c r="J41" s="290">
        <v>555</v>
      </c>
      <c r="K41" s="289">
        <v>53.883495145631066</v>
      </c>
      <c r="L41" s="290">
        <v>196</v>
      </c>
      <c r="M41" s="289">
        <v>19.029126213592232</v>
      </c>
      <c r="N41" s="290">
        <v>111</v>
      </c>
      <c r="O41" s="289">
        <v>10.776699029126213</v>
      </c>
      <c r="P41" s="290">
        <v>15</v>
      </c>
      <c r="Q41" s="289">
        <v>1.4563106796116505</v>
      </c>
      <c r="R41" s="339">
        <v>1030</v>
      </c>
      <c r="S41"/>
      <c r="T41"/>
      <c r="U41"/>
    </row>
    <row r="42" spans="1:21" ht="15">
      <c r="A42" s="333">
        <v>890</v>
      </c>
      <c r="B42" s="333" t="s">
        <v>263</v>
      </c>
      <c r="C42" s="479">
        <v>24617</v>
      </c>
      <c r="D42" s="290">
        <v>13</v>
      </c>
      <c r="E42" s="289">
        <v>0.36848072562358275</v>
      </c>
      <c r="F42" s="290">
        <v>117</v>
      </c>
      <c r="G42" s="289">
        <v>3.3163265306122449</v>
      </c>
      <c r="H42" s="290">
        <v>359</v>
      </c>
      <c r="I42" s="289">
        <v>10.175736961451246</v>
      </c>
      <c r="J42" s="290">
        <v>1963</v>
      </c>
      <c r="K42" s="289">
        <v>55.640589569161001</v>
      </c>
      <c r="L42" s="290">
        <v>603</v>
      </c>
      <c r="M42" s="289">
        <v>17.091836734693878</v>
      </c>
      <c r="N42" s="290">
        <v>401</v>
      </c>
      <c r="O42" s="289">
        <v>11.366213151927438</v>
      </c>
      <c r="P42" s="290">
        <v>72</v>
      </c>
      <c r="Q42" s="289">
        <v>2.0408163265306123</v>
      </c>
      <c r="R42" s="339">
        <v>3528</v>
      </c>
      <c r="S42"/>
      <c r="T42"/>
      <c r="U42"/>
    </row>
    <row r="43" spans="1:21">
      <c r="A43" s="17">
        <v>5</v>
      </c>
      <c r="B43" s="63" t="s">
        <v>294</v>
      </c>
      <c r="C43" s="413">
        <v>222495</v>
      </c>
      <c r="D43" s="65">
        <v>140</v>
      </c>
      <c r="E43" s="72">
        <v>0.38906180524677636</v>
      </c>
      <c r="F43" s="65">
        <v>1335</v>
      </c>
      <c r="G43" s="72">
        <v>3.7099822143174745</v>
      </c>
      <c r="H43" s="65">
        <v>3985</v>
      </c>
      <c r="I43" s="72">
        <v>11.074366385060026</v>
      </c>
      <c r="J43" s="65">
        <v>19788</v>
      </c>
      <c r="K43" s="72">
        <v>54.991107158737215</v>
      </c>
      <c r="L43" s="65">
        <v>6350</v>
      </c>
      <c r="M43" s="72">
        <v>17.646731880835929</v>
      </c>
      <c r="N43" s="65">
        <v>3730</v>
      </c>
      <c r="O43" s="73">
        <v>10.365718096931969</v>
      </c>
      <c r="P43" s="65">
        <v>656</v>
      </c>
      <c r="Q43" s="73">
        <v>1.8230324588706091</v>
      </c>
      <c r="R43" s="250">
        <v>35984</v>
      </c>
      <c r="S43"/>
      <c r="T43"/>
      <c r="U43"/>
    </row>
    <row r="44" spans="1:21" ht="15">
      <c r="A44" s="333">
        <v>4</v>
      </c>
      <c r="B44" s="333" t="s">
        <v>10</v>
      </c>
      <c r="C44" s="479">
        <v>2864</v>
      </c>
      <c r="D44" s="290">
        <v>4</v>
      </c>
      <c r="E44" s="289">
        <v>1.1695906432748537</v>
      </c>
      <c r="F44" s="290">
        <v>10</v>
      </c>
      <c r="G44" s="289">
        <v>2.9239766081871341</v>
      </c>
      <c r="H44" s="290">
        <v>33</v>
      </c>
      <c r="I44" s="289">
        <v>9.6491228070175428</v>
      </c>
      <c r="J44" s="290">
        <v>188</v>
      </c>
      <c r="K44" s="289">
        <v>54.970760233918128</v>
      </c>
      <c r="L44" s="290">
        <v>62</v>
      </c>
      <c r="M44" s="289">
        <v>18.128654970760234</v>
      </c>
      <c r="N44" s="290">
        <v>36</v>
      </c>
      <c r="O44" s="289">
        <v>10.526315789473683</v>
      </c>
      <c r="P44" s="290">
        <v>9</v>
      </c>
      <c r="Q44" s="289">
        <v>2.6315789473684208</v>
      </c>
      <c r="R44" s="339">
        <v>342</v>
      </c>
      <c r="S44"/>
      <c r="T44"/>
      <c r="U44"/>
    </row>
    <row r="45" spans="1:21" ht="15">
      <c r="A45" s="333">
        <v>42</v>
      </c>
      <c r="B45" s="333" t="s">
        <v>880</v>
      </c>
      <c r="C45" s="479">
        <v>28279</v>
      </c>
      <c r="D45" s="290">
        <v>40</v>
      </c>
      <c r="E45" s="289">
        <v>0.44508734839212194</v>
      </c>
      <c r="F45" s="290">
        <v>340</v>
      </c>
      <c r="G45" s="289">
        <v>3.7832424613330371</v>
      </c>
      <c r="H45" s="290">
        <v>968</v>
      </c>
      <c r="I45" s="289">
        <v>10.771113831089352</v>
      </c>
      <c r="J45" s="290">
        <v>4734</v>
      </c>
      <c r="K45" s="289">
        <v>52.67608768220763</v>
      </c>
      <c r="L45" s="290">
        <v>1660</v>
      </c>
      <c r="M45" s="289">
        <v>18.471124958273062</v>
      </c>
      <c r="N45" s="290">
        <v>1075</v>
      </c>
      <c r="O45" s="289">
        <v>11.961722488038278</v>
      </c>
      <c r="P45" s="290">
        <v>170</v>
      </c>
      <c r="Q45" s="289">
        <v>1.8916212306665185</v>
      </c>
      <c r="R45" s="339">
        <v>8987</v>
      </c>
      <c r="S45"/>
      <c r="T45"/>
      <c r="U45"/>
    </row>
    <row r="46" spans="1:21" ht="15">
      <c r="A46" s="333">
        <v>44</v>
      </c>
      <c r="B46" s="333" t="s">
        <v>30</v>
      </c>
      <c r="C46" s="479">
        <v>7508</v>
      </c>
      <c r="D46" s="290">
        <v>7</v>
      </c>
      <c r="E46" s="289">
        <v>0.53394355453852027</v>
      </c>
      <c r="F46" s="290">
        <v>77</v>
      </c>
      <c r="G46" s="289">
        <v>5.8733790999237225</v>
      </c>
      <c r="H46" s="290">
        <v>180</v>
      </c>
      <c r="I46" s="289">
        <v>13.729977116704806</v>
      </c>
      <c r="J46" s="290">
        <v>720</v>
      </c>
      <c r="K46" s="289">
        <v>54.919908466819223</v>
      </c>
      <c r="L46" s="290">
        <v>226</v>
      </c>
      <c r="M46" s="289">
        <v>17.238749046529367</v>
      </c>
      <c r="N46" s="290">
        <v>85</v>
      </c>
      <c r="O46" s="289">
        <v>6.4836003051106026</v>
      </c>
      <c r="P46" s="290">
        <v>16</v>
      </c>
      <c r="Q46" s="289">
        <v>1.2204424103737606</v>
      </c>
      <c r="R46" s="339">
        <v>1311</v>
      </c>
      <c r="S46"/>
      <c r="T46"/>
      <c r="U46"/>
    </row>
    <row r="47" spans="1:21" ht="15">
      <c r="A47" s="333">
        <v>59</v>
      </c>
      <c r="B47" s="333" t="s">
        <v>39</v>
      </c>
      <c r="C47" s="479">
        <v>5314</v>
      </c>
      <c r="D47" s="290">
        <v>1</v>
      </c>
      <c r="E47" s="289">
        <v>0.12836970474967907</v>
      </c>
      <c r="F47" s="290">
        <v>25</v>
      </c>
      <c r="G47" s="289">
        <v>3.2092426187419769</v>
      </c>
      <c r="H47" s="290">
        <v>90</v>
      </c>
      <c r="I47" s="289">
        <v>11.553273427471117</v>
      </c>
      <c r="J47" s="290">
        <v>356</v>
      </c>
      <c r="K47" s="289">
        <v>45.699614890885755</v>
      </c>
      <c r="L47" s="290">
        <v>164</v>
      </c>
      <c r="M47" s="289">
        <v>21.052631578947366</v>
      </c>
      <c r="N47" s="290">
        <v>112</v>
      </c>
      <c r="O47" s="289">
        <v>14.377406931964057</v>
      </c>
      <c r="P47" s="290">
        <v>31</v>
      </c>
      <c r="Q47" s="289">
        <v>3.9794608472400519</v>
      </c>
      <c r="R47" s="339">
        <v>779</v>
      </c>
      <c r="S47"/>
      <c r="T47"/>
      <c r="U47"/>
    </row>
    <row r="48" spans="1:21" ht="15">
      <c r="A48" s="333">
        <v>113</v>
      </c>
      <c r="B48" s="333" t="s">
        <v>55</v>
      </c>
      <c r="C48" s="479">
        <v>10089</v>
      </c>
      <c r="D48" s="290">
        <v>7</v>
      </c>
      <c r="E48" s="289">
        <v>0.36919831223628691</v>
      </c>
      <c r="F48" s="290">
        <v>88</v>
      </c>
      <c r="G48" s="289">
        <v>4.6413502109704643</v>
      </c>
      <c r="H48" s="290">
        <v>243</v>
      </c>
      <c r="I48" s="289">
        <v>12.81645569620253</v>
      </c>
      <c r="J48" s="290">
        <v>1172</v>
      </c>
      <c r="K48" s="289">
        <v>61.814345991561183</v>
      </c>
      <c r="L48" s="290">
        <v>275</v>
      </c>
      <c r="M48" s="289">
        <v>14.504219409282701</v>
      </c>
      <c r="N48" s="290">
        <v>96</v>
      </c>
      <c r="O48" s="289">
        <v>5.0632911392405067</v>
      </c>
      <c r="P48" s="290">
        <v>15</v>
      </c>
      <c r="Q48" s="289">
        <v>0.79113924050632911</v>
      </c>
      <c r="R48" s="339">
        <v>1896</v>
      </c>
      <c r="S48"/>
      <c r="T48"/>
      <c r="U48"/>
    </row>
    <row r="49" spans="1:21" ht="15">
      <c r="A49" s="333">
        <v>125</v>
      </c>
      <c r="B49" s="333" t="s">
        <v>59</v>
      </c>
      <c r="C49" s="479">
        <v>8940</v>
      </c>
      <c r="D49" s="290">
        <v>0</v>
      </c>
      <c r="E49" s="289">
        <v>0</v>
      </c>
      <c r="F49" s="290">
        <v>25</v>
      </c>
      <c r="G49" s="289">
        <v>4.0518638573743919</v>
      </c>
      <c r="H49" s="290">
        <v>76</v>
      </c>
      <c r="I49" s="289">
        <v>12.317666126418152</v>
      </c>
      <c r="J49" s="290">
        <v>379</v>
      </c>
      <c r="K49" s="289">
        <v>61.426256077795784</v>
      </c>
      <c r="L49" s="290">
        <v>84</v>
      </c>
      <c r="M49" s="289">
        <v>13.614262560777956</v>
      </c>
      <c r="N49" s="290">
        <v>48</v>
      </c>
      <c r="O49" s="289">
        <v>7.7795786061588341</v>
      </c>
      <c r="P49" s="290">
        <v>5</v>
      </c>
      <c r="Q49" s="289">
        <v>0.81037277147487841</v>
      </c>
      <c r="R49" s="339">
        <v>617</v>
      </c>
      <c r="S49"/>
      <c r="T49"/>
      <c r="U49"/>
    </row>
    <row r="50" spans="1:21" ht="15">
      <c r="A50" s="333">
        <v>138</v>
      </c>
      <c r="B50" s="333" t="s">
        <v>65</v>
      </c>
      <c r="C50" s="479">
        <v>16287</v>
      </c>
      <c r="D50" s="290">
        <v>11</v>
      </c>
      <c r="E50" s="289">
        <v>0.43137254901960781</v>
      </c>
      <c r="F50" s="290">
        <v>104</v>
      </c>
      <c r="G50" s="289">
        <v>4.0784313725490202</v>
      </c>
      <c r="H50" s="290">
        <v>282</v>
      </c>
      <c r="I50" s="289">
        <v>11.058823529411764</v>
      </c>
      <c r="J50" s="290">
        <v>1528</v>
      </c>
      <c r="K50" s="289">
        <v>59.921568627450981</v>
      </c>
      <c r="L50" s="290">
        <v>370</v>
      </c>
      <c r="M50" s="289">
        <v>14.509803921568629</v>
      </c>
      <c r="N50" s="290">
        <v>208</v>
      </c>
      <c r="O50" s="289">
        <v>8.1568627450980404</v>
      </c>
      <c r="P50" s="290">
        <v>47</v>
      </c>
      <c r="Q50" s="289">
        <v>1.8431372549019609</v>
      </c>
      <c r="R50" s="339">
        <v>2550</v>
      </c>
      <c r="S50"/>
      <c r="T50"/>
      <c r="U50"/>
    </row>
    <row r="51" spans="1:21" ht="15">
      <c r="A51" s="333">
        <v>234</v>
      </c>
      <c r="B51" s="333" t="s">
        <v>92</v>
      </c>
      <c r="C51" s="479">
        <v>24621</v>
      </c>
      <c r="D51" s="290">
        <v>7</v>
      </c>
      <c r="E51" s="289">
        <v>0.28386050283860503</v>
      </c>
      <c r="F51" s="290">
        <v>83</v>
      </c>
      <c r="G51" s="289">
        <v>3.3657745336577456</v>
      </c>
      <c r="H51" s="290">
        <v>229</v>
      </c>
      <c r="I51" s="289">
        <v>9.2862935928629362</v>
      </c>
      <c r="J51" s="290">
        <v>1633</v>
      </c>
      <c r="K51" s="289">
        <v>66.220600162205997</v>
      </c>
      <c r="L51" s="290">
        <v>357</v>
      </c>
      <c r="M51" s="289">
        <v>14.476885644768856</v>
      </c>
      <c r="N51" s="290">
        <v>129</v>
      </c>
      <c r="O51" s="289">
        <v>5.2311435523114351</v>
      </c>
      <c r="P51" s="290">
        <v>28</v>
      </c>
      <c r="Q51" s="289">
        <v>1.1354420113544201</v>
      </c>
      <c r="R51" s="339">
        <v>2466</v>
      </c>
      <c r="S51"/>
      <c r="T51"/>
      <c r="U51"/>
    </row>
    <row r="52" spans="1:21" ht="15">
      <c r="A52" s="333">
        <v>240</v>
      </c>
      <c r="B52" s="333" t="s">
        <v>97</v>
      </c>
      <c r="C52" s="479">
        <v>12708</v>
      </c>
      <c r="D52" s="290">
        <v>4</v>
      </c>
      <c r="E52" s="289">
        <v>0.22779043280182232</v>
      </c>
      <c r="F52" s="290">
        <v>56</v>
      </c>
      <c r="G52" s="289">
        <v>3.1890660592255129</v>
      </c>
      <c r="H52" s="290">
        <v>200</v>
      </c>
      <c r="I52" s="289">
        <v>11.389521640091116</v>
      </c>
      <c r="J52" s="290">
        <v>847</v>
      </c>
      <c r="K52" s="289">
        <v>48.234624145785872</v>
      </c>
      <c r="L52" s="290">
        <v>335</v>
      </c>
      <c r="M52" s="289">
        <v>19.077448747152619</v>
      </c>
      <c r="N52" s="290">
        <v>251</v>
      </c>
      <c r="O52" s="289">
        <v>14.29384965831435</v>
      </c>
      <c r="P52" s="290">
        <v>63</v>
      </c>
      <c r="Q52" s="289">
        <v>3.5876993166287017</v>
      </c>
      <c r="R52" s="339">
        <v>1756</v>
      </c>
      <c r="S52"/>
      <c r="T52"/>
      <c r="U52"/>
    </row>
    <row r="53" spans="1:21" ht="15">
      <c r="A53" s="333">
        <v>284</v>
      </c>
      <c r="B53" s="333" t="s">
        <v>108</v>
      </c>
      <c r="C53" s="479">
        <v>21679</v>
      </c>
      <c r="D53" s="290">
        <v>9</v>
      </c>
      <c r="E53" s="289">
        <v>0.32339202299676606</v>
      </c>
      <c r="F53" s="290">
        <v>98</v>
      </c>
      <c r="G53" s="289">
        <v>3.5213798059647861</v>
      </c>
      <c r="H53" s="290">
        <v>343</v>
      </c>
      <c r="I53" s="289">
        <v>12.324829320876752</v>
      </c>
      <c r="J53" s="290">
        <v>1498</v>
      </c>
      <c r="K53" s="289">
        <v>53.826805605461736</v>
      </c>
      <c r="L53" s="290">
        <v>488</v>
      </c>
      <c r="M53" s="289">
        <v>17.535034135824652</v>
      </c>
      <c r="N53" s="290">
        <v>299</v>
      </c>
      <c r="O53" s="289">
        <v>10.743801652892563</v>
      </c>
      <c r="P53" s="290">
        <v>48</v>
      </c>
      <c r="Q53" s="289">
        <v>1.7247574559827523</v>
      </c>
      <c r="R53" s="339">
        <v>2783</v>
      </c>
      <c r="S53"/>
      <c r="T53"/>
      <c r="U53"/>
    </row>
    <row r="54" spans="1:21" ht="15">
      <c r="A54" s="333">
        <v>306</v>
      </c>
      <c r="B54" s="333" t="s">
        <v>110</v>
      </c>
      <c r="C54" s="479">
        <v>6022</v>
      </c>
      <c r="D54" s="290">
        <v>9</v>
      </c>
      <c r="E54" s="289">
        <v>0.84586466165413532</v>
      </c>
      <c r="F54" s="290">
        <v>41</v>
      </c>
      <c r="G54" s="289">
        <v>3.8533834586466162</v>
      </c>
      <c r="H54" s="290">
        <v>120</v>
      </c>
      <c r="I54" s="289">
        <v>11.278195488721805</v>
      </c>
      <c r="J54" s="290">
        <v>674</v>
      </c>
      <c r="K54" s="289">
        <v>63.34586466165414</v>
      </c>
      <c r="L54" s="290">
        <v>155</v>
      </c>
      <c r="M54" s="289">
        <v>14.567669172932332</v>
      </c>
      <c r="N54" s="290">
        <v>48</v>
      </c>
      <c r="O54" s="289">
        <v>4.5112781954887211</v>
      </c>
      <c r="P54" s="290">
        <v>17</v>
      </c>
      <c r="Q54" s="289">
        <v>1.5977443609022555</v>
      </c>
      <c r="R54" s="339">
        <v>1064</v>
      </c>
      <c r="S54"/>
      <c r="T54"/>
      <c r="U54"/>
    </row>
    <row r="55" spans="1:21" ht="15">
      <c r="A55" s="333">
        <v>347</v>
      </c>
      <c r="B55" s="333" t="s">
        <v>124</v>
      </c>
      <c r="C55" s="479">
        <v>5650</v>
      </c>
      <c r="D55" s="290">
        <v>3</v>
      </c>
      <c r="E55" s="289">
        <v>0.37267080745341613</v>
      </c>
      <c r="F55" s="290">
        <v>21</v>
      </c>
      <c r="G55" s="289">
        <v>2.6086956521739131</v>
      </c>
      <c r="H55" s="290">
        <v>104</v>
      </c>
      <c r="I55" s="289">
        <v>12.919254658385093</v>
      </c>
      <c r="J55" s="290">
        <v>410</v>
      </c>
      <c r="K55" s="289">
        <v>50.931677018633536</v>
      </c>
      <c r="L55" s="290">
        <v>156</v>
      </c>
      <c r="M55" s="289">
        <v>19.378881987577639</v>
      </c>
      <c r="N55" s="290">
        <v>97</v>
      </c>
      <c r="O55" s="289">
        <v>12.049689440993788</v>
      </c>
      <c r="P55" s="290">
        <v>14</v>
      </c>
      <c r="Q55" s="289">
        <v>1.7391304347826086</v>
      </c>
      <c r="R55" s="339">
        <v>805</v>
      </c>
      <c r="S55"/>
      <c r="T55"/>
      <c r="U55"/>
    </row>
    <row r="56" spans="1:21" ht="15">
      <c r="A56" s="333">
        <v>411</v>
      </c>
      <c r="B56" s="333" t="s">
        <v>145</v>
      </c>
      <c r="C56" s="479">
        <v>10567</v>
      </c>
      <c r="D56" s="290">
        <v>1</v>
      </c>
      <c r="E56" s="289">
        <v>8.8573959255978746E-2</v>
      </c>
      <c r="F56" s="290">
        <v>32</v>
      </c>
      <c r="G56" s="289">
        <v>2.8343666961913199</v>
      </c>
      <c r="H56" s="290">
        <v>119</v>
      </c>
      <c r="I56" s="289">
        <v>10.54030115146147</v>
      </c>
      <c r="J56" s="290">
        <v>560</v>
      </c>
      <c r="K56" s="289">
        <v>49.601417183348097</v>
      </c>
      <c r="L56" s="290">
        <v>207</v>
      </c>
      <c r="M56" s="289">
        <v>18.334809565987602</v>
      </c>
      <c r="N56" s="290">
        <v>174</v>
      </c>
      <c r="O56" s="289">
        <v>15.411868910540303</v>
      </c>
      <c r="P56" s="290">
        <v>36</v>
      </c>
      <c r="Q56" s="289">
        <v>3.188662533215235</v>
      </c>
      <c r="R56" s="339">
        <v>1129</v>
      </c>
      <c r="S56"/>
      <c r="T56"/>
      <c r="U56"/>
    </row>
    <row r="57" spans="1:21" ht="15">
      <c r="A57" s="333">
        <v>501</v>
      </c>
      <c r="B57" s="333" t="s">
        <v>163</v>
      </c>
      <c r="C57" s="479">
        <v>3325</v>
      </c>
      <c r="D57" s="290">
        <v>1</v>
      </c>
      <c r="E57" s="289">
        <v>0.35842293906810035</v>
      </c>
      <c r="F57" s="290">
        <v>7</v>
      </c>
      <c r="G57" s="289">
        <v>2.5089605734767026</v>
      </c>
      <c r="H57" s="290">
        <v>24</v>
      </c>
      <c r="I57" s="289">
        <v>8.6021505376344098</v>
      </c>
      <c r="J57" s="290">
        <v>149</v>
      </c>
      <c r="K57" s="289">
        <v>53.405017921146957</v>
      </c>
      <c r="L57" s="290">
        <v>58</v>
      </c>
      <c r="M57" s="289">
        <v>20.788530465949819</v>
      </c>
      <c r="N57" s="290">
        <v>31</v>
      </c>
      <c r="O57" s="289">
        <v>11.111111111111111</v>
      </c>
      <c r="P57" s="290">
        <v>9</v>
      </c>
      <c r="Q57" s="289">
        <v>3.225806451612903</v>
      </c>
      <c r="R57" s="339">
        <v>279</v>
      </c>
      <c r="S57"/>
      <c r="T57"/>
      <c r="U57"/>
    </row>
    <row r="58" spans="1:21" ht="15">
      <c r="A58" s="333">
        <v>543</v>
      </c>
      <c r="B58" s="333" t="s">
        <v>167</v>
      </c>
      <c r="C58" s="479">
        <v>8677</v>
      </c>
      <c r="D58" s="290">
        <v>2</v>
      </c>
      <c r="E58" s="289">
        <v>0.3401360544217687</v>
      </c>
      <c r="F58" s="290">
        <v>22</v>
      </c>
      <c r="G58" s="289">
        <v>3.7414965986394559</v>
      </c>
      <c r="H58" s="290">
        <v>51</v>
      </c>
      <c r="I58" s="289">
        <v>8.6734693877551017</v>
      </c>
      <c r="J58" s="290">
        <v>374</v>
      </c>
      <c r="K58" s="289">
        <v>63.605442176870753</v>
      </c>
      <c r="L58" s="290">
        <v>93</v>
      </c>
      <c r="M58" s="289">
        <v>15.816326530612246</v>
      </c>
      <c r="N58" s="290">
        <v>37</v>
      </c>
      <c r="O58" s="289">
        <v>6.2925170068027212</v>
      </c>
      <c r="P58" s="290">
        <v>9</v>
      </c>
      <c r="Q58" s="289">
        <v>1.5306122448979591</v>
      </c>
      <c r="R58" s="339">
        <v>588</v>
      </c>
      <c r="S58"/>
      <c r="T58"/>
      <c r="U58"/>
    </row>
    <row r="59" spans="1:21" ht="15">
      <c r="A59" s="333">
        <v>628</v>
      </c>
      <c r="B59" s="333" t="s">
        <v>183</v>
      </c>
      <c r="C59" s="479">
        <v>9717</v>
      </c>
      <c r="D59" s="290">
        <v>1</v>
      </c>
      <c r="E59" s="289">
        <v>0.16077170418006431</v>
      </c>
      <c r="F59" s="290">
        <v>18</v>
      </c>
      <c r="G59" s="289">
        <v>2.8938906752411575</v>
      </c>
      <c r="H59" s="290">
        <v>64</v>
      </c>
      <c r="I59" s="289">
        <v>10.289389067524116</v>
      </c>
      <c r="J59" s="290">
        <v>391</v>
      </c>
      <c r="K59" s="289">
        <v>62.861736334405151</v>
      </c>
      <c r="L59" s="290">
        <v>97</v>
      </c>
      <c r="M59" s="289">
        <v>15.594855305466238</v>
      </c>
      <c r="N59" s="290">
        <v>39</v>
      </c>
      <c r="O59" s="289">
        <v>6.270096463022508</v>
      </c>
      <c r="P59" s="290">
        <v>12</v>
      </c>
      <c r="Q59" s="289">
        <v>1.929260450160772</v>
      </c>
      <c r="R59" s="339">
        <v>622</v>
      </c>
      <c r="S59"/>
      <c r="T59"/>
      <c r="U59"/>
    </row>
    <row r="60" spans="1:21" ht="15">
      <c r="A60" s="333">
        <v>656</v>
      </c>
      <c r="B60" s="333" t="s">
        <v>195</v>
      </c>
      <c r="C60" s="479">
        <v>16778</v>
      </c>
      <c r="D60" s="290">
        <v>16</v>
      </c>
      <c r="E60" s="289">
        <v>0.36248300860897148</v>
      </c>
      <c r="F60" s="290">
        <v>161</v>
      </c>
      <c r="G60" s="289">
        <v>3.6474852741277748</v>
      </c>
      <c r="H60" s="290">
        <v>482</v>
      </c>
      <c r="I60" s="289">
        <v>10.919800634345265</v>
      </c>
      <c r="J60" s="290">
        <v>2249</v>
      </c>
      <c r="K60" s="289">
        <v>50.951517897598549</v>
      </c>
      <c r="L60" s="290">
        <v>894</v>
      </c>
      <c r="M60" s="289">
        <v>20.25373810602628</v>
      </c>
      <c r="N60" s="290">
        <v>547</v>
      </c>
      <c r="O60" s="289">
        <v>12.392387856819212</v>
      </c>
      <c r="P60" s="290">
        <v>65</v>
      </c>
      <c r="Q60" s="289">
        <v>1.4725872224739467</v>
      </c>
      <c r="R60" s="339">
        <v>4414</v>
      </c>
      <c r="S60"/>
      <c r="T60"/>
      <c r="U60"/>
    </row>
    <row r="61" spans="1:21" ht="15">
      <c r="A61" s="333">
        <v>761</v>
      </c>
      <c r="B61" s="333" t="s">
        <v>230</v>
      </c>
      <c r="C61" s="479">
        <v>16245</v>
      </c>
      <c r="D61" s="290">
        <v>16</v>
      </c>
      <c r="E61" s="289">
        <v>0.55749128919860624</v>
      </c>
      <c r="F61" s="290">
        <v>99</v>
      </c>
      <c r="G61" s="289">
        <v>3.4494773519163759</v>
      </c>
      <c r="H61" s="290">
        <v>304</v>
      </c>
      <c r="I61" s="289">
        <v>10.592334494773519</v>
      </c>
      <c r="J61" s="290">
        <v>1459</v>
      </c>
      <c r="K61" s="289">
        <v>50.836236933797906</v>
      </c>
      <c r="L61" s="290">
        <v>559</v>
      </c>
      <c r="M61" s="289">
        <v>19.477351916376307</v>
      </c>
      <c r="N61" s="290">
        <v>377</v>
      </c>
      <c r="O61" s="289">
        <v>13.13588850174216</v>
      </c>
      <c r="P61" s="290">
        <v>56</v>
      </c>
      <c r="Q61" s="289">
        <v>1.9512195121951219</v>
      </c>
      <c r="R61" s="339">
        <v>2870</v>
      </c>
      <c r="S61"/>
      <c r="T61"/>
      <c r="U61"/>
    </row>
    <row r="62" spans="1:21" ht="15">
      <c r="A62" s="333">
        <v>842</v>
      </c>
      <c r="B62" s="333" t="s">
        <v>244</v>
      </c>
      <c r="C62" s="479">
        <v>7225</v>
      </c>
      <c r="D62" s="290">
        <v>1</v>
      </c>
      <c r="E62" s="289">
        <v>0.13774104683195593</v>
      </c>
      <c r="F62" s="290">
        <v>28</v>
      </c>
      <c r="G62" s="289">
        <v>3.8567493112947657</v>
      </c>
      <c r="H62" s="290">
        <v>73</v>
      </c>
      <c r="I62" s="289">
        <v>10.055096418732782</v>
      </c>
      <c r="J62" s="290">
        <v>467</v>
      </c>
      <c r="K62" s="289">
        <v>64.32506887052341</v>
      </c>
      <c r="L62" s="290">
        <v>110</v>
      </c>
      <c r="M62" s="289">
        <v>15.151515151515152</v>
      </c>
      <c r="N62" s="290">
        <v>41</v>
      </c>
      <c r="O62" s="289">
        <v>5.6473829201101928</v>
      </c>
      <c r="P62" s="290">
        <v>6</v>
      </c>
      <c r="Q62" s="289">
        <v>0.82644628099173556</v>
      </c>
      <c r="R62" s="339">
        <v>726</v>
      </c>
      <c r="S62"/>
      <c r="T62"/>
      <c r="U62"/>
    </row>
    <row r="63" spans="1:21">
      <c r="A63" s="17">
        <v>6</v>
      </c>
      <c r="B63" s="63" t="s">
        <v>295</v>
      </c>
      <c r="C63" s="413">
        <v>260186</v>
      </c>
      <c r="D63" s="65">
        <v>319</v>
      </c>
      <c r="E63" s="72">
        <v>0.37295546748038766</v>
      </c>
      <c r="F63" s="65">
        <v>3405</v>
      </c>
      <c r="G63" s="72">
        <v>3.9809196450492794</v>
      </c>
      <c r="H63" s="65">
        <v>11190</v>
      </c>
      <c r="I63" s="72">
        <v>13.082669846725825</v>
      </c>
      <c r="J63" s="65">
        <v>45119</v>
      </c>
      <c r="K63" s="72">
        <v>52.750400430243296</v>
      </c>
      <c r="L63" s="65">
        <v>15261</v>
      </c>
      <c r="M63" s="72">
        <v>17.842236329837608</v>
      </c>
      <c r="N63" s="65">
        <v>8947</v>
      </c>
      <c r="O63" s="73">
        <v>10.460290180398209</v>
      </c>
      <c r="P63" s="65">
        <v>1292</v>
      </c>
      <c r="Q63" s="73">
        <v>1.5105281002653947</v>
      </c>
      <c r="R63" s="250">
        <v>85533</v>
      </c>
      <c r="S63"/>
      <c r="T63"/>
      <c r="U63"/>
    </row>
    <row r="64" spans="1:21" ht="15">
      <c r="A64" s="333">
        <v>38</v>
      </c>
      <c r="B64" s="333" t="s">
        <v>22</v>
      </c>
      <c r="C64" s="479">
        <v>12081</v>
      </c>
      <c r="D64" s="290">
        <v>7</v>
      </c>
      <c r="E64" s="289">
        <v>0.65481758652946687</v>
      </c>
      <c r="F64" s="290">
        <v>35</v>
      </c>
      <c r="G64" s="289">
        <v>3.2740879326473342</v>
      </c>
      <c r="H64" s="290">
        <v>87</v>
      </c>
      <c r="I64" s="289">
        <v>8.1384471468662305</v>
      </c>
      <c r="J64" s="290">
        <v>653</v>
      </c>
      <c r="K64" s="289">
        <v>61.085126286248823</v>
      </c>
      <c r="L64" s="290">
        <v>155</v>
      </c>
      <c r="M64" s="289">
        <v>14.499532273152479</v>
      </c>
      <c r="N64" s="290">
        <v>112</v>
      </c>
      <c r="O64" s="289">
        <v>10.47708138447147</v>
      </c>
      <c r="P64" s="290">
        <v>20</v>
      </c>
      <c r="Q64" s="289">
        <v>1.8709073900841908</v>
      </c>
      <c r="R64" s="339">
        <v>1069</v>
      </c>
      <c r="S64"/>
      <c r="T64"/>
      <c r="U64"/>
    </row>
    <row r="65" spans="1:21" ht="15">
      <c r="A65" s="333">
        <v>86</v>
      </c>
      <c r="B65" s="333" t="s">
        <v>43</v>
      </c>
      <c r="C65" s="479">
        <v>6405</v>
      </c>
      <c r="D65" s="290">
        <v>0</v>
      </c>
      <c r="E65" s="289">
        <v>0</v>
      </c>
      <c r="F65" s="290">
        <v>48</v>
      </c>
      <c r="G65" s="289">
        <v>3.963666391412056</v>
      </c>
      <c r="H65" s="290">
        <v>161</v>
      </c>
      <c r="I65" s="289">
        <v>13.294797687861271</v>
      </c>
      <c r="J65" s="290">
        <v>607</v>
      </c>
      <c r="K65" s="289">
        <v>50.123864574731627</v>
      </c>
      <c r="L65" s="290">
        <v>264</v>
      </c>
      <c r="M65" s="289">
        <v>21.800165152766311</v>
      </c>
      <c r="N65" s="290">
        <v>113</v>
      </c>
      <c r="O65" s="289">
        <v>9.3311312964492164</v>
      </c>
      <c r="P65" s="290">
        <v>18</v>
      </c>
      <c r="Q65" s="289">
        <v>1.4863748967795209</v>
      </c>
      <c r="R65" s="339">
        <v>1211</v>
      </c>
      <c r="S65"/>
      <c r="T65"/>
      <c r="U65"/>
    </row>
    <row r="66" spans="1:21" ht="15">
      <c r="A66" s="333">
        <v>107</v>
      </c>
      <c r="B66" s="333" t="s">
        <v>881</v>
      </c>
      <c r="C66" s="479">
        <v>8504</v>
      </c>
      <c r="D66" s="290">
        <v>5</v>
      </c>
      <c r="E66" s="289">
        <v>0.73529411764705876</v>
      </c>
      <c r="F66" s="290">
        <v>19</v>
      </c>
      <c r="G66" s="289">
        <v>2.7941176470588238</v>
      </c>
      <c r="H66" s="290">
        <v>74</v>
      </c>
      <c r="I66" s="289">
        <v>10.882352941176471</v>
      </c>
      <c r="J66" s="290">
        <v>438</v>
      </c>
      <c r="K66" s="289">
        <v>64.411764705882362</v>
      </c>
      <c r="L66" s="290">
        <v>107</v>
      </c>
      <c r="M66" s="289">
        <v>15.735294117647058</v>
      </c>
      <c r="N66" s="290">
        <v>35</v>
      </c>
      <c r="O66" s="289">
        <v>5.1470588235294112</v>
      </c>
      <c r="P66" s="290">
        <v>2</v>
      </c>
      <c r="Q66" s="289">
        <v>0.29411764705882354</v>
      </c>
      <c r="R66" s="339">
        <v>680</v>
      </c>
      <c r="S66"/>
      <c r="T66"/>
      <c r="U66"/>
    </row>
    <row r="67" spans="1:21" ht="15">
      <c r="A67" s="333">
        <v>134</v>
      </c>
      <c r="B67" s="333" t="s">
        <v>63</v>
      </c>
      <c r="C67" s="479">
        <v>9680</v>
      </c>
      <c r="D67" s="290">
        <v>0</v>
      </c>
      <c r="E67" s="289">
        <v>0</v>
      </c>
      <c r="F67" s="290">
        <v>8</v>
      </c>
      <c r="G67" s="289">
        <v>1.7021276595744681</v>
      </c>
      <c r="H67" s="290">
        <v>50</v>
      </c>
      <c r="I67" s="289">
        <v>10.638297872340425</v>
      </c>
      <c r="J67" s="290">
        <v>242</v>
      </c>
      <c r="K67" s="289">
        <v>51.489361702127653</v>
      </c>
      <c r="L67" s="290">
        <v>97</v>
      </c>
      <c r="M67" s="289">
        <v>20.638297872340424</v>
      </c>
      <c r="N67" s="290">
        <v>58</v>
      </c>
      <c r="O67" s="289">
        <v>12.340425531914894</v>
      </c>
      <c r="P67" s="290">
        <v>15</v>
      </c>
      <c r="Q67" s="289">
        <v>3.1914893617021276</v>
      </c>
      <c r="R67" s="339">
        <v>470</v>
      </c>
      <c r="S67"/>
      <c r="T67"/>
      <c r="U67"/>
    </row>
    <row r="68" spans="1:21" ht="15">
      <c r="A68" s="333">
        <v>150</v>
      </c>
      <c r="B68" s="333" t="s">
        <v>882</v>
      </c>
      <c r="C68" s="479">
        <v>4160</v>
      </c>
      <c r="D68" s="290">
        <v>3</v>
      </c>
      <c r="E68" s="289">
        <v>0.26155187445510025</v>
      </c>
      <c r="F68" s="290">
        <v>25</v>
      </c>
      <c r="G68" s="289">
        <v>2.1795989537925022</v>
      </c>
      <c r="H68" s="290">
        <v>93</v>
      </c>
      <c r="I68" s="289">
        <v>8.1081081081081088</v>
      </c>
      <c r="J68" s="290">
        <v>482</v>
      </c>
      <c r="K68" s="289">
        <v>42.022667829119442</v>
      </c>
      <c r="L68" s="290">
        <v>283</v>
      </c>
      <c r="M68" s="289">
        <v>24.673060156931125</v>
      </c>
      <c r="N68" s="290">
        <v>213</v>
      </c>
      <c r="O68" s="289">
        <v>18.57018308631212</v>
      </c>
      <c r="P68" s="290">
        <v>48</v>
      </c>
      <c r="Q68" s="289">
        <v>4.184829991281604</v>
      </c>
      <c r="R68" s="339">
        <v>1147</v>
      </c>
      <c r="S68"/>
      <c r="T68"/>
      <c r="U68"/>
    </row>
    <row r="69" spans="1:21" ht="15">
      <c r="A69" s="333">
        <v>237</v>
      </c>
      <c r="B69" s="333" t="s">
        <v>95</v>
      </c>
      <c r="C69" s="479">
        <v>20645</v>
      </c>
      <c r="D69" s="290">
        <v>57</v>
      </c>
      <c r="E69" s="289">
        <v>0.42483416561079224</v>
      </c>
      <c r="F69" s="290">
        <v>565</v>
      </c>
      <c r="G69" s="289">
        <v>4.2110755012297831</v>
      </c>
      <c r="H69" s="290">
        <v>1671</v>
      </c>
      <c r="I69" s="289">
        <v>12.454348960274279</v>
      </c>
      <c r="J69" s="290">
        <v>6630</v>
      </c>
      <c r="K69" s="289">
        <v>49.414921368413204</v>
      </c>
      <c r="L69" s="290">
        <v>2526</v>
      </c>
      <c r="M69" s="289">
        <v>18.826861444436162</v>
      </c>
      <c r="N69" s="290">
        <v>1732</v>
      </c>
      <c r="O69" s="289">
        <v>12.908996049787582</v>
      </c>
      <c r="P69" s="290">
        <v>236</v>
      </c>
      <c r="Q69" s="289">
        <v>1.7589625102481927</v>
      </c>
      <c r="R69" s="339">
        <v>13417</v>
      </c>
      <c r="S69"/>
      <c r="T69"/>
      <c r="U69"/>
    </row>
    <row r="70" spans="1:21" ht="15">
      <c r="A70" s="333">
        <v>264</v>
      </c>
      <c r="B70" s="333" t="s">
        <v>102</v>
      </c>
      <c r="C70" s="479">
        <v>12285</v>
      </c>
      <c r="D70" s="290">
        <v>34</v>
      </c>
      <c r="E70" s="289">
        <v>0.52877138413685842</v>
      </c>
      <c r="F70" s="290">
        <v>289</v>
      </c>
      <c r="G70" s="289">
        <v>4.4945567651632965</v>
      </c>
      <c r="H70" s="290">
        <v>922</v>
      </c>
      <c r="I70" s="289">
        <v>14.339035769828925</v>
      </c>
      <c r="J70" s="290">
        <v>3305</v>
      </c>
      <c r="K70" s="289">
        <v>51.399688958009328</v>
      </c>
      <c r="L70" s="290">
        <v>1169</v>
      </c>
      <c r="M70" s="289">
        <v>18.180404354587871</v>
      </c>
      <c r="N70" s="290">
        <v>626</v>
      </c>
      <c r="O70" s="289">
        <v>9.7356143079315718</v>
      </c>
      <c r="P70" s="290">
        <v>85</v>
      </c>
      <c r="Q70" s="289">
        <v>1.3219284603421462</v>
      </c>
      <c r="R70" s="339">
        <v>6430</v>
      </c>
      <c r="S70"/>
      <c r="T70"/>
      <c r="U70"/>
    </row>
    <row r="71" spans="1:21" ht="15">
      <c r="A71" s="333">
        <v>310</v>
      </c>
      <c r="B71" s="333" t="s">
        <v>114</v>
      </c>
      <c r="C71" s="479">
        <v>10390</v>
      </c>
      <c r="D71" s="290">
        <v>2</v>
      </c>
      <c r="E71" s="289">
        <v>8.8144557073600707E-2</v>
      </c>
      <c r="F71" s="290">
        <v>61</v>
      </c>
      <c r="G71" s="289">
        <v>2.6884089907448212</v>
      </c>
      <c r="H71" s="290">
        <v>204</v>
      </c>
      <c r="I71" s="289">
        <v>8.9907448215072723</v>
      </c>
      <c r="J71" s="290">
        <v>1149</v>
      </c>
      <c r="K71" s="289">
        <v>50.639048038783606</v>
      </c>
      <c r="L71" s="290">
        <v>444</v>
      </c>
      <c r="M71" s="289">
        <v>19.568091670339356</v>
      </c>
      <c r="N71" s="290">
        <v>313</v>
      </c>
      <c r="O71" s="289">
        <v>13.794623182018512</v>
      </c>
      <c r="P71" s="290">
        <v>96</v>
      </c>
      <c r="Q71" s="289">
        <v>4.2309387395328333</v>
      </c>
      <c r="R71" s="339">
        <v>2269</v>
      </c>
      <c r="S71"/>
      <c r="T71"/>
      <c r="U71"/>
    </row>
    <row r="72" spans="1:21" ht="15">
      <c r="A72" s="333">
        <v>315</v>
      </c>
      <c r="B72" s="333" t="s">
        <v>118</v>
      </c>
      <c r="C72" s="479">
        <v>6980</v>
      </c>
      <c r="D72" s="290">
        <v>4</v>
      </c>
      <c r="E72" s="289">
        <v>0.34305317324185247</v>
      </c>
      <c r="F72" s="290">
        <v>45</v>
      </c>
      <c r="G72" s="289">
        <v>3.8593481989708405</v>
      </c>
      <c r="H72" s="290">
        <v>111</v>
      </c>
      <c r="I72" s="289">
        <v>9.5197255574614061</v>
      </c>
      <c r="J72" s="290">
        <v>653</v>
      </c>
      <c r="K72" s="289">
        <v>56.00343053173242</v>
      </c>
      <c r="L72" s="290">
        <v>221</v>
      </c>
      <c r="M72" s="289">
        <v>18.953687821612348</v>
      </c>
      <c r="N72" s="290">
        <v>118</v>
      </c>
      <c r="O72" s="289">
        <v>10.120068610634648</v>
      </c>
      <c r="P72" s="290">
        <v>14</v>
      </c>
      <c r="Q72" s="289">
        <v>1.2006861063464835</v>
      </c>
      <c r="R72" s="339">
        <v>1166</v>
      </c>
      <c r="S72"/>
      <c r="T72"/>
      <c r="U72"/>
    </row>
    <row r="73" spans="1:21" ht="15">
      <c r="A73" s="333">
        <v>361</v>
      </c>
      <c r="B73" s="333" t="s">
        <v>131</v>
      </c>
      <c r="C73" s="479">
        <v>29103</v>
      </c>
      <c r="D73" s="290">
        <v>6</v>
      </c>
      <c r="E73" s="289">
        <v>0.26560424966799467</v>
      </c>
      <c r="F73" s="290">
        <v>75</v>
      </c>
      <c r="G73" s="289">
        <v>3.3200531208499333</v>
      </c>
      <c r="H73" s="290">
        <v>239</v>
      </c>
      <c r="I73" s="289">
        <v>10.579902611775122</v>
      </c>
      <c r="J73" s="290">
        <v>1422</v>
      </c>
      <c r="K73" s="289">
        <v>62.948207171314742</v>
      </c>
      <c r="L73" s="290">
        <v>329</v>
      </c>
      <c r="M73" s="289">
        <v>14.56396635679504</v>
      </c>
      <c r="N73" s="290">
        <v>157</v>
      </c>
      <c r="O73" s="289">
        <v>6.9499778663125271</v>
      </c>
      <c r="P73" s="290">
        <v>31</v>
      </c>
      <c r="Q73" s="289">
        <v>1.3722886232846392</v>
      </c>
      <c r="R73" s="339">
        <v>2259</v>
      </c>
      <c r="S73"/>
      <c r="T73"/>
      <c r="U73"/>
    </row>
    <row r="74" spans="1:21" ht="15">
      <c r="A74" s="333">
        <v>647</v>
      </c>
      <c r="B74" s="333" t="s">
        <v>883</v>
      </c>
      <c r="C74" s="479">
        <v>7625</v>
      </c>
      <c r="D74" s="290">
        <v>6</v>
      </c>
      <c r="E74" s="289">
        <v>0.47770700636942676</v>
      </c>
      <c r="F74" s="290">
        <v>48</v>
      </c>
      <c r="G74" s="289">
        <v>3.8216560509554141</v>
      </c>
      <c r="H74" s="290">
        <v>159</v>
      </c>
      <c r="I74" s="289">
        <v>12.659235668789808</v>
      </c>
      <c r="J74" s="290">
        <v>802</v>
      </c>
      <c r="K74" s="289">
        <v>63.853503184713375</v>
      </c>
      <c r="L74" s="290">
        <v>153</v>
      </c>
      <c r="M74" s="289">
        <v>12.181528662420382</v>
      </c>
      <c r="N74" s="290">
        <v>79</v>
      </c>
      <c r="O74" s="289">
        <v>6.2898089171974521</v>
      </c>
      <c r="P74" s="290">
        <v>9</v>
      </c>
      <c r="Q74" s="289">
        <v>0.71656050955414019</v>
      </c>
      <c r="R74" s="339">
        <v>1256</v>
      </c>
      <c r="S74"/>
      <c r="T74"/>
      <c r="U74"/>
    </row>
    <row r="75" spans="1:21" ht="15">
      <c r="A75" s="333">
        <v>658</v>
      </c>
      <c r="B75" s="333" t="s">
        <v>884</v>
      </c>
      <c r="C75" s="479">
        <v>3943</v>
      </c>
      <c r="D75" s="290">
        <v>2</v>
      </c>
      <c r="E75" s="289">
        <v>0.20040080160320639</v>
      </c>
      <c r="F75" s="290">
        <v>58</v>
      </c>
      <c r="G75" s="289">
        <v>5.811623246492986</v>
      </c>
      <c r="H75" s="290">
        <v>139</v>
      </c>
      <c r="I75" s="289">
        <v>13.927855711422845</v>
      </c>
      <c r="J75" s="290">
        <v>510</v>
      </c>
      <c r="K75" s="289">
        <v>51.102204408817627</v>
      </c>
      <c r="L75" s="290">
        <v>176</v>
      </c>
      <c r="M75" s="289">
        <v>17.635270541082164</v>
      </c>
      <c r="N75" s="290">
        <v>99</v>
      </c>
      <c r="O75" s="289">
        <v>9.9198396793587182</v>
      </c>
      <c r="P75" s="290">
        <v>14</v>
      </c>
      <c r="Q75" s="289">
        <v>1.402805611222445</v>
      </c>
      <c r="R75" s="339">
        <v>998</v>
      </c>
      <c r="S75"/>
      <c r="T75"/>
      <c r="U75"/>
    </row>
    <row r="76" spans="1:21" ht="15">
      <c r="A76" s="333">
        <v>664</v>
      </c>
      <c r="B76" s="333" t="s">
        <v>885</v>
      </c>
      <c r="C76" s="479">
        <v>23972</v>
      </c>
      <c r="D76" s="290">
        <v>55</v>
      </c>
      <c r="E76" s="289">
        <v>0.38346231611238929</v>
      </c>
      <c r="F76" s="290">
        <v>609</v>
      </c>
      <c r="G76" s="289">
        <v>4.2459736456808201</v>
      </c>
      <c r="H76" s="290">
        <v>2042</v>
      </c>
      <c r="I76" s="289">
        <v>14.236909990936345</v>
      </c>
      <c r="J76" s="290">
        <v>7464</v>
      </c>
      <c r="K76" s="289">
        <v>52.039322317506794</v>
      </c>
      <c r="L76" s="290">
        <v>2581</v>
      </c>
      <c r="M76" s="289">
        <v>17.994840688837758</v>
      </c>
      <c r="N76" s="290">
        <v>1393</v>
      </c>
      <c r="O76" s="289">
        <v>9.7120546608101517</v>
      </c>
      <c r="P76" s="290">
        <v>199</v>
      </c>
      <c r="Q76" s="289">
        <v>1.3874363801157359</v>
      </c>
      <c r="R76" s="339">
        <v>14343</v>
      </c>
      <c r="S76"/>
      <c r="T76"/>
      <c r="U76"/>
    </row>
    <row r="77" spans="1:21" ht="15">
      <c r="A77" s="333">
        <v>686</v>
      </c>
      <c r="B77" s="333" t="s">
        <v>219</v>
      </c>
      <c r="C77" s="479">
        <v>39667</v>
      </c>
      <c r="D77" s="290">
        <v>81</v>
      </c>
      <c r="E77" s="289">
        <v>0.38711527432613269</v>
      </c>
      <c r="F77" s="290">
        <v>916</v>
      </c>
      <c r="G77" s="289">
        <v>4.3777480405276235</v>
      </c>
      <c r="H77" s="290">
        <v>2968</v>
      </c>
      <c r="I77" s="289">
        <v>14.184668323456318</v>
      </c>
      <c r="J77" s="290">
        <v>11186</v>
      </c>
      <c r="K77" s="289">
        <v>53.460141464347167</v>
      </c>
      <c r="L77" s="290">
        <v>3688</v>
      </c>
      <c r="M77" s="289">
        <v>17.625692984133053</v>
      </c>
      <c r="N77" s="290">
        <v>1874</v>
      </c>
      <c r="O77" s="289">
        <v>8.9562225195947232</v>
      </c>
      <c r="P77" s="290">
        <v>211</v>
      </c>
      <c r="Q77" s="289">
        <v>1.0084113936149874</v>
      </c>
      <c r="R77" s="339">
        <v>20924</v>
      </c>
      <c r="S77"/>
      <c r="T77"/>
      <c r="U77"/>
    </row>
    <row r="78" spans="1:21" ht="15">
      <c r="A78" s="333">
        <v>819</v>
      </c>
      <c r="B78" s="333" t="s">
        <v>240</v>
      </c>
      <c r="C78" s="479">
        <v>5281</v>
      </c>
      <c r="D78" s="290">
        <v>3</v>
      </c>
      <c r="E78" s="289">
        <v>0.37453183520599254</v>
      </c>
      <c r="F78" s="290">
        <v>34</v>
      </c>
      <c r="G78" s="289">
        <v>4.2446941323345815</v>
      </c>
      <c r="H78" s="290">
        <v>121</v>
      </c>
      <c r="I78" s="289">
        <v>15.106117353308365</v>
      </c>
      <c r="J78" s="290">
        <v>496</v>
      </c>
      <c r="K78" s="289">
        <v>61.922596754057423</v>
      </c>
      <c r="L78" s="290">
        <v>92</v>
      </c>
      <c r="M78" s="289">
        <v>11.485642946317103</v>
      </c>
      <c r="N78" s="290">
        <v>50</v>
      </c>
      <c r="O78" s="289">
        <v>6.2421972534332086</v>
      </c>
      <c r="P78" s="290">
        <v>5</v>
      </c>
      <c r="Q78" s="289">
        <v>0.62421972534332082</v>
      </c>
      <c r="R78" s="339">
        <v>801</v>
      </c>
      <c r="S78"/>
      <c r="T78"/>
      <c r="U78"/>
    </row>
    <row r="79" spans="1:21" ht="15">
      <c r="A79" s="333">
        <v>854</v>
      </c>
      <c r="B79" s="333" t="s">
        <v>248</v>
      </c>
      <c r="C79" s="479">
        <v>14769</v>
      </c>
      <c r="D79" s="290">
        <v>2</v>
      </c>
      <c r="E79" s="289">
        <v>0.18099547511312217</v>
      </c>
      <c r="F79" s="290">
        <v>38</v>
      </c>
      <c r="G79" s="289">
        <v>3.4389140271493215</v>
      </c>
      <c r="H79" s="290">
        <v>107</v>
      </c>
      <c r="I79" s="289">
        <v>9.6832579185520373</v>
      </c>
      <c r="J79" s="290">
        <v>697</v>
      </c>
      <c r="K79" s="289">
        <v>63.076923076923073</v>
      </c>
      <c r="L79" s="290">
        <v>160</v>
      </c>
      <c r="M79" s="289">
        <v>14.479638009049776</v>
      </c>
      <c r="N79" s="290">
        <v>85</v>
      </c>
      <c r="O79" s="289">
        <v>7.6923076923076925</v>
      </c>
      <c r="P79" s="290">
        <v>16</v>
      </c>
      <c r="Q79" s="289">
        <v>1.4479638009049773</v>
      </c>
      <c r="R79" s="339">
        <v>1105</v>
      </c>
      <c r="S79"/>
      <c r="T79"/>
      <c r="U79"/>
    </row>
    <row r="80" spans="1:21" ht="15">
      <c r="A80" s="333">
        <v>887</v>
      </c>
      <c r="B80" s="333" t="s">
        <v>261</v>
      </c>
      <c r="C80" s="479">
        <v>44696</v>
      </c>
      <c r="D80" s="290">
        <v>52</v>
      </c>
      <c r="E80" s="289">
        <v>0.32524393294971227</v>
      </c>
      <c r="F80" s="290">
        <v>532</v>
      </c>
      <c r="G80" s="289">
        <v>3.3274956217162872</v>
      </c>
      <c r="H80" s="290">
        <v>2042</v>
      </c>
      <c r="I80" s="289">
        <v>12.772079059294473</v>
      </c>
      <c r="J80" s="290">
        <v>8383</v>
      </c>
      <c r="K80" s="289">
        <v>52.433074806104571</v>
      </c>
      <c r="L80" s="290">
        <v>2816</v>
      </c>
      <c r="M80" s="289">
        <v>17.613209907430573</v>
      </c>
      <c r="N80" s="290">
        <v>1890</v>
      </c>
      <c r="O80" s="289">
        <v>11.821366024518388</v>
      </c>
      <c r="P80" s="290">
        <v>273</v>
      </c>
      <c r="Q80" s="289">
        <v>1.7075306479859893</v>
      </c>
      <c r="R80" s="339">
        <v>15988</v>
      </c>
      <c r="S80"/>
      <c r="T80"/>
      <c r="U80"/>
    </row>
    <row r="81" spans="1:21">
      <c r="A81" s="17">
        <v>7</v>
      </c>
      <c r="B81" s="63" t="s">
        <v>296</v>
      </c>
      <c r="C81" s="413">
        <v>728581</v>
      </c>
      <c r="D81" s="65">
        <v>1626</v>
      </c>
      <c r="E81" s="72">
        <v>0.38730607899043168</v>
      </c>
      <c r="F81" s="65">
        <v>15443</v>
      </c>
      <c r="G81" s="72">
        <v>3.6784549679269598</v>
      </c>
      <c r="H81" s="65">
        <v>47757</v>
      </c>
      <c r="I81" s="72">
        <v>11.375508249905316</v>
      </c>
      <c r="J81" s="65">
        <v>212498</v>
      </c>
      <c r="K81" s="72">
        <v>50.6160929725146</v>
      </c>
      <c r="L81" s="65">
        <v>75715</v>
      </c>
      <c r="M81" s="72">
        <v>18.034981408831818</v>
      </c>
      <c r="N81" s="65">
        <v>58152</v>
      </c>
      <c r="O81" s="73">
        <v>13.851551725369976</v>
      </c>
      <c r="P81" s="65">
        <v>8632</v>
      </c>
      <c r="Q81" s="73">
        <v>2.0561045964608895</v>
      </c>
      <c r="R81" s="250">
        <v>419823</v>
      </c>
      <c r="S81"/>
      <c r="T81"/>
      <c r="U81"/>
    </row>
    <row r="82" spans="1:21" ht="15">
      <c r="A82" s="333">
        <v>2</v>
      </c>
      <c r="B82" s="333" t="s">
        <v>8</v>
      </c>
      <c r="C82" s="479">
        <v>21246</v>
      </c>
      <c r="D82" s="290">
        <v>8</v>
      </c>
      <c r="E82" s="289">
        <v>0.26307135810588622</v>
      </c>
      <c r="F82" s="290">
        <v>114</v>
      </c>
      <c r="G82" s="289">
        <v>3.7487668530088789</v>
      </c>
      <c r="H82" s="290">
        <v>345</v>
      </c>
      <c r="I82" s="289">
        <v>11.344952318316343</v>
      </c>
      <c r="J82" s="290">
        <v>1596</v>
      </c>
      <c r="K82" s="289">
        <v>52.4827359421243</v>
      </c>
      <c r="L82" s="290">
        <v>509</v>
      </c>
      <c r="M82" s="289">
        <v>16.737915159487009</v>
      </c>
      <c r="N82" s="290">
        <v>394</v>
      </c>
      <c r="O82" s="289">
        <v>12.956264386714897</v>
      </c>
      <c r="P82" s="290">
        <v>75</v>
      </c>
      <c r="Q82" s="289">
        <v>2.4662939822426835</v>
      </c>
      <c r="R82" s="339">
        <v>3041</v>
      </c>
      <c r="S82"/>
      <c r="T82"/>
      <c r="U82"/>
    </row>
    <row r="83" spans="1:21" ht="15">
      <c r="A83" s="333">
        <v>21</v>
      </c>
      <c r="B83" s="333" t="s">
        <v>12</v>
      </c>
      <c r="C83" s="479">
        <v>4920</v>
      </c>
      <c r="D83" s="290">
        <v>2</v>
      </c>
      <c r="E83" s="289">
        <v>0.36496350364963503</v>
      </c>
      <c r="F83" s="290">
        <v>20</v>
      </c>
      <c r="G83" s="289">
        <v>3.6496350364963499</v>
      </c>
      <c r="H83" s="290">
        <v>64</v>
      </c>
      <c r="I83" s="289">
        <v>11.678832116788321</v>
      </c>
      <c r="J83" s="290">
        <v>291</v>
      </c>
      <c r="K83" s="289">
        <v>53.102189781021906</v>
      </c>
      <c r="L83" s="290">
        <v>83</v>
      </c>
      <c r="M83" s="289">
        <v>15.145985401459855</v>
      </c>
      <c r="N83" s="290">
        <v>79</v>
      </c>
      <c r="O83" s="289">
        <v>14.416058394160583</v>
      </c>
      <c r="P83" s="290">
        <v>9</v>
      </c>
      <c r="Q83" s="289">
        <v>1.6423357664233578</v>
      </c>
      <c r="R83" s="339">
        <v>548</v>
      </c>
      <c r="S83"/>
      <c r="T83"/>
      <c r="U83"/>
    </row>
    <row r="84" spans="1:21" ht="15">
      <c r="A84" s="333">
        <v>55</v>
      </c>
      <c r="B84" s="333" t="s">
        <v>886</v>
      </c>
      <c r="C84" s="479">
        <v>7902</v>
      </c>
      <c r="D84" s="290">
        <v>2</v>
      </c>
      <c r="E84" s="289">
        <v>0.34662045060658575</v>
      </c>
      <c r="F84" s="290">
        <v>25</v>
      </c>
      <c r="G84" s="289">
        <v>4.3327556325823222</v>
      </c>
      <c r="H84" s="290">
        <v>64</v>
      </c>
      <c r="I84" s="289">
        <v>11.091854419410744</v>
      </c>
      <c r="J84" s="290">
        <v>316</v>
      </c>
      <c r="K84" s="289">
        <v>54.766031195840561</v>
      </c>
      <c r="L84" s="290">
        <v>101</v>
      </c>
      <c r="M84" s="289">
        <v>17.504332755632582</v>
      </c>
      <c r="N84" s="290">
        <v>61</v>
      </c>
      <c r="O84" s="289">
        <v>10.571923743500866</v>
      </c>
      <c r="P84" s="290">
        <v>8</v>
      </c>
      <c r="Q84" s="289">
        <v>1.386481802426343</v>
      </c>
      <c r="R84" s="339">
        <v>577</v>
      </c>
      <c r="S84"/>
      <c r="T84"/>
      <c r="U84"/>
    </row>
    <row r="85" spans="1:21" ht="15">
      <c r="A85" s="333">
        <v>148</v>
      </c>
      <c r="B85" s="333" t="s">
        <v>73</v>
      </c>
      <c r="C85" s="479">
        <v>65553</v>
      </c>
      <c r="D85" s="290">
        <v>152</v>
      </c>
      <c r="E85" s="289">
        <v>0.41084412249641861</v>
      </c>
      <c r="F85" s="290">
        <v>1492</v>
      </c>
      <c r="G85" s="289">
        <v>4.0327594129253717</v>
      </c>
      <c r="H85" s="290">
        <v>4599</v>
      </c>
      <c r="I85" s="289">
        <v>12.430737627375192</v>
      </c>
      <c r="J85" s="290">
        <v>19215</v>
      </c>
      <c r="K85" s="289">
        <v>51.936643511636085</v>
      </c>
      <c r="L85" s="290">
        <v>6451</v>
      </c>
      <c r="M85" s="289">
        <v>17.43654890937103</v>
      </c>
      <c r="N85" s="290">
        <v>4514</v>
      </c>
      <c r="O85" s="289">
        <v>12.200989269400221</v>
      </c>
      <c r="P85" s="290">
        <v>574</v>
      </c>
      <c r="Q85" s="289">
        <v>1.551477146795686</v>
      </c>
      <c r="R85" s="339">
        <v>36997</v>
      </c>
      <c r="S85"/>
      <c r="T85"/>
      <c r="U85"/>
    </row>
    <row r="86" spans="1:21" ht="15">
      <c r="A86" s="333">
        <v>197</v>
      </c>
      <c r="B86" s="333" t="s">
        <v>84</v>
      </c>
      <c r="C86" s="479">
        <v>15534</v>
      </c>
      <c r="D86" s="290">
        <v>13</v>
      </c>
      <c r="E86" s="289">
        <v>0.47671433810047675</v>
      </c>
      <c r="F86" s="290">
        <v>141</v>
      </c>
      <c r="G86" s="289">
        <v>5.1705170517051702</v>
      </c>
      <c r="H86" s="290">
        <v>415</v>
      </c>
      <c r="I86" s="289">
        <v>15.218188485515219</v>
      </c>
      <c r="J86" s="290">
        <v>1421</v>
      </c>
      <c r="K86" s="289">
        <v>52.108544187752102</v>
      </c>
      <c r="L86" s="290">
        <v>408</v>
      </c>
      <c r="M86" s="289">
        <v>14.961496149614961</v>
      </c>
      <c r="N86" s="290">
        <v>267</v>
      </c>
      <c r="O86" s="289">
        <v>9.7909790979097906</v>
      </c>
      <c r="P86" s="290">
        <v>62</v>
      </c>
      <c r="Q86" s="289">
        <v>2.2735606894022737</v>
      </c>
      <c r="R86" s="339">
        <v>2727</v>
      </c>
      <c r="S86"/>
      <c r="T86"/>
      <c r="U86"/>
    </row>
    <row r="87" spans="1:21" ht="15">
      <c r="A87" s="333">
        <v>206</v>
      </c>
      <c r="B87" s="333" t="s">
        <v>86</v>
      </c>
      <c r="C87" s="479">
        <v>4983</v>
      </c>
      <c r="D87" s="290">
        <v>2</v>
      </c>
      <c r="E87" s="289">
        <v>0.29985007496251875</v>
      </c>
      <c r="F87" s="290">
        <v>23</v>
      </c>
      <c r="G87" s="289">
        <v>3.4482758620689653</v>
      </c>
      <c r="H87" s="290">
        <v>73</v>
      </c>
      <c r="I87" s="289">
        <v>10.944527736131935</v>
      </c>
      <c r="J87" s="290">
        <v>326</v>
      </c>
      <c r="K87" s="289">
        <v>48.875562218890558</v>
      </c>
      <c r="L87" s="290">
        <v>131</v>
      </c>
      <c r="M87" s="289">
        <v>19.640179910044978</v>
      </c>
      <c r="N87" s="290">
        <v>92</v>
      </c>
      <c r="O87" s="289">
        <v>13.793103448275861</v>
      </c>
      <c r="P87" s="290">
        <v>20</v>
      </c>
      <c r="Q87" s="289">
        <v>2.9985007496251872</v>
      </c>
      <c r="R87" s="339">
        <v>667</v>
      </c>
      <c r="S87"/>
      <c r="T87"/>
      <c r="U87"/>
    </row>
    <row r="88" spans="1:21" ht="15">
      <c r="A88" s="333">
        <v>313</v>
      </c>
      <c r="B88" s="333" t="s">
        <v>887</v>
      </c>
      <c r="C88" s="479">
        <v>10226</v>
      </c>
      <c r="D88" s="290">
        <v>10</v>
      </c>
      <c r="E88" s="289">
        <v>0.59952038369304561</v>
      </c>
      <c r="F88" s="290">
        <v>103</v>
      </c>
      <c r="G88" s="289">
        <v>6.1750599520383691</v>
      </c>
      <c r="H88" s="290">
        <v>253</v>
      </c>
      <c r="I88" s="289">
        <v>15.167865707434053</v>
      </c>
      <c r="J88" s="290">
        <v>873</v>
      </c>
      <c r="K88" s="289">
        <v>52.338129496402871</v>
      </c>
      <c r="L88" s="290">
        <v>227</v>
      </c>
      <c r="M88" s="289">
        <v>13.609112709832132</v>
      </c>
      <c r="N88" s="290">
        <v>169</v>
      </c>
      <c r="O88" s="289">
        <v>10.13189448441247</v>
      </c>
      <c r="P88" s="290">
        <v>33</v>
      </c>
      <c r="Q88" s="289">
        <v>1.9784172661870503</v>
      </c>
      <c r="R88" s="339">
        <v>1668</v>
      </c>
      <c r="S88"/>
      <c r="T88"/>
      <c r="U88"/>
    </row>
    <row r="89" spans="1:21" ht="15">
      <c r="A89" s="333">
        <v>318</v>
      </c>
      <c r="B89" s="333" t="s">
        <v>120</v>
      </c>
      <c r="C89" s="479">
        <v>60921</v>
      </c>
      <c r="D89" s="290">
        <v>111</v>
      </c>
      <c r="E89" s="289">
        <v>0.3325344517675255</v>
      </c>
      <c r="F89" s="290">
        <v>1118</v>
      </c>
      <c r="G89" s="289">
        <v>3.3493109646494905</v>
      </c>
      <c r="H89" s="290">
        <v>3699</v>
      </c>
      <c r="I89" s="289">
        <v>11.081485919712403</v>
      </c>
      <c r="J89" s="290">
        <v>16890</v>
      </c>
      <c r="K89" s="289">
        <v>50.599161174355899</v>
      </c>
      <c r="L89" s="290">
        <v>6122</v>
      </c>
      <c r="M89" s="289">
        <v>18.340323547034153</v>
      </c>
      <c r="N89" s="290">
        <v>4744</v>
      </c>
      <c r="O89" s="289">
        <v>14.21210305572199</v>
      </c>
      <c r="P89" s="290">
        <v>696</v>
      </c>
      <c r="Q89" s="289">
        <v>2.0850808867585382</v>
      </c>
      <c r="R89" s="339">
        <v>33380</v>
      </c>
      <c r="S89"/>
      <c r="T89"/>
      <c r="U89"/>
    </row>
    <row r="90" spans="1:21" ht="15">
      <c r="A90" s="333">
        <v>321</v>
      </c>
      <c r="B90" s="333" t="s">
        <v>122</v>
      </c>
      <c r="C90" s="479">
        <v>9121</v>
      </c>
      <c r="D90" s="290">
        <v>9</v>
      </c>
      <c r="E90" s="289">
        <v>0.34129692832764508</v>
      </c>
      <c r="F90" s="290">
        <v>101</v>
      </c>
      <c r="G90" s="289">
        <v>3.8301099734546833</v>
      </c>
      <c r="H90" s="290">
        <v>284</v>
      </c>
      <c r="I90" s="289">
        <v>10.769814182783467</v>
      </c>
      <c r="J90" s="290">
        <v>1273</v>
      </c>
      <c r="K90" s="289">
        <v>48.274554417899132</v>
      </c>
      <c r="L90" s="290">
        <v>510</v>
      </c>
      <c r="M90" s="289">
        <v>19.340159271899886</v>
      </c>
      <c r="N90" s="290">
        <v>392</v>
      </c>
      <c r="O90" s="289">
        <v>14.865377322715206</v>
      </c>
      <c r="P90" s="290">
        <v>68</v>
      </c>
      <c r="Q90" s="289">
        <v>2.578687902919985</v>
      </c>
      <c r="R90" s="339">
        <v>2637</v>
      </c>
      <c r="S90"/>
      <c r="T90"/>
      <c r="U90"/>
    </row>
    <row r="91" spans="1:21" ht="15">
      <c r="A91" s="333">
        <v>376</v>
      </c>
      <c r="B91" s="333" t="s">
        <v>888</v>
      </c>
      <c r="C91" s="479">
        <v>71570</v>
      </c>
      <c r="D91" s="290">
        <v>193</v>
      </c>
      <c r="E91" s="289">
        <v>0.30408545904299733</v>
      </c>
      <c r="F91" s="290">
        <v>2114</v>
      </c>
      <c r="G91" s="289">
        <v>3.3307598985331421</v>
      </c>
      <c r="H91" s="290">
        <v>6804</v>
      </c>
      <c r="I91" s="289">
        <v>10.720194110510644</v>
      </c>
      <c r="J91" s="290">
        <v>31405</v>
      </c>
      <c r="K91" s="289">
        <v>49.480848918369595</v>
      </c>
      <c r="L91" s="290">
        <v>11708</v>
      </c>
      <c r="M91" s="289">
        <v>18.446800800390744</v>
      </c>
      <c r="N91" s="290">
        <v>9846</v>
      </c>
      <c r="O91" s="289">
        <v>15.513085128172809</v>
      </c>
      <c r="P91" s="290">
        <v>1399</v>
      </c>
      <c r="Q91" s="289">
        <v>2.2042256849800692</v>
      </c>
      <c r="R91" s="339">
        <v>63469</v>
      </c>
      <c r="S91"/>
      <c r="T91"/>
      <c r="U91"/>
    </row>
    <row r="92" spans="1:21" ht="15">
      <c r="A92" s="333">
        <v>400</v>
      </c>
      <c r="B92" s="333" t="s">
        <v>889</v>
      </c>
      <c r="C92" s="479">
        <v>23455</v>
      </c>
      <c r="D92" s="290">
        <v>47</v>
      </c>
      <c r="E92" s="289">
        <v>0.38152447438915499</v>
      </c>
      <c r="F92" s="290">
        <v>519</v>
      </c>
      <c r="G92" s="289">
        <v>4.2130043022972643</v>
      </c>
      <c r="H92" s="290">
        <v>1560</v>
      </c>
      <c r="I92" s="289">
        <v>12.663365532916632</v>
      </c>
      <c r="J92" s="290">
        <v>6554</v>
      </c>
      <c r="K92" s="289">
        <v>53.202370322266411</v>
      </c>
      <c r="L92" s="290">
        <v>2099</v>
      </c>
      <c r="M92" s="289">
        <v>17.038720675379494</v>
      </c>
      <c r="N92" s="290">
        <v>1376</v>
      </c>
      <c r="O92" s="289">
        <v>11.169737803393133</v>
      </c>
      <c r="P92" s="290">
        <v>164</v>
      </c>
      <c r="Q92" s="289">
        <v>1.3312768893579023</v>
      </c>
      <c r="R92" s="339">
        <v>12319</v>
      </c>
      <c r="S92"/>
      <c r="T92"/>
      <c r="U92"/>
    </row>
    <row r="93" spans="1:21" ht="15">
      <c r="A93" s="333">
        <v>440</v>
      </c>
      <c r="B93" s="333" t="s">
        <v>149</v>
      </c>
      <c r="C93" s="479">
        <v>71117</v>
      </c>
      <c r="D93" s="290">
        <v>220</v>
      </c>
      <c r="E93" s="289">
        <v>0.4849981261436036</v>
      </c>
      <c r="F93" s="290">
        <v>1919</v>
      </c>
      <c r="G93" s="289">
        <v>4.2305063821344326</v>
      </c>
      <c r="H93" s="290">
        <v>5645</v>
      </c>
      <c r="I93" s="289">
        <v>12.444611009457464</v>
      </c>
      <c r="J93" s="290">
        <v>23328</v>
      </c>
      <c r="K93" s="289">
        <v>51.427437666718099</v>
      </c>
      <c r="L93" s="290">
        <v>7860</v>
      </c>
      <c r="M93" s="289">
        <v>17.327660324948742</v>
      </c>
      <c r="N93" s="290">
        <v>5589</v>
      </c>
      <c r="O93" s="289">
        <v>12.321156940984546</v>
      </c>
      <c r="P93" s="290">
        <v>800</v>
      </c>
      <c r="Q93" s="289">
        <v>1.7636295496131038</v>
      </c>
      <c r="R93" s="339">
        <v>45361</v>
      </c>
      <c r="S93"/>
      <c r="T93"/>
      <c r="U93"/>
    </row>
    <row r="94" spans="1:21" ht="15">
      <c r="A94" s="333">
        <v>483</v>
      </c>
      <c r="B94" s="333" t="s">
        <v>157</v>
      </c>
      <c r="C94" s="479">
        <v>10417</v>
      </c>
      <c r="D94" s="290">
        <v>0</v>
      </c>
      <c r="E94" s="289">
        <v>0</v>
      </c>
      <c r="F94" s="290">
        <v>16</v>
      </c>
      <c r="G94" s="289">
        <v>2.2695035460992909</v>
      </c>
      <c r="H94" s="290">
        <v>92</v>
      </c>
      <c r="I94" s="289">
        <v>13.049645390070921</v>
      </c>
      <c r="J94" s="290">
        <v>367</v>
      </c>
      <c r="K94" s="289">
        <v>52.056737588652481</v>
      </c>
      <c r="L94" s="290">
        <v>136</v>
      </c>
      <c r="M94" s="289">
        <v>19.290780141843971</v>
      </c>
      <c r="N94" s="290">
        <v>79</v>
      </c>
      <c r="O94" s="289">
        <v>11.205673758865247</v>
      </c>
      <c r="P94" s="290">
        <v>15</v>
      </c>
      <c r="Q94" s="289">
        <v>2.1276595744680851</v>
      </c>
      <c r="R94" s="339">
        <v>705</v>
      </c>
      <c r="S94"/>
      <c r="T94"/>
      <c r="U94"/>
    </row>
    <row r="95" spans="1:21" ht="15">
      <c r="A95" s="333">
        <v>541</v>
      </c>
      <c r="B95" s="333" t="s">
        <v>890</v>
      </c>
      <c r="C95" s="479">
        <v>22798</v>
      </c>
      <c r="D95" s="290">
        <v>24</v>
      </c>
      <c r="E95" s="289">
        <v>0.4080938615881653</v>
      </c>
      <c r="F95" s="290">
        <v>229</v>
      </c>
      <c r="G95" s="289">
        <v>3.8938955959870771</v>
      </c>
      <c r="H95" s="290">
        <v>705</v>
      </c>
      <c r="I95" s="289">
        <v>11.987757184152354</v>
      </c>
      <c r="J95" s="290">
        <v>2983</v>
      </c>
      <c r="K95" s="289">
        <v>50.72266621322904</v>
      </c>
      <c r="L95" s="290">
        <v>1076</v>
      </c>
      <c r="M95" s="289">
        <v>18.296208127869409</v>
      </c>
      <c r="N95" s="290">
        <v>744</v>
      </c>
      <c r="O95" s="289">
        <v>12.650909709233124</v>
      </c>
      <c r="P95" s="290">
        <v>120</v>
      </c>
      <c r="Q95" s="289">
        <v>2.0404693079408265</v>
      </c>
      <c r="R95" s="339">
        <v>5881</v>
      </c>
      <c r="S95"/>
      <c r="T95"/>
      <c r="U95"/>
    </row>
    <row r="96" spans="1:21" ht="15">
      <c r="A96" s="333">
        <v>607</v>
      </c>
      <c r="B96" s="333" t="s">
        <v>891</v>
      </c>
      <c r="C96" s="479">
        <v>25933</v>
      </c>
      <c r="D96" s="290">
        <v>41</v>
      </c>
      <c r="E96" s="289">
        <v>0.29382255983947259</v>
      </c>
      <c r="F96" s="290">
        <v>383</v>
      </c>
      <c r="G96" s="289">
        <v>2.7447326931345852</v>
      </c>
      <c r="H96" s="290">
        <v>1323</v>
      </c>
      <c r="I96" s="289">
        <v>9.4811523577468826</v>
      </c>
      <c r="J96" s="290">
        <v>6234</v>
      </c>
      <c r="K96" s="289">
        <v>44.675361903396876</v>
      </c>
      <c r="L96" s="290">
        <v>2844</v>
      </c>
      <c r="M96" s="289">
        <v>20.381252687401464</v>
      </c>
      <c r="N96" s="290">
        <v>2698</v>
      </c>
      <c r="O96" s="289">
        <v>19.334957718216998</v>
      </c>
      <c r="P96" s="290">
        <v>431</v>
      </c>
      <c r="Q96" s="289">
        <v>3.088720080263724</v>
      </c>
      <c r="R96" s="339">
        <v>13954</v>
      </c>
      <c r="S96"/>
      <c r="T96"/>
      <c r="U96"/>
    </row>
    <row r="97" spans="1:21" ht="15">
      <c r="A97" s="333">
        <v>615</v>
      </c>
      <c r="B97" s="333" t="s">
        <v>892</v>
      </c>
      <c r="C97" s="479">
        <v>149786</v>
      </c>
      <c r="D97" s="290">
        <v>606</v>
      </c>
      <c r="E97" s="289">
        <v>0.37721755368814192</v>
      </c>
      <c r="F97" s="290">
        <v>5451</v>
      </c>
      <c r="G97" s="289">
        <v>3.3930905695611582</v>
      </c>
      <c r="H97" s="290">
        <v>17158</v>
      </c>
      <c r="I97" s="289">
        <v>10.68036103330221</v>
      </c>
      <c r="J97" s="290">
        <v>80748</v>
      </c>
      <c r="K97" s="289">
        <v>50.263305322128851</v>
      </c>
      <c r="L97" s="290">
        <v>29711</v>
      </c>
      <c r="M97" s="289">
        <v>18.494242141300965</v>
      </c>
      <c r="N97" s="290">
        <v>23440</v>
      </c>
      <c r="O97" s="289">
        <v>14.590725178960472</v>
      </c>
      <c r="P97" s="290">
        <v>3536</v>
      </c>
      <c r="Q97" s="289">
        <v>2.2010582010582014</v>
      </c>
      <c r="R97" s="339">
        <v>160650</v>
      </c>
      <c r="S97"/>
      <c r="T97"/>
      <c r="U97"/>
    </row>
    <row r="98" spans="1:21" ht="15">
      <c r="A98" s="333">
        <v>649</v>
      </c>
      <c r="B98" s="333" t="s">
        <v>893</v>
      </c>
      <c r="C98" s="479">
        <v>16559</v>
      </c>
      <c r="D98" s="290">
        <v>9</v>
      </c>
      <c r="E98" s="289">
        <v>0.39893617021276595</v>
      </c>
      <c r="F98" s="290">
        <v>95</v>
      </c>
      <c r="G98" s="289">
        <v>4.2109929078014181</v>
      </c>
      <c r="H98" s="290">
        <v>285</v>
      </c>
      <c r="I98" s="289">
        <v>12.632978723404257</v>
      </c>
      <c r="J98" s="290">
        <v>1216</v>
      </c>
      <c r="K98" s="289">
        <v>53.900709219858157</v>
      </c>
      <c r="L98" s="290">
        <v>394</v>
      </c>
      <c r="M98" s="289">
        <v>17.464539007092199</v>
      </c>
      <c r="N98" s="290">
        <v>226</v>
      </c>
      <c r="O98" s="289">
        <v>10.0177304964539</v>
      </c>
      <c r="P98" s="290">
        <v>31</v>
      </c>
      <c r="Q98" s="289">
        <v>1.374113475177305</v>
      </c>
      <c r="R98" s="339">
        <v>2256</v>
      </c>
      <c r="S98"/>
      <c r="T98"/>
      <c r="U98"/>
    </row>
    <row r="99" spans="1:21" ht="15">
      <c r="A99" s="333">
        <v>652</v>
      </c>
      <c r="B99" s="333" t="s">
        <v>193</v>
      </c>
      <c r="C99" s="479">
        <v>6169</v>
      </c>
      <c r="D99" s="290">
        <v>3</v>
      </c>
      <c r="E99" s="289">
        <v>0.59760956175298807</v>
      </c>
      <c r="F99" s="290">
        <v>19</v>
      </c>
      <c r="G99" s="289">
        <v>3.7848605577689245</v>
      </c>
      <c r="H99" s="290">
        <v>78</v>
      </c>
      <c r="I99" s="289">
        <v>15.53784860557769</v>
      </c>
      <c r="J99" s="290">
        <v>301</v>
      </c>
      <c r="K99" s="289">
        <v>59.960159362549803</v>
      </c>
      <c r="L99" s="290">
        <v>64</v>
      </c>
      <c r="M99" s="289">
        <v>12.749003984063744</v>
      </c>
      <c r="N99" s="290">
        <v>31</v>
      </c>
      <c r="O99" s="289">
        <v>6.1752988047808763</v>
      </c>
      <c r="P99" s="290">
        <v>6</v>
      </c>
      <c r="Q99" s="289">
        <v>1.1952191235059761</v>
      </c>
      <c r="R99" s="339">
        <v>502</v>
      </c>
      <c r="S99"/>
      <c r="T99"/>
      <c r="U99"/>
    </row>
    <row r="100" spans="1:21" ht="15">
      <c r="A100" s="333">
        <v>660</v>
      </c>
      <c r="B100" s="333" t="s">
        <v>894</v>
      </c>
      <c r="C100" s="479">
        <v>13743</v>
      </c>
      <c r="D100" s="290">
        <v>20</v>
      </c>
      <c r="E100" s="289">
        <v>0.57175528873642079</v>
      </c>
      <c r="F100" s="290">
        <v>174</v>
      </c>
      <c r="G100" s="289">
        <v>4.9742710120068612</v>
      </c>
      <c r="H100" s="290">
        <v>565</v>
      </c>
      <c r="I100" s="289">
        <v>16.152086906803888</v>
      </c>
      <c r="J100" s="290">
        <v>1932</v>
      </c>
      <c r="K100" s="289">
        <v>55.231560891938244</v>
      </c>
      <c r="L100" s="290">
        <v>579</v>
      </c>
      <c r="M100" s="289">
        <v>16.552315608919383</v>
      </c>
      <c r="N100" s="290">
        <v>196</v>
      </c>
      <c r="O100" s="289">
        <v>5.6032018296169239</v>
      </c>
      <c r="P100" s="290">
        <v>32</v>
      </c>
      <c r="Q100" s="289">
        <v>0.91480846197827326</v>
      </c>
      <c r="R100" s="339">
        <v>3498</v>
      </c>
      <c r="S100"/>
      <c r="T100"/>
      <c r="U100"/>
    </row>
    <row r="101" spans="1:21" ht="15">
      <c r="A101" s="333">
        <v>667</v>
      </c>
      <c r="B101" s="333" t="s">
        <v>209</v>
      </c>
      <c r="C101" s="479">
        <v>16404</v>
      </c>
      <c r="D101" s="290">
        <v>11</v>
      </c>
      <c r="E101" s="289">
        <v>0.33825338253382536</v>
      </c>
      <c r="F101" s="290">
        <v>132</v>
      </c>
      <c r="G101" s="289">
        <v>4.0590405904059041</v>
      </c>
      <c r="H101" s="290">
        <v>409</v>
      </c>
      <c r="I101" s="289">
        <v>12.576875768757686</v>
      </c>
      <c r="J101" s="290">
        <v>1699</v>
      </c>
      <c r="K101" s="289">
        <v>52.244772447724472</v>
      </c>
      <c r="L101" s="290">
        <v>557</v>
      </c>
      <c r="M101" s="289">
        <v>17.127921279212792</v>
      </c>
      <c r="N101" s="290">
        <v>388</v>
      </c>
      <c r="O101" s="289">
        <v>11.931119311193111</v>
      </c>
      <c r="P101" s="290">
        <v>56</v>
      </c>
      <c r="Q101" s="289">
        <v>1.7220172201722017</v>
      </c>
      <c r="R101" s="339">
        <v>3252</v>
      </c>
      <c r="S101"/>
      <c r="T101"/>
      <c r="U101"/>
    </row>
    <row r="102" spans="1:21" ht="15">
      <c r="A102" s="333">
        <v>674</v>
      </c>
      <c r="B102" s="333" t="s">
        <v>213</v>
      </c>
      <c r="C102" s="479">
        <v>23531</v>
      </c>
      <c r="D102" s="290">
        <v>11</v>
      </c>
      <c r="E102" s="289">
        <v>0.42194092827004215</v>
      </c>
      <c r="F102" s="290">
        <v>87</v>
      </c>
      <c r="G102" s="289">
        <v>3.3371691599539699</v>
      </c>
      <c r="H102" s="290">
        <v>292</v>
      </c>
      <c r="I102" s="289">
        <v>11.200613732259301</v>
      </c>
      <c r="J102" s="290">
        <v>1507</v>
      </c>
      <c r="K102" s="289">
        <v>57.805907172995788</v>
      </c>
      <c r="L102" s="290">
        <v>424</v>
      </c>
      <c r="M102" s="289">
        <v>16.263904871499808</v>
      </c>
      <c r="N102" s="290">
        <v>240</v>
      </c>
      <c r="O102" s="289">
        <v>9.2059838895281931</v>
      </c>
      <c r="P102" s="290">
        <v>46</v>
      </c>
      <c r="Q102" s="289">
        <v>1.7644802454929036</v>
      </c>
      <c r="R102" s="339">
        <v>2607</v>
      </c>
      <c r="S102"/>
      <c r="T102"/>
      <c r="U102"/>
    </row>
    <row r="103" spans="1:21" ht="15">
      <c r="A103" s="333">
        <v>697</v>
      </c>
      <c r="B103" s="333" t="s">
        <v>223</v>
      </c>
      <c r="C103" s="479">
        <v>38336</v>
      </c>
      <c r="D103" s="290">
        <v>101</v>
      </c>
      <c r="E103" s="289">
        <v>0.6379887562377613</v>
      </c>
      <c r="F103" s="290">
        <v>901</v>
      </c>
      <c r="G103" s="289">
        <v>5.6913650432695349</v>
      </c>
      <c r="H103" s="290">
        <v>2246</v>
      </c>
      <c r="I103" s="289">
        <v>14.187353925841704</v>
      </c>
      <c r="J103" s="290">
        <v>8042</v>
      </c>
      <c r="K103" s="289">
        <v>50.799065125386903</v>
      </c>
      <c r="L103" s="290">
        <v>2484</v>
      </c>
      <c r="M103" s="289">
        <v>15.690733371233655</v>
      </c>
      <c r="N103" s="290">
        <v>1765</v>
      </c>
      <c r="O103" s="289">
        <v>11.149011433263849</v>
      </c>
      <c r="P103" s="290">
        <v>292</v>
      </c>
      <c r="Q103" s="289">
        <v>1.8444823447665972</v>
      </c>
      <c r="R103" s="339">
        <v>15831</v>
      </c>
      <c r="S103"/>
      <c r="T103"/>
      <c r="U103"/>
    </row>
    <row r="104" spans="1:21" ht="15">
      <c r="A104" s="333">
        <v>756</v>
      </c>
      <c r="B104" s="333" t="s">
        <v>228</v>
      </c>
      <c r="C104" s="479">
        <v>38357</v>
      </c>
      <c r="D104" s="290">
        <v>31</v>
      </c>
      <c r="E104" s="289">
        <v>0.42489035087719301</v>
      </c>
      <c r="F104" s="290">
        <v>267</v>
      </c>
      <c r="G104" s="289">
        <v>3.6595394736842106</v>
      </c>
      <c r="H104" s="290">
        <v>799</v>
      </c>
      <c r="I104" s="289">
        <v>10.951206140350877</v>
      </c>
      <c r="J104" s="290">
        <v>3981</v>
      </c>
      <c r="K104" s="289">
        <v>54.564144736842103</v>
      </c>
      <c r="L104" s="290">
        <v>1237</v>
      </c>
      <c r="M104" s="289">
        <v>16.954495614035086</v>
      </c>
      <c r="N104" s="290">
        <v>822</v>
      </c>
      <c r="O104" s="289">
        <v>11.266447368421053</v>
      </c>
      <c r="P104" s="290">
        <v>159</v>
      </c>
      <c r="Q104" s="289">
        <v>2.1792763157894735</v>
      </c>
      <c r="R104" s="339">
        <v>7296</v>
      </c>
      <c r="S104"/>
      <c r="T104"/>
      <c r="U104"/>
    </row>
    <row r="105" spans="1:21">
      <c r="A105" s="17">
        <v>8</v>
      </c>
      <c r="B105" s="63" t="s">
        <v>297</v>
      </c>
      <c r="C105" s="413">
        <v>388050</v>
      </c>
      <c r="D105" s="65">
        <v>282</v>
      </c>
      <c r="E105" s="72">
        <v>0.31733528385753673</v>
      </c>
      <c r="F105" s="65">
        <v>2783</v>
      </c>
      <c r="G105" s="72">
        <v>3.1317166488493782</v>
      </c>
      <c r="H105" s="65">
        <v>9540</v>
      </c>
      <c r="I105" s="72">
        <v>10.735385134754965</v>
      </c>
      <c r="J105" s="65">
        <v>43601</v>
      </c>
      <c r="K105" s="72">
        <v>49.064311033590279</v>
      </c>
      <c r="L105" s="65">
        <v>18053</v>
      </c>
      <c r="M105" s="72">
        <v>20.315084679007484</v>
      </c>
      <c r="N105" s="65">
        <v>12641</v>
      </c>
      <c r="O105" s="73">
        <v>14.224947954762843</v>
      </c>
      <c r="P105" s="65">
        <v>1965</v>
      </c>
      <c r="Q105" s="73">
        <v>2.2112192651775162</v>
      </c>
      <c r="R105" s="250">
        <v>88865</v>
      </c>
      <c r="S105"/>
      <c r="T105"/>
      <c r="U105"/>
    </row>
    <row r="106" spans="1:21" ht="15">
      <c r="A106" s="324">
        <v>30</v>
      </c>
      <c r="B106" s="333" t="s">
        <v>14</v>
      </c>
      <c r="C106" s="479">
        <v>32762</v>
      </c>
      <c r="D106" s="290">
        <v>53</v>
      </c>
      <c r="E106" s="289">
        <v>0.36202185792349728</v>
      </c>
      <c r="F106" s="290">
        <v>521</v>
      </c>
      <c r="G106" s="289">
        <v>3.5587431693989071</v>
      </c>
      <c r="H106" s="290">
        <v>1630</v>
      </c>
      <c r="I106" s="289">
        <v>11.133879781420765</v>
      </c>
      <c r="J106" s="290">
        <v>7538</v>
      </c>
      <c r="K106" s="289">
        <v>51.489071038251367</v>
      </c>
      <c r="L106" s="290">
        <v>2817</v>
      </c>
      <c r="M106" s="289">
        <v>19.241803278688526</v>
      </c>
      <c r="N106" s="290">
        <v>1836</v>
      </c>
      <c r="O106" s="289">
        <v>12.540983606557376</v>
      </c>
      <c r="P106" s="290">
        <v>245</v>
      </c>
      <c r="Q106" s="289">
        <v>1.673497267759563</v>
      </c>
      <c r="R106" s="339">
        <v>14640</v>
      </c>
      <c r="S106"/>
      <c r="T106"/>
      <c r="U106"/>
    </row>
    <row r="107" spans="1:21" ht="15">
      <c r="A107" s="324">
        <v>34</v>
      </c>
      <c r="B107" s="333" t="s">
        <v>18</v>
      </c>
      <c r="C107" s="479">
        <v>46289</v>
      </c>
      <c r="D107" s="290">
        <v>42</v>
      </c>
      <c r="E107" s="289">
        <v>0.37151702786377705</v>
      </c>
      <c r="F107" s="290">
        <v>366</v>
      </c>
      <c r="G107" s="289">
        <v>3.2375055285271999</v>
      </c>
      <c r="H107" s="290">
        <v>1231</v>
      </c>
      <c r="I107" s="289">
        <v>10.888987173816895</v>
      </c>
      <c r="J107" s="290">
        <v>5479</v>
      </c>
      <c r="K107" s="289">
        <v>48.465280849181781</v>
      </c>
      <c r="L107" s="290">
        <v>2191</v>
      </c>
      <c r="M107" s="289">
        <v>19.380804953560371</v>
      </c>
      <c r="N107" s="290">
        <v>1744</v>
      </c>
      <c r="O107" s="289">
        <v>15.426802299867315</v>
      </c>
      <c r="P107" s="290">
        <v>252</v>
      </c>
      <c r="Q107" s="289">
        <v>2.2291021671826625</v>
      </c>
      <c r="R107" s="339">
        <v>11305</v>
      </c>
      <c r="S107"/>
      <c r="T107"/>
      <c r="U107"/>
    </row>
    <row r="108" spans="1:21" ht="15">
      <c r="A108" s="324">
        <v>36</v>
      </c>
      <c r="B108" s="333" t="s">
        <v>20</v>
      </c>
      <c r="C108" s="479">
        <v>6117</v>
      </c>
      <c r="D108" s="290">
        <v>5</v>
      </c>
      <c r="E108" s="289">
        <v>0.39840637450199201</v>
      </c>
      <c r="F108" s="290">
        <v>36</v>
      </c>
      <c r="G108" s="289">
        <v>2.8685258964143427</v>
      </c>
      <c r="H108" s="290">
        <v>161</v>
      </c>
      <c r="I108" s="289">
        <v>12.828685258964143</v>
      </c>
      <c r="J108" s="290">
        <v>665</v>
      </c>
      <c r="K108" s="289">
        <v>52.988047808764939</v>
      </c>
      <c r="L108" s="290">
        <v>236</v>
      </c>
      <c r="M108" s="289">
        <v>18.804780876494025</v>
      </c>
      <c r="N108" s="290">
        <v>142</v>
      </c>
      <c r="O108" s="289">
        <v>11.314741035856574</v>
      </c>
      <c r="P108" s="290">
        <v>10</v>
      </c>
      <c r="Q108" s="289">
        <v>0.79681274900398402</v>
      </c>
      <c r="R108" s="339">
        <v>1255</v>
      </c>
      <c r="S108"/>
      <c r="T108"/>
      <c r="U108"/>
    </row>
    <row r="109" spans="1:21" ht="15">
      <c r="A109" s="324">
        <v>91</v>
      </c>
      <c r="B109" s="333" t="s">
        <v>47</v>
      </c>
      <c r="C109" s="479">
        <v>10770</v>
      </c>
      <c r="D109" s="290">
        <v>4</v>
      </c>
      <c r="E109" s="289">
        <v>0.4464285714285714</v>
      </c>
      <c r="F109" s="290">
        <v>20</v>
      </c>
      <c r="G109" s="289">
        <v>2.2321428571428572</v>
      </c>
      <c r="H109" s="290">
        <v>95</v>
      </c>
      <c r="I109" s="289">
        <v>10.602678571428571</v>
      </c>
      <c r="J109" s="290">
        <v>436</v>
      </c>
      <c r="K109" s="289">
        <v>48.660714285714285</v>
      </c>
      <c r="L109" s="290">
        <v>199</v>
      </c>
      <c r="M109" s="289">
        <v>22.209821428571427</v>
      </c>
      <c r="N109" s="290">
        <v>123</v>
      </c>
      <c r="O109" s="289">
        <v>13.727678571428573</v>
      </c>
      <c r="P109" s="290">
        <v>19</v>
      </c>
      <c r="Q109" s="289">
        <v>2.1205357142857144</v>
      </c>
      <c r="R109" s="339">
        <v>896</v>
      </c>
      <c r="S109"/>
      <c r="T109"/>
      <c r="U109"/>
    </row>
    <row r="110" spans="1:21" ht="15">
      <c r="A110" s="324">
        <v>93</v>
      </c>
      <c r="B110" s="333" t="s">
        <v>49</v>
      </c>
      <c r="C110" s="479">
        <v>16648</v>
      </c>
      <c r="D110" s="290">
        <v>4</v>
      </c>
      <c r="E110" s="289">
        <v>0.32076984763432237</v>
      </c>
      <c r="F110" s="290">
        <v>30</v>
      </c>
      <c r="G110" s="289">
        <v>2.4057738572574179</v>
      </c>
      <c r="H110" s="290">
        <v>126</v>
      </c>
      <c r="I110" s="289">
        <v>10.104250200481154</v>
      </c>
      <c r="J110" s="290">
        <v>655</v>
      </c>
      <c r="K110" s="289">
        <v>52.526062550120287</v>
      </c>
      <c r="L110" s="290">
        <v>261</v>
      </c>
      <c r="M110" s="289">
        <v>20.930232558139537</v>
      </c>
      <c r="N110" s="290">
        <v>139</v>
      </c>
      <c r="O110" s="289">
        <v>11.146752205292703</v>
      </c>
      <c r="P110" s="290">
        <v>32</v>
      </c>
      <c r="Q110" s="289">
        <v>2.566158781074579</v>
      </c>
      <c r="R110" s="339">
        <v>1247</v>
      </c>
      <c r="S110"/>
      <c r="T110"/>
      <c r="U110"/>
    </row>
    <row r="111" spans="1:21" ht="15">
      <c r="A111" s="324">
        <v>101</v>
      </c>
      <c r="B111" s="333" t="s">
        <v>895</v>
      </c>
      <c r="C111" s="479">
        <v>27557</v>
      </c>
      <c r="D111" s="290">
        <v>22</v>
      </c>
      <c r="E111" s="289">
        <v>0.30374154355929867</v>
      </c>
      <c r="F111" s="290">
        <v>217</v>
      </c>
      <c r="G111" s="289">
        <v>2.9959961341985366</v>
      </c>
      <c r="H111" s="290">
        <v>766</v>
      </c>
      <c r="I111" s="289">
        <v>10.575728289382852</v>
      </c>
      <c r="J111" s="290">
        <v>3553</v>
      </c>
      <c r="K111" s="289">
        <v>49.054259284826728</v>
      </c>
      <c r="L111" s="290">
        <v>1487</v>
      </c>
      <c r="M111" s="289">
        <v>20.530167057848956</v>
      </c>
      <c r="N111" s="290">
        <v>1032</v>
      </c>
      <c r="O111" s="289">
        <v>14.248239679690736</v>
      </c>
      <c r="P111" s="290">
        <v>166</v>
      </c>
      <c r="Q111" s="289">
        <v>2.2918680104928897</v>
      </c>
      <c r="R111" s="339">
        <v>7243</v>
      </c>
      <c r="S111"/>
      <c r="T111"/>
      <c r="U111"/>
    </row>
    <row r="112" spans="1:21" ht="15">
      <c r="A112" s="324">
        <v>145</v>
      </c>
      <c r="B112" s="333" t="s">
        <v>69</v>
      </c>
      <c r="C112" s="479">
        <v>4868</v>
      </c>
      <c r="D112" s="290">
        <v>3</v>
      </c>
      <c r="E112" s="289">
        <v>0.35629453681710216</v>
      </c>
      <c r="F112" s="290">
        <v>35</v>
      </c>
      <c r="G112" s="289">
        <v>4.156769596199525</v>
      </c>
      <c r="H112" s="290">
        <v>78</v>
      </c>
      <c r="I112" s="289">
        <v>9.2636579572446553</v>
      </c>
      <c r="J112" s="290">
        <v>457</v>
      </c>
      <c r="K112" s="289">
        <v>54.275534441805227</v>
      </c>
      <c r="L112" s="290">
        <v>135</v>
      </c>
      <c r="M112" s="289">
        <v>16.033254156769598</v>
      </c>
      <c r="N112" s="290">
        <v>111</v>
      </c>
      <c r="O112" s="289">
        <v>13.182897862232778</v>
      </c>
      <c r="P112" s="290">
        <v>23</v>
      </c>
      <c r="Q112" s="289">
        <v>2.7315914489311166</v>
      </c>
      <c r="R112" s="339">
        <v>842</v>
      </c>
      <c r="S112"/>
      <c r="T112"/>
      <c r="U112"/>
    </row>
    <row r="113" spans="1:21" ht="15">
      <c r="A113" s="324">
        <v>209</v>
      </c>
      <c r="B113" s="333" t="s">
        <v>88</v>
      </c>
      <c r="C113" s="479">
        <v>22713</v>
      </c>
      <c r="D113" s="290">
        <v>7</v>
      </c>
      <c r="E113" s="289">
        <v>0.21813649111872857</v>
      </c>
      <c r="F113" s="290">
        <v>104</v>
      </c>
      <c r="G113" s="289">
        <v>3.2408850109068243</v>
      </c>
      <c r="H113" s="290">
        <v>330</v>
      </c>
      <c r="I113" s="289">
        <v>10.283577438454348</v>
      </c>
      <c r="J113" s="290">
        <v>1532</v>
      </c>
      <c r="K113" s="289">
        <v>47.74072919912745</v>
      </c>
      <c r="L113" s="290">
        <v>636</v>
      </c>
      <c r="M113" s="289">
        <v>19.819258335930197</v>
      </c>
      <c r="N113" s="290">
        <v>519</v>
      </c>
      <c r="O113" s="289">
        <v>16.173262698660018</v>
      </c>
      <c r="P113" s="290">
        <v>81</v>
      </c>
      <c r="Q113" s="289">
        <v>2.5241508258024306</v>
      </c>
      <c r="R113" s="339">
        <v>3209</v>
      </c>
      <c r="S113"/>
      <c r="T113"/>
      <c r="U113"/>
    </row>
    <row r="114" spans="1:21" ht="15">
      <c r="A114" s="324">
        <v>282</v>
      </c>
      <c r="B114" s="333" t="s">
        <v>106</v>
      </c>
      <c r="C114" s="479">
        <v>25924</v>
      </c>
      <c r="D114" s="290">
        <v>13</v>
      </c>
      <c r="E114" s="289">
        <v>0.20840012824623277</v>
      </c>
      <c r="F114" s="290">
        <v>166</v>
      </c>
      <c r="G114" s="289">
        <v>2.6611093299134336</v>
      </c>
      <c r="H114" s="290">
        <v>697</v>
      </c>
      <c r="I114" s="289">
        <v>11.173453029817249</v>
      </c>
      <c r="J114" s="290">
        <v>2773</v>
      </c>
      <c r="K114" s="289">
        <v>44.453350432831037</v>
      </c>
      <c r="L114" s="290">
        <v>1421</v>
      </c>
      <c r="M114" s="289">
        <v>22.779737095222828</v>
      </c>
      <c r="N114" s="290">
        <v>1031</v>
      </c>
      <c r="O114" s="289">
        <v>16.527733247835844</v>
      </c>
      <c r="P114" s="290">
        <v>137</v>
      </c>
      <c r="Q114" s="289">
        <v>2.1962167361333758</v>
      </c>
      <c r="R114" s="339">
        <v>6238</v>
      </c>
      <c r="S114"/>
      <c r="T114"/>
      <c r="U114"/>
    </row>
    <row r="115" spans="1:21" ht="15">
      <c r="A115" s="324">
        <v>353</v>
      </c>
      <c r="B115" s="333" t="s">
        <v>126</v>
      </c>
      <c r="C115" s="479">
        <v>5855</v>
      </c>
      <c r="D115" s="290">
        <v>0</v>
      </c>
      <c r="E115" s="289">
        <v>0</v>
      </c>
      <c r="F115" s="290">
        <v>35</v>
      </c>
      <c r="G115" s="289">
        <v>3.7433155080213902</v>
      </c>
      <c r="H115" s="290">
        <v>103</v>
      </c>
      <c r="I115" s="289">
        <v>11.016042780748663</v>
      </c>
      <c r="J115" s="290">
        <v>456</v>
      </c>
      <c r="K115" s="289">
        <v>48.770053475935825</v>
      </c>
      <c r="L115" s="290">
        <v>193</v>
      </c>
      <c r="M115" s="289">
        <v>20.641711229946523</v>
      </c>
      <c r="N115" s="290">
        <v>123</v>
      </c>
      <c r="O115" s="289">
        <v>13.155080213903744</v>
      </c>
      <c r="P115" s="290">
        <v>25</v>
      </c>
      <c r="Q115" s="289">
        <v>2.6737967914438503</v>
      </c>
      <c r="R115" s="339">
        <v>935</v>
      </c>
      <c r="S115"/>
      <c r="T115"/>
      <c r="U115"/>
    </row>
    <row r="116" spans="1:21" ht="15">
      <c r="A116" s="324">
        <v>364</v>
      </c>
      <c r="B116" s="333" t="s">
        <v>133</v>
      </c>
      <c r="C116" s="479">
        <v>15531</v>
      </c>
      <c r="D116" s="290">
        <v>10</v>
      </c>
      <c r="E116" s="289">
        <v>0.26831231553528306</v>
      </c>
      <c r="F116" s="290">
        <v>91</v>
      </c>
      <c r="G116" s="289">
        <v>2.441642071371076</v>
      </c>
      <c r="H116" s="290">
        <v>354</v>
      </c>
      <c r="I116" s="289">
        <v>9.498255969949021</v>
      </c>
      <c r="J116" s="290">
        <v>1800</v>
      </c>
      <c r="K116" s="289">
        <v>48.296216796350954</v>
      </c>
      <c r="L116" s="290">
        <v>717</v>
      </c>
      <c r="M116" s="289">
        <v>19.237993023879795</v>
      </c>
      <c r="N116" s="290">
        <v>635</v>
      </c>
      <c r="O116" s="289">
        <v>17.037832036490475</v>
      </c>
      <c r="P116" s="290">
        <v>120</v>
      </c>
      <c r="Q116" s="289">
        <v>3.219747786423397</v>
      </c>
      <c r="R116" s="339">
        <v>3727</v>
      </c>
      <c r="S116"/>
      <c r="T116"/>
      <c r="U116"/>
    </row>
    <row r="117" spans="1:21" ht="15">
      <c r="A117" s="324">
        <v>368</v>
      </c>
      <c r="B117" s="333" t="s">
        <v>135</v>
      </c>
      <c r="C117" s="479">
        <v>14354</v>
      </c>
      <c r="D117" s="290">
        <v>9</v>
      </c>
      <c r="E117" s="289">
        <v>0.25041736227045075</v>
      </c>
      <c r="F117" s="290">
        <v>99</v>
      </c>
      <c r="G117" s="289">
        <v>2.7545909849749584</v>
      </c>
      <c r="H117" s="290">
        <v>346</v>
      </c>
      <c r="I117" s="289">
        <v>9.6271563717306616</v>
      </c>
      <c r="J117" s="290">
        <v>1811</v>
      </c>
      <c r="K117" s="289">
        <v>50.389538119087362</v>
      </c>
      <c r="L117" s="290">
        <v>710</v>
      </c>
      <c r="M117" s="289">
        <v>19.755147468002228</v>
      </c>
      <c r="N117" s="290">
        <v>537</v>
      </c>
      <c r="O117" s="289">
        <v>14.941569282136896</v>
      </c>
      <c r="P117" s="290">
        <v>82</v>
      </c>
      <c r="Q117" s="289">
        <v>2.2815804117974405</v>
      </c>
      <c r="R117" s="339">
        <v>3594</v>
      </c>
      <c r="S117"/>
      <c r="T117"/>
      <c r="U117"/>
    </row>
    <row r="118" spans="1:21" ht="15">
      <c r="A118" s="324">
        <v>390</v>
      </c>
      <c r="B118" s="333" t="s">
        <v>141</v>
      </c>
      <c r="C118" s="479">
        <v>8862</v>
      </c>
      <c r="D118" s="290">
        <v>8</v>
      </c>
      <c r="E118" s="289">
        <v>0.24242424242424243</v>
      </c>
      <c r="F118" s="290">
        <v>123</v>
      </c>
      <c r="G118" s="289">
        <v>3.7272727272727271</v>
      </c>
      <c r="H118" s="290">
        <v>410</v>
      </c>
      <c r="I118" s="289">
        <v>12.424242424242424</v>
      </c>
      <c r="J118" s="290">
        <v>1776</v>
      </c>
      <c r="K118" s="289">
        <v>53.81818181818182</v>
      </c>
      <c r="L118" s="290">
        <v>677</v>
      </c>
      <c r="M118" s="289">
        <v>20.515151515151516</v>
      </c>
      <c r="N118" s="290">
        <v>278</v>
      </c>
      <c r="O118" s="289">
        <v>8.4242424242424239</v>
      </c>
      <c r="P118" s="290">
        <v>28</v>
      </c>
      <c r="Q118" s="289">
        <v>0.84848484848484862</v>
      </c>
      <c r="R118" s="339">
        <v>3300</v>
      </c>
      <c r="S118"/>
      <c r="T118"/>
      <c r="U118"/>
    </row>
    <row r="119" spans="1:21" ht="15">
      <c r="A119" s="324">
        <v>467</v>
      </c>
      <c r="B119" s="333" t="s">
        <v>151</v>
      </c>
      <c r="C119" s="479">
        <v>6955</v>
      </c>
      <c r="D119" s="290">
        <v>2</v>
      </c>
      <c r="E119" s="289">
        <v>0.21857923497267759</v>
      </c>
      <c r="F119" s="290">
        <v>26</v>
      </c>
      <c r="G119" s="289">
        <v>2.8415300546448088</v>
      </c>
      <c r="H119" s="290">
        <v>89</v>
      </c>
      <c r="I119" s="289">
        <v>9.726775956284154</v>
      </c>
      <c r="J119" s="290">
        <v>443</v>
      </c>
      <c r="K119" s="289">
        <v>48.415300546448087</v>
      </c>
      <c r="L119" s="290">
        <v>168</v>
      </c>
      <c r="M119" s="289">
        <v>18.360655737704917</v>
      </c>
      <c r="N119" s="290">
        <v>151</v>
      </c>
      <c r="O119" s="289">
        <v>16.502732240437158</v>
      </c>
      <c r="P119" s="290">
        <v>36</v>
      </c>
      <c r="Q119" s="289">
        <v>3.9344262295081971</v>
      </c>
      <c r="R119" s="339">
        <v>915</v>
      </c>
      <c r="S119"/>
      <c r="T119"/>
      <c r="U119"/>
    </row>
    <row r="120" spans="1:21" ht="15">
      <c r="A120" s="324">
        <v>576</v>
      </c>
      <c r="B120" s="333" t="s">
        <v>169</v>
      </c>
      <c r="C120" s="479">
        <v>9148</v>
      </c>
      <c r="D120" s="290">
        <v>7</v>
      </c>
      <c r="E120" s="289">
        <v>0.60449050086355793</v>
      </c>
      <c r="F120" s="290">
        <v>26</v>
      </c>
      <c r="G120" s="289">
        <v>2.2452504317789295</v>
      </c>
      <c r="H120" s="290">
        <v>95</v>
      </c>
      <c r="I120" s="289">
        <v>8.2037996545768568</v>
      </c>
      <c r="J120" s="290">
        <v>531</v>
      </c>
      <c r="K120" s="289">
        <v>45.854922279792746</v>
      </c>
      <c r="L120" s="290">
        <v>239</v>
      </c>
      <c r="M120" s="289">
        <v>20.639032815198618</v>
      </c>
      <c r="N120" s="290">
        <v>221</v>
      </c>
      <c r="O120" s="289">
        <v>19.0846286701209</v>
      </c>
      <c r="P120" s="290">
        <v>39</v>
      </c>
      <c r="Q120" s="289">
        <v>3.3678756476683938</v>
      </c>
      <c r="R120" s="339">
        <v>1158</v>
      </c>
      <c r="S120"/>
      <c r="T120"/>
      <c r="U120"/>
    </row>
    <row r="121" spans="1:21" ht="15">
      <c r="A121" s="324">
        <v>642</v>
      </c>
      <c r="B121" s="333" t="s">
        <v>187</v>
      </c>
      <c r="C121" s="479">
        <v>19124</v>
      </c>
      <c r="D121" s="290">
        <v>3</v>
      </c>
      <c r="E121" s="289">
        <v>0.13256738842244808</v>
      </c>
      <c r="F121" s="290">
        <v>77</v>
      </c>
      <c r="G121" s="289">
        <v>3.4025629695095003</v>
      </c>
      <c r="H121" s="290">
        <v>203</v>
      </c>
      <c r="I121" s="289">
        <v>8.9703932832523208</v>
      </c>
      <c r="J121" s="290">
        <v>1210</v>
      </c>
      <c r="K121" s="289">
        <v>53.468846663720726</v>
      </c>
      <c r="L121" s="290">
        <v>431</v>
      </c>
      <c r="M121" s="289">
        <v>19.045514803358373</v>
      </c>
      <c r="N121" s="290">
        <v>293</v>
      </c>
      <c r="O121" s="289">
        <v>12.947414935925764</v>
      </c>
      <c r="P121" s="290">
        <v>46</v>
      </c>
      <c r="Q121" s="289">
        <v>2.0326999558108705</v>
      </c>
      <c r="R121" s="339">
        <v>2263</v>
      </c>
      <c r="S121"/>
      <c r="T121"/>
      <c r="U121"/>
    </row>
    <row r="122" spans="1:21" ht="15">
      <c r="A122" s="324">
        <v>679</v>
      </c>
      <c r="B122" s="333" t="s">
        <v>896</v>
      </c>
      <c r="C122" s="479">
        <v>28471</v>
      </c>
      <c r="D122" s="290">
        <v>14</v>
      </c>
      <c r="E122" s="289">
        <v>0.25612879619465789</v>
      </c>
      <c r="F122" s="290">
        <v>151</v>
      </c>
      <c r="G122" s="289">
        <v>2.7625320160995241</v>
      </c>
      <c r="H122" s="290">
        <v>578</v>
      </c>
      <c r="I122" s="289">
        <v>10.57446030003659</v>
      </c>
      <c r="J122" s="290">
        <v>2497</v>
      </c>
      <c r="K122" s="289">
        <v>45.682400292718626</v>
      </c>
      <c r="L122" s="290">
        <v>1111</v>
      </c>
      <c r="M122" s="289">
        <v>20.325649469447495</v>
      </c>
      <c r="N122" s="290">
        <v>953</v>
      </c>
      <c r="O122" s="289">
        <v>17.435053055250641</v>
      </c>
      <c r="P122" s="290">
        <v>162</v>
      </c>
      <c r="Q122" s="289">
        <v>2.9637760702524698</v>
      </c>
      <c r="R122" s="339">
        <v>5466</v>
      </c>
      <c r="S122"/>
      <c r="T122"/>
      <c r="U122"/>
    </row>
    <row r="123" spans="1:21" ht="15">
      <c r="A123" s="324">
        <v>789</v>
      </c>
      <c r="B123" s="333" t="s">
        <v>232</v>
      </c>
      <c r="C123" s="479">
        <v>16967</v>
      </c>
      <c r="D123" s="290">
        <v>14</v>
      </c>
      <c r="E123" s="289">
        <v>0.32117458132599219</v>
      </c>
      <c r="F123" s="290">
        <v>126</v>
      </c>
      <c r="G123" s="289">
        <v>2.8905712319339298</v>
      </c>
      <c r="H123" s="290">
        <v>433</v>
      </c>
      <c r="I123" s="289">
        <v>9.9334709795824736</v>
      </c>
      <c r="J123" s="290">
        <v>2079</v>
      </c>
      <c r="K123" s="289">
        <v>47.694425326909837</v>
      </c>
      <c r="L123" s="290">
        <v>975</v>
      </c>
      <c r="M123" s="289">
        <v>22.367515485203029</v>
      </c>
      <c r="N123" s="290">
        <v>628</v>
      </c>
      <c r="O123" s="289">
        <v>14.406974076623078</v>
      </c>
      <c r="P123" s="290">
        <v>104</v>
      </c>
      <c r="Q123" s="289">
        <v>2.3858683184216565</v>
      </c>
      <c r="R123" s="339">
        <v>4359</v>
      </c>
      <c r="S123"/>
      <c r="T123"/>
      <c r="U123"/>
    </row>
    <row r="124" spans="1:21" ht="15">
      <c r="A124" s="324">
        <v>792</v>
      </c>
      <c r="B124" s="333" t="s">
        <v>236</v>
      </c>
      <c r="C124" s="479">
        <v>6526</v>
      </c>
      <c r="D124" s="290">
        <v>4</v>
      </c>
      <c r="E124" s="289">
        <v>0.20736132711249353</v>
      </c>
      <c r="F124" s="290">
        <v>61</v>
      </c>
      <c r="G124" s="289">
        <v>3.1622602384655258</v>
      </c>
      <c r="H124" s="290">
        <v>225</v>
      </c>
      <c r="I124" s="289">
        <v>11.66407465007776</v>
      </c>
      <c r="J124" s="290">
        <v>933</v>
      </c>
      <c r="K124" s="289">
        <v>48.367029548989116</v>
      </c>
      <c r="L124" s="290">
        <v>446</v>
      </c>
      <c r="M124" s="289">
        <v>23.120787973043029</v>
      </c>
      <c r="N124" s="290">
        <v>217</v>
      </c>
      <c r="O124" s="289">
        <v>11.249351995852773</v>
      </c>
      <c r="P124" s="290">
        <v>43</v>
      </c>
      <c r="Q124" s="289">
        <v>2.2291342664593055</v>
      </c>
      <c r="R124" s="339">
        <v>1929</v>
      </c>
      <c r="S124"/>
      <c r="T124"/>
      <c r="U124"/>
    </row>
    <row r="125" spans="1:21" ht="15">
      <c r="A125" s="324">
        <v>809</v>
      </c>
      <c r="B125" s="333" t="s">
        <v>238</v>
      </c>
      <c r="C125" s="479">
        <v>11226</v>
      </c>
      <c r="D125" s="290">
        <v>10</v>
      </c>
      <c r="E125" s="289">
        <v>0.27631942525559544</v>
      </c>
      <c r="F125" s="290">
        <v>117</v>
      </c>
      <c r="G125" s="289">
        <v>3.2329372754904671</v>
      </c>
      <c r="H125" s="290">
        <v>402</v>
      </c>
      <c r="I125" s="289">
        <v>11.108040895274938</v>
      </c>
      <c r="J125" s="290">
        <v>1646</v>
      </c>
      <c r="K125" s="289">
        <v>45.48217739707102</v>
      </c>
      <c r="L125" s="290">
        <v>802</v>
      </c>
      <c r="M125" s="289">
        <v>22.160817905498757</v>
      </c>
      <c r="N125" s="290">
        <v>552</v>
      </c>
      <c r="O125" s="289">
        <v>15.25283227410887</v>
      </c>
      <c r="P125" s="290">
        <v>90</v>
      </c>
      <c r="Q125" s="289">
        <v>2.4868748273003591</v>
      </c>
      <c r="R125" s="339">
        <v>3619</v>
      </c>
      <c r="S125"/>
      <c r="T125"/>
      <c r="U125"/>
    </row>
    <row r="126" spans="1:21" ht="15">
      <c r="A126" s="324">
        <v>847</v>
      </c>
      <c r="B126" s="333" t="s">
        <v>246</v>
      </c>
      <c r="C126" s="479">
        <v>32336</v>
      </c>
      <c r="D126" s="290">
        <v>30</v>
      </c>
      <c r="E126" s="289">
        <v>0.55299539170506917</v>
      </c>
      <c r="F126" s="290">
        <v>195</v>
      </c>
      <c r="G126" s="289">
        <v>3.5944700460829497</v>
      </c>
      <c r="H126" s="290">
        <v>652</v>
      </c>
      <c r="I126" s="289">
        <v>12.018433179723502</v>
      </c>
      <c r="J126" s="290">
        <v>2863</v>
      </c>
      <c r="K126" s="289">
        <v>52.774193548387096</v>
      </c>
      <c r="L126" s="290">
        <v>1002</v>
      </c>
      <c r="M126" s="289">
        <v>18.47004608294931</v>
      </c>
      <c r="N126" s="290">
        <v>580</v>
      </c>
      <c r="O126" s="289">
        <v>10.691244239631336</v>
      </c>
      <c r="P126" s="290">
        <v>103</v>
      </c>
      <c r="Q126" s="289">
        <v>1.8986175115207373</v>
      </c>
      <c r="R126" s="339">
        <v>5425</v>
      </c>
      <c r="S126"/>
      <c r="T126"/>
      <c r="U126"/>
    </row>
    <row r="127" spans="1:21" ht="15">
      <c r="A127" s="324">
        <v>856</v>
      </c>
      <c r="B127" s="333" t="s">
        <v>251</v>
      </c>
      <c r="C127" s="479">
        <v>6778</v>
      </c>
      <c r="D127" s="290">
        <v>4</v>
      </c>
      <c r="E127" s="289">
        <v>0.25141420490257699</v>
      </c>
      <c r="F127" s="290">
        <v>56</v>
      </c>
      <c r="G127" s="289">
        <v>3.5197988686360779</v>
      </c>
      <c r="H127" s="290">
        <v>186</v>
      </c>
      <c r="I127" s="289">
        <v>11.690760527969831</v>
      </c>
      <c r="J127" s="290">
        <v>779</v>
      </c>
      <c r="K127" s="289">
        <v>48.96291640477687</v>
      </c>
      <c r="L127" s="290">
        <v>332</v>
      </c>
      <c r="M127" s="289">
        <v>20.867379006913893</v>
      </c>
      <c r="N127" s="290">
        <v>206</v>
      </c>
      <c r="O127" s="289">
        <v>12.947831552482716</v>
      </c>
      <c r="P127" s="290">
        <v>28</v>
      </c>
      <c r="Q127" s="289">
        <v>1.759899434318039</v>
      </c>
      <c r="R127" s="339">
        <v>1591</v>
      </c>
      <c r="S127"/>
      <c r="T127"/>
      <c r="U127"/>
    </row>
    <row r="128" spans="1:21" ht="15">
      <c r="A128" s="324">
        <v>861</v>
      </c>
      <c r="B128" s="333" t="s">
        <v>255</v>
      </c>
      <c r="C128" s="479">
        <v>12269</v>
      </c>
      <c r="D128" s="290">
        <v>14</v>
      </c>
      <c r="E128" s="289">
        <v>0.37746023186842814</v>
      </c>
      <c r="F128" s="290">
        <v>105</v>
      </c>
      <c r="G128" s="289">
        <v>2.8309517390132108</v>
      </c>
      <c r="H128" s="290">
        <v>350</v>
      </c>
      <c r="I128" s="289">
        <v>9.4365057967107031</v>
      </c>
      <c r="J128" s="290">
        <v>1689</v>
      </c>
      <c r="K128" s="289">
        <v>45.537880830412512</v>
      </c>
      <c r="L128" s="290">
        <v>867</v>
      </c>
      <c r="M128" s="289">
        <v>23.375572930709083</v>
      </c>
      <c r="N128" s="290">
        <v>590</v>
      </c>
      <c r="O128" s="289">
        <v>15.907252628740901</v>
      </c>
      <c r="P128" s="290">
        <v>94</v>
      </c>
      <c r="Q128" s="289">
        <v>2.5343758425451606</v>
      </c>
      <c r="R128" s="339">
        <v>3709</v>
      </c>
      <c r="S128"/>
      <c r="T128"/>
      <c r="U128"/>
    </row>
    <row r="129" spans="1:21">
      <c r="A129" s="17">
        <v>9</v>
      </c>
      <c r="B129" s="63" t="s">
        <v>813</v>
      </c>
      <c r="C129" s="413">
        <v>4247875</v>
      </c>
      <c r="D129" s="65">
        <v>10005</v>
      </c>
      <c r="E129" s="72">
        <v>0.31637674161364471</v>
      </c>
      <c r="F129" s="65">
        <v>93202</v>
      </c>
      <c r="G129" s="72">
        <v>2.9472208967391218</v>
      </c>
      <c r="H129" s="65">
        <v>315081</v>
      </c>
      <c r="I129" s="72">
        <v>9.9634482882927333</v>
      </c>
      <c r="J129" s="65">
        <v>1557446</v>
      </c>
      <c r="K129" s="72">
        <v>49.249344399720592</v>
      </c>
      <c r="L129" s="65">
        <v>587908</v>
      </c>
      <c r="M129" s="72">
        <v>18.590746367675624</v>
      </c>
      <c r="N129" s="65">
        <v>508433</v>
      </c>
      <c r="O129" s="73">
        <v>16.077598787491276</v>
      </c>
      <c r="P129" s="65">
        <v>90294</v>
      </c>
      <c r="Q129" s="73">
        <v>2.8552645184670098</v>
      </c>
      <c r="R129" s="250">
        <v>3162369</v>
      </c>
      <c r="S129"/>
      <c r="T129"/>
      <c r="U129"/>
    </row>
    <row r="130" spans="1:21" ht="15">
      <c r="A130" s="333">
        <v>1</v>
      </c>
      <c r="B130" s="333" t="s">
        <v>6</v>
      </c>
      <c r="C130" s="479">
        <v>2653729</v>
      </c>
      <c r="D130" s="290">
        <v>6663</v>
      </c>
      <c r="E130" s="289">
        <v>0.31976726049729737</v>
      </c>
      <c r="F130" s="290">
        <v>61429</v>
      </c>
      <c r="G130" s="289">
        <v>2.9480688946553322</v>
      </c>
      <c r="H130" s="290">
        <v>207974</v>
      </c>
      <c r="I130" s="289">
        <v>9.9809809747358429</v>
      </c>
      <c r="J130" s="290">
        <v>1030864</v>
      </c>
      <c r="K130" s="289">
        <v>49.472693565253785</v>
      </c>
      <c r="L130" s="290">
        <v>383791</v>
      </c>
      <c r="M130" s="289">
        <v>18.41869978590999</v>
      </c>
      <c r="N130" s="290">
        <v>330609</v>
      </c>
      <c r="O130" s="289">
        <v>15.866416663027314</v>
      </c>
      <c r="P130" s="290">
        <v>62373</v>
      </c>
      <c r="Q130" s="289">
        <v>2.9933728559204456</v>
      </c>
      <c r="R130" s="339">
        <v>2083703</v>
      </c>
      <c r="S130"/>
      <c r="T130"/>
      <c r="U130"/>
    </row>
    <row r="131" spans="1:21" ht="15">
      <c r="A131" s="333">
        <v>79</v>
      </c>
      <c r="B131" s="333" t="s">
        <v>41</v>
      </c>
      <c r="C131" s="479">
        <v>56928</v>
      </c>
      <c r="D131" s="290">
        <v>66</v>
      </c>
      <c r="E131" s="289">
        <v>0.25797373358348968</v>
      </c>
      <c r="F131" s="290">
        <v>806</v>
      </c>
      <c r="G131" s="289">
        <v>3.1504065040650406</v>
      </c>
      <c r="H131" s="290">
        <v>2815</v>
      </c>
      <c r="I131" s="289">
        <v>11.002970606629143</v>
      </c>
      <c r="J131" s="290">
        <v>12669</v>
      </c>
      <c r="K131" s="289">
        <v>49.519230769230774</v>
      </c>
      <c r="L131" s="290">
        <v>4981</v>
      </c>
      <c r="M131" s="289">
        <v>19.469199499687303</v>
      </c>
      <c r="N131" s="290">
        <v>3634</v>
      </c>
      <c r="O131" s="289">
        <v>14.204190118824265</v>
      </c>
      <c r="P131" s="290">
        <v>613</v>
      </c>
      <c r="Q131" s="289">
        <v>2.3960287679799874</v>
      </c>
      <c r="R131" s="339">
        <v>25584</v>
      </c>
    </row>
    <row r="132" spans="1:21" ht="15">
      <c r="A132" s="333">
        <v>88</v>
      </c>
      <c r="B132" s="333" t="s">
        <v>45</v>
      </c>
      <c r="C132" s="479">
        <v>578376</v>
      </c>
      <c r="D132" s="290">
        <v>1188</v>
      </c>
      <c r="E132" s="289">
        <v>0.35218992167628171</v>
      </c>
      <c r="F132" s="290">
        <v>11076</v>
      </c>
      <c r="G132" s="289">
        <v>3.2835484616889699</v>
      </c>
      <c r="H132" s="290">
        <v>37196</v>
      </c>
      <c r="I132" s="289">
        <v>11.026983439958734</v>
      </c>
      <c r="J132" s="290">
        <v>173807</v>
      </c>
      <c r="K132" s="289">
        <v>51.526156327263884</v>
      </c>
      <c r="L132" s="290">
        <v>59989</v>
      </c>
      <c r="M132" s="289">
        <v>17.784108763837093</v>
      </c>
      <c r="N132" s="290">
        <v>47337</v>
      </c>
      <c r="O132" s="289">
        <v>14.033345389217297</v>
      </c>
      <c r="P132" s="290">
        <v>6725</v>
      </c>
      <c r="Q132" s="289">
        <v>1.9936676963577395</v>
      </c>
      <c r="R132" s="339">
        <v>337318</v>
      </c>
    </row>
    <row r="133" spans="1:21" ht="15">
      <c r="A133" s="333">
        <v>129</v>
      </c>
      <c r="B133" s="333" t="s">
        <v>897</v>
      </c>
      <c r="C133" s="479">
        <v>87385</v>
      </c>
      <c r="D133" s="290">
        <v>225</v>
      </c>
      <c r="E133" s="289">
        <v>0.30394726177289061</v>
      </c>
      <c r="F133" s="290">
        <v>2194</v>
      </c>
      <c r="G133" s="289">
        <v>2.9638235214654309</v>
      </c>
      <c r="H133" s="290">
        <v>7262</v>
      </c>
      <c r="I133" s="289">
        <v>9.8100667333099167</v>
      </c>
      <c r="J133" s="290">
        <v>36236</v>
      </c>
      <c r="K133" s="289">
        <v>48.950368789344282</v>
      </c>
      <c r="L133" s="290">
        <v>14361</v>
      </c>
      <c r="M133" s="289">
        <v>19.399940561424366</v>
      </c>
      <c r="N133" s="290">
        <v>11906</v>
      </c>
      <c r="O133" s="289">
        <v>16.083538216302383</v>
      </c>
      <c r="P133" s="290">
        <v>1842</v>
      </c>
      <c r="Q133" s="289">
        <v>2.4883149163807312</v>
      </c>
      <c r="R133" s="339">
        <v>74026</v>
      </c>
    </row>
    <row r="134" spans="1:21" ht="15">
      <c r="A134" s="333">
        <v>212</v>
      </c>
      <c r="B134" s="333" t="s">
        <v>90</v>
      </c>
      <c r="C134" s="479">
        <v>85706</v>
      </c>
      <c r="D134" s="290">
        <v>139</v>
      </c>
      <c r="E134" s="289">
        <v>0.27880854477986161</v>
      </c>
      <c r="F134" s="290">
        <v>1380</v>
      </c>
      <c r="G134" s="289">
        <v>2.7680272791094174</v>
      </c>
      <c r="H134" s="290">
        <v>4798</v>
      </c>
      <c r="I134" s="289">
        <v>9.6239093370775244</v>
      </c>
      <c r="J134" s="290">
        <v>23790</v>
      </c>
      <c r="K134" s="289">
        <v>47.718383311603652</v>
      </c>
      <c r="L134" s="290">
        <v>9994</v>
      </c>
      <c r="M134" s="289">
        <v>20.046133787985156</v>
      </c>
      <c r="N134" s="290">
        <v>8375</v>
      </c>
      <c r="O134" s="289">
        <v>16.798716277203891</v>
      </c>
      <c r="P134" s="290">
        <v>1379</v>
      </c>
      <c r="Q134" s="289">
        <v>2.7660214622404973</v>
      </c>
      <c r="R134" s="339">
        <v>49855</v>
      </c>
    </row>
    <row r="135" spans="1:21" ht="15">
      <c r="A135" s="333">
        <v>266</v>
      </c>
      <c r="B135" s="333" t="s">
        <v>104</v>
      </c>
      <c r="C135" s="479">
        <v>253699</v>
      </c>
      <c r="D135" s="290">
        <v>432</v>
      </c>
      <c r="E135" s="289">
        <v>0.23525055272988665</v>
      </c>
      <c r="F135" s="290">
        <v>4229</v>
      </c>
      <c r="G135" s="289">
        <v>2.3029504340154872</v>
      </c>
      <c r="H135" s="290">
        <v>15265</v>
      </c>
      <c r="I135" s="289">
        <v>8.3127307579206473</v>
      </c>
      <c r="J135" s="290">
        <v>78207</v>
      </c>
      <c r="K135" s="289">
        <v>42.588518466079265</v>
      </c>
      <c r="L135" s="290">
        <v>37629</v>
      </c>
      <c r="M135" s="289">
        <v>20.491303353409499</v>
      </c>
      <c r="N135" s="290">
        <v>40697</v>
      </c>
      <c r="O135" s="289">
        <v>22.162017926963419</v>
      </c>
      <c r="P135" s="290">
        <v>7175</v>
      </c>
      <c r="Q135" s="289">
        <v>3.9072285088817971</v>
      </c>
      <c r="R135" s="339">
        <v>183634</v>
      </c>
    </row>
    <row r="136" spans="1:21" ht="15">
      <c r="A136" s="333">
        <v>308</v>
      </c>
      <c r="B136" s="333" t="s">
        <v>112</v>
      </c>
      <c r="C136" s="479">
        <v>57024</v>
      </c>
      <c r="D136" s="290">
        <v>108</v>
      </c>
      <c r="E136" s="289">
        <v>0.29064291288786032</v>
      </c>
      <c r="F136" s="290">
        <v>1165</v>
      </c>
      <c r="G136" s="289">
        <v>3.1351758658736779</v>
      </c>
      <c r="H136" s="290">
        <v>3840</v>
      </c>
      <c r="I136" s="289">
        <v>10.33397023601281</v>
      </c>
      <c r="J136" s="290">
        <v>18181</v>
      </c>
      <c r="K136" s="289">
        <v>48.927581474205439</v>
      </c>
      <c r="L136" s="290">
        <v>7338</v>
      </c>
      <c r="M136" s="289">
        <v>19.747571247880728</v>
      </c>
      <c r="N136" s="290">
        <v>5655</v>
      </c>
      <c r="O136" s="289">
        <v>15.218385855378239</v>
      </c>
      <c r="P136" s="290">
        <v>872</v>
      </c>
      <c r="Q136" s="289">
        <v>2.346672407761242</v>
      </c>
      <c r="R136" s="339">
        <v>37159</v>
      </c>
    </row>
    <row r="137" spans="1:21" ht="15">
      <c r="A137" s="333">
        <v>360</v>
      </c>
      <c r="B137" s="333" t="s">
        <v>898</v>
      </c>
      <c r="C137" s="479">
        <v>303766</v>
      </c>
      <c r="D137" s="290">
        <v>775</v>
      </c>
      <c r="E137" s="289">
        <v>0.30807024796673638</v>
      </c>
      <c r="F137" s="290">
        <v>7434</v>
      </c>
      <c r="G137" s="289">
        <v>2.9550893204964108</v>
      </c>
      <c r="H137" s="290">
        <v>24933</v>
      </c>
      <c r="I137" s="289">
        <v>9.9111167645866285</v>
      </c>
      <c r="J137" s="290">
        <v>124310</v>
      </c>
      <c r="K137" s="289">
        <v>49.414467773864516</v>
      </c>
      <c r="L137" s="290">
        <v>47310</v>
      </c>
      <c r="M137" s="289">
        <v>18.806197975879094</v>
      </c>
      <c r="N137" s="290">
        <v>40396</v>
      </c>
      <c r="O137" s="289">
        <v>16.057813854018431</v>
      </c>
      <c r="P137" s="290">
        <v>6408</v>
      </c>
      <c r="Q137" s="289">
        <v>2.5472440631881894</v>
      </c>
      <c r="R137" s="339">
        <v>251566</v>
      </c>
    </row>
    <row r="138" spans="1:21" ht="15">
      <c r="A138" s="333">
        <v>380</v>
      </c>
      <c r="B138" s="333" t="s">
        <v>139</v>
      </c>
      <c r="C138" s="479">
        <v>79103</v>
      </c>
      <c r="D138" s="290">
        <v>149</v>
      </c>
      <c r="E138" s="289">
        <v>0.33485403510349016</v>
      </c>
      <c r="F138" s="290">
        <v>1340</v>
      </c>
      <c r="G138" s="289">
        <v>3.011438973413938</v>
      </c>
      <c r="H138" s="290">
        <v>4513</v>
      </c>
      <c r="I138" s="289">
        <v>10.142256781356046</v>
      </c>
      <c r="J138" s="290">
        <v>22085</v>
      </c>
      <c r="K138" s="289">
        <v>49.63255949839315</v>
      </c>
      <c r="L138" s="290">
        <v>8455</v>
      </c>
      <c r="M138" s="289">
        <v>19.00128098523496</v>
      </c>
      <c r="N138" s="290">
        <v>6851</v>
      </c>
      <c r="O138" s="289">
        <v>15.396543587208125</v>
      </c>
      <c r="P138" s="290">
        <v>1104</v>
      </c>
      <c r="Q138" s="289">
        <v>2.4810661392902893</v>
      </c>
      <c r="R138" s="339">
        <v>44497</v>
      </c>
    </row>
    <row r="139" spans="1:21" ht="15">
      <c r="A139" s="333">
        <v>631</v>
      </c>
      <c r="B139" s="333" t="s">
        <v>185</v>
      </c>
      <c r="C139" s="479">
        <v>92159</v>
      </c>
      <c r="D139" s="290">
        <v>260</v>
      </c>
      <c r="E139" s="289">
        <v>0.3465419115784984</v>
      </c>
      <c r="F139" s="290">
        <v>2149</v>
      </c>
      <c r="G139" s="289">
        <v>2.8643021845468963</v>
      </c>
      <c r="H139" s="290">
        <v>6485</v>
      </c>
      <c r="I139" s="289">
        <v>8.6435549868713935</v>
      </c>
      <c r="J139" s="290">
        <v>37297</v>
      </c>
      <c r="K139" s="289">
        <v>49.711437215935597</v>
      </c>
      <c r="L139" s="290">
        <v>14060</v>
      </c>
      <c r="M139" s="289">
        <v>18.739920295360339</v>
      </c>
      <c r="N139" s="290">
        <v>12973</v>
      </c>
      <c r="O139" s="289">
        <v>17.291108534260999</v>
      </c>
      <c r="P139" s="290">
        <v>1803</v>
      </c>
      <c r="Q139" s="289">
        <v>2.4031348714462792</v>
      </c>
      <c r="R139" s="339">
        <v>75027</v>
      </c>
    </row>
    <row r="140" spans="1:21">
      <c r="B140" s="61"/>
    </row>
    <row r="141" spans="1:21">
      <c r="B141" s="217" t="s">
        <v>299</v>
      </c>
      <c r="C141" s="839" t="s">
        <v>926</v>
      </c>
      <c r="D141" s="840"/>
      <c r="E141" s="840"/>
      <c r="F141" s="840"/>
      <c r="G141" s="840"/>
      <c r="H141" s="840"/>
      <c r="I141" s="840"/>
      <c r="J141" s="840"/>
      <c r="K141" s="840"/>
      <c r="L141" s="840"/>
      <c r="M141" s="840"/>
      <c r="N141" s="926"/>
    </row>
    <row r="142" spans="1:21">
      <c r="B142" s="220" t="s">
        <v>917</v>
      </c>
      <c r="C142" s="841" t="s">
        <v>303</v>
      </c>
      <c r="D142" s="842"/>
      <c r="E142" s="842"/>
      <c r="F142" s="842"/>
      <c r="G142" s="842"/>
      <c r="H142" s="842"/>
      <c r="I142" s="842"/>
      <c r="J142" s="842"/>
      <c r="K142" s="842"/>
      <c r="L142" s="842"/>
      <c r="M142" s="842"/>
      <c r="N142" s="842"/>
    </row>
    <row r="143" spans="1:21">
      <c r="B143" s="60"/>
    </row>
    <row r="144" spans="1:21">
      <c r="B144" s="58"/>
    </row>
  </sheetData>
  <sheetProtection autoFilter="0"/>
  <mergeCells count="8">
    <mergeCell ref="C1:Q1"/>
    <mergeCell ref="D2:Q3"/>
    <mergeCell ref="C141:N141"/>
    <mergeCell ref="C142:N142"/>
    <mergeCell ref="R2:R4"/>
    <mergeCell ref="A2:A5"/>
    <mergeCell ref="B2:B4"/>
    <mergeCell ref="C2:C4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P144"/>
  <sheetViews>
    <sheetView showGridLines="0" view="pageBreakPreview" zoomScaleNormal="90" zoomScaleSheetLayoutView="100" workbookViewId="0">
      <pane xSplit="3" ySplit="5" topLeftCell="D64" activePane="bottomRight" state="frozen"/>
      <selection pane="bottomRight" activeCell="Q1" sqref="Q1:Z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3.7109375" style="62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1.5703125" style="62" customWidth="1"/>
    <col min="17" max="16384" width="11.42578125" style="62"/>
  </cols>
  <sheetData>
    <row r="1" spans="1:16" ht="90.75" customHeight="1" thickBot="1">
      <c r="A1" s="601"/>
      <c r="B1" s="602"/>
      <c r="C1" s="603"/>
      <c r="D1" s="995" t="s">
        <v>927</v>
      </c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628" t="s">
        <v>304</v>
      </c>
    </row>
    <row r="2" spans="1:16" ht="12.75" customHeight="1">
      <c r="A2" s="996" t="s">
        <v>856</v>
      </c>
      <c r="B2" s="998" t="s">
        <v>857</v>
      </c>
      <c r="C2" s="983" t="s">
        <v>309</v>
      </c>
      <c r="D2" s="1000" t="s">
        <v>901</v>
      </c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1"/>
      <c r="P2" s="993" t="s">
        <v>902</v>
      </c>
    </row>
    <row r="3" spans="1:16" ht="12.75" customHeight="1">
      <c r="A3" s="997"/>
      <c r="B3" s="999"/>
      <c r="C3" s="984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990"/>
      <c r="O3" s="1002"/>
      <c r="P3" s="993"/>
    </row>
    <row r="4" spans="1:16" ht="27" customHeight="1" thickBot="1">
      <c r="A4" s="997"/>
      <c r="B4" s="999"/>
      <c r="C4" s="984"/>
      <c r="D4" s="604" t="s">
        <v>919</v>
      </c>
      <c r="E4" s="605" t="s">
        <v>502</v>
      </c>
      <c r="F4" s="605" t="s">
        <v>920</v>
      </c>
      <c r="G4" s="605" t="s">
        <v>502</v>
      </c>
      <c r="H4" s="605" t="s">
        <v>921</v>
      </c>
      <c r="I4" s="605" t="s">
        <v>502</v>
      </c>
      <c r="J4" s="605" t="s">
        <v>922</v>
      </c>
      <c r="K4" s="605" t="s">
        <v>502</v>
      </c>
      <c r="L4" s="605" t="s">
        <v>923</v>
      </c>
      <c r="M4" s="605" t="s">
        <v>502</v>
      </c>
      <c r="N4" s="605" t="s">
        <v>924</v>
      </c>
      <c r="O4" s="606" t="s">
        <v>502</v>
      </c>
      <c r="P4" s="994"/>
    </row>
    <row r="5" spans="1:16" ht="20.25" customHeight="1">
      <c r="A5" s="997"/>
      <c r="B5" s="607" t="s">
        <v>878</v>
      </c>
      <c r="C5" s="608">
        <v>6994792</v>
      </c>
      <c r="D5" s="608">
        <v>184862</v>
      </c>
      <c r="E5" s="634">
        <v>2.6428519961708655E-2</v>
      </c>
      <c r="F5" s="608">
        <v>257423</v>
      </c>
      <c r="G5" s="634">
        <v>3.6802095044427337E-2</v>
      </c>
      <c r="H5" s="610">
        <v>286264</v>
      </c>
      <c r="I5" s="634">
        <v>4.0925305570201374E-2</v>
      </c>
      <c r="J5" s="610">
        <v>753678</v>
      </c>
      <c r="K5" s="634">
        <v>0.18395293869553375</v>
      </c>
      <c r="L5" s="610">
        <v>1894238</v>
      </c>
      <c r="M5" s="634">
        <v>0.46233357838327566</v>
      </c>
      <c r="N5" s="610">
        <v>720659</v>
      </c>
      <c r="O5" s="635">
        <v>0.17589387092018693</v>
      </c>
      <c r="P5" s="614">
        <v>4097124</v>
      </c>
    </row>
    <row r="6" spans="1:16" ht="24.75" customHeight="1">
      <c r="A6" s="615">
        <v>1</v>
      </c>
      <c r="B6" s="186" t="s">
        <v>290</v>
      </c>
      <c r="C6" s="432">
        <v>112081</v>
      </c>
      <c r="D6" s="616">
        <v>1509</v>
      </c>
      <c r="E6" s="632">
        <v>1.346347730659077E-2</v>
      </c>
      <c r="F6" s="616">
        <v>1902</v>
      </c>
      <c r="G6" s="632">
        <v>1.6969870004728722E-2</v>
      </c>
      <c r="H6" s="64">
        <v>2173</v>
      </c>
      <c r="I6" s="632">
        <v>1.9387764206243698E-2</v>
      </c>
      <c r="J6" s="64">
        <v>5393</v>
      </c>
      <c r="K6" s="632">
        <v>0.19662388799766661</v>
      </c>
      <c r="L6" s="64">
        <v>13677</v>
      </c>
      <c r="M6" s="632">
        <v>0.49865101356278257</v>
      </c>
      <c r="N6" s="64">
        <v>2774</v>
      </c>
      <c r="O6" s="632">
        <v>0.10113752369841038</v>
      </c>
      <c r="P6" s="617">
        <v>27428</v>
      </c>
    </row>
    <row r="7" spans="1:16" ht="15">
      <c r="A7" s="618">
        <v>142</v>
      </c>
      <c r="B7" s="325" t="s">
        <v>67</v>
      </c>
      <c r="C7" s="479">
        <v>4746</v>
      </c>
      <c r="D7" s="619">
        <v>32</v>
      </c>
      <c r="E7" s="631">
        <v>6.7425200168563003E-3</v>
      </c>
      <c r="F7" s="290">
        <v>48</v>
      </c>
      <c r="G7" s="631">
        <v>1.0113780025284451E-2</v>
      </c>
      <c r="H7" s="290">
        <v>57</v>
      </c>
      <c r="I7" s="631">
        <v>1.2010113780025285E-2</v>
      </c>
      <c r="J7" s="290">
        <v>145</v>
      </c>
      <c r="K7" s="631">
        <v>3.0552043826380111E-2</v>
      </c>
      <c r="L7" s="290">
        <v>358</v>
      </c>
      <c r="M7" s="631">
        <v>7.5431942688579862E-2</v>
      </c>
      <c r="N7" s="290">
        <v>192</v>
      </c>
      <c r="O7" s="631">
        <v>4.0455120101137804E-2</v>
      </c>
      <c r="P7" s="620">
        <v>832</v>
      </c>
    </row>
    <row r="8" spans="1:16" ht="15">
      <c r="A8" s="618">
        <v>425</v>
      </c>
      <c r="B8" s="325" t="s">
        <v>147</v>
      </c>
      <c r="C8" s="479">
        <v>8638</v>
      </c>
      <c r="D8" s="619">
        <v>124</v>
      </c>
      <c r="E8" s="631">
        <v>1.4355174808983561E-2</v>
      </c>
      <c r="F8" s="290">
        <v>180</v>
      </c>
      <c r="G8" s="631">
        <v>2.0838156980782587E-2</v>
      </c>
      <c r="H8" s="290">
        <v>198</v>
      </c>
      <c r="I8" s="631">
        <v>2.2921972678860848E-2</v>
      </c>
      <c r="J8" s="290">
        <v>517</v>
      </c>
      <c r="K8" s="631">
        <v>5.9851817550358878E-2</v>
      </c>
      <c r="L8" s="290">
        <v>1111</v>
      </c>
      <c r="M8" s="631">
        <v>0.12861773558694142</v>
      </c>
      <c r="N8" s="290">
        <v>223</v>
      </c>
      <c r="O8" s="631">
        <v>2.5816161148413983E-2</v>
      </c>
      <c r="P8" s="620">
        <v>2353</v>
      </c>
    </row>
    <row r="9" spans="1:16" ht="15">
      <c r="A9" s="618">
        <v>579</v>
      </c>
      <c r="B9" s="325" t="s">
        <v>171</v>
      </c>
      <c r="C9" s="479">
        <v>42638</v>
      </c>
      <c r="D9" s="619">
        <v>894</v>
      </c>
      <c r="E9" s="631">
        <v>2.0967212345794829E-2</v>
      </c>
      <c r="F9" s="290">
        <v>1123</v>
      </c>
      <c r="G9" s="631">
        <v>2.6338008349359725E-2</v>
      </c>
      <c r="H9" s="290">
        <v>1251</v>
      </c>
      <c r="I9" s="631">
        <v>2.9340025329518269E-2</v>
      </c>
      <c r="J9" s="290">
        <v>2797</v>
      </c>
      <c r="K9" s="631">
        <v>6.5598761667995678E-2</v>
      </c>
      <c r="L9" s="290">
        <v>7875</v>
      </c>
      <c r="M9" s="631">
        <v>0.18469440405272292</v>
      </c>
      <c r="N9" s="290">
        <v>1677</v>
      </c>
      <c r="O9" s="631">
        <v>3.9331113091608423E-2</v>
      </c>
      <c r="P9" s="620">
        <v>15617</v>
      </c>
    </row>
    <row r="10" spans="1:16" ht="15">
      <c r="A10" s="618">
        <v>585</v>
      </c>
      <c r="B10" s="325" t="s">
        <v>173</v>
      </c>
      <c r="C10" s="479">
        <v>15123</v>
      </c>
      <c r="D10" s="619">
        <v>154</v>
      </c>
      <c r="E10" s="631">
        <v>1.0183164715995504E-2</v>
      </c>
      <c r="F10" s="290">
        <v>167</v>
      </c>
      <c r="G10" s="631">
        <v>1.1042782516696423E-2</v>
      </c>
      <c r="H10" s="290">
        <v>259</v>
      </c>
      <c r="I10" s="631">
        <v>1.712623156781062E-2</v>
      </c>
      <c r="J10" s="290">
        <v>583</v>
      </c>
      <c r="K10" s="631">
        <v>3.8550552139125838E-2</v>
      </c>
      <c r="L10" s="290">
        <v>1608</v>
      </c>
      <c r="M10" s="631">
        <v>0.10632810950208292</v>
      </c>
      <c r="N10" s="290">
        <v>393</v>
      </c>
      <c r="O10" s="631">
        <v>2.5986907359650861E-2</v>
      </c>
      <c r="P10" s="620">
        <v>3164</v>
      </c>
    </row>
    <row r="11" spans="1:16" ht="15">
      <c r="A11" s="618">
        <v>591</v>
      </c>
      <c r="B11" s="325" t="s">
        <v>175</v>
      </c>
      <c r="C11" s="479">
        <v>19871</v>
      </c>
      <c r="D11" s="619">
        <v>252</v>
      </c>
      <c r="E11" s="631">
        <v>1.2681797594484425E-2</v>
      </c>
      <c r="F11" s="290">
        <v>328</v>
      </c>
      <c r="G11" s="631">
        <v>1.6506466710281314E-2</v>
      </c>
      <c r="H11" s="290">
        <v>354</v>
      </c>
      <c r="I11" s="631">
        <v>1.781490614463288E-2</v>
      </c>
      <c r="J11" s="290">
        <v>1003</v>
      </c>
      <c r="K11" s="631">
        <v>5.0475567409793164E-2</v>
      </c>
      <c r="L11" s="290">
        <v>2040</v>
      </c>
      <c r="M11" s="631">
        <v>0.10266217100296915</v>
      </c>
      <c r="N11" s="290">
        <v>229</v>
      </c>
      <c r="O11" s="631">
        <v>1.1524331941019577E-2</v>
      </c>
      <c r="P11" s="620">
        <v>4206</v>
      </c>
    </row>
    <row r="12" spans="1:16" ht="15">
      <c r="A12" s="618">
        <v>893</v>
      </c>
      <c r="B12" s="325" t="s">
        <v>265</v>
      </c>
      <c r="C12" s="479">
        <v>21065</v>
      </c>
      <c r="D12" s="619">
        <v>53</v>
      </c>
      <c r="E12" s="631">
        <v>2.5160218371706625E-3</v>
      </c>
      <c r="F12" s="290">
        <v>56</v>
      </c>
      <c r="G12" s="631">
        <v>2.6584381675765489E-3</v>
      </c>
      <c r="H12" s="290">
        <v>54</v>
      </c>
      <c r="I12" s="631">
        <v>2.5634939473059577E-3</v>
      </c>
      <c r="J12" s="290">
        <v>348</v>
      </c>
      <c r="K12" s="631">
        <v>1.6520294327082838E-2</v>
      </c>
      <c r="L12" s="290">
        <v>685</v>
      </c>
      <c r="M12" s="631">
        <v>3.2518395442677428E-2</v>
      </c>
      <c r="N12" s="290">
        <v>60</v>
      </c>
      <c r="O12" s="631">
        <v>2.8483266081177306E-3</v>
      </c>
      <c r="P12" s="620">
        <v>1256</v>
      </c>
    </row>
    <row r="13" spans="1:16">
      <c r="A13" s="615">
        <v>2</v>
      </c>
      <c r="B13" s="186" t="s">
        <v>291</v>
      </c>
      <c r="C13" s="432">
        <v>273045</v>
      </c>
      <c r="D13" s="616">
        <v>2351</v>
      </c>
      <c r="E13" s="632">
        <v>8.6103023311175815E-3</v>
      </c>
      <c r="F13" s="616">
        <v>2957</v>
      </c>
      <c r="G13" s="632">
        <v>1.0829716713362266E-2</v>
      </c>
      <c r="H13" s="64">
        <v>3197</v>
      </c>
      <c r="I13" s="632">
        <v>1.1708692706330459E-2</v>
      </c>
      <c r="J13" s="64">
        <v>7994</v>
      </c>
      <c r="K13" s="632">
        <v>0.21645771844791639</v>
      </c>
      <c r="L13" s="64">
        <v>17732</v>
      </c>
      <c r="M13" s="632">
        <v>0.48013863691749481</v>
      </c>
      <c r="N13" s="64">
        <v>2700</v>
      </c>
      <c r="O13" s="632">
        <v>7.3109311960141893E-2</v>
      </c>
      <c r="P13" s="617">
        <v>36931</v>
      </c>
    </row>
    <row r="14" spans="1:16" ht="15">
      <c r="A14" s="618">
        <v>120</v>
      </c>
      <c r="B14" s="325" t="s">
        <v>57</v>
      </c>
      <c r="C14" s="479">
        <v>31798</v>
      </c>
      <c r="D14" s="619">
        <v>66</v>
      </c>
      <c r="E14" s="631">
        <v>2.0756022391345366E-3</v>
      </c>
      <c r="F14" s="290">
        <v>68</v>
      </c>
      <c r="G14" s="631">
        <v>2.1384992766840683E-3</v>
      </c>
      <c r="H14" s="290">
        <v>79</v>
      </c>
      <c r="I14" s="631">
        <v>2.484432983206491E-3</v>
      </c>
      <c r="J14" s="290">
        <v>379</v>
      </c>
      <c r="K14" s="631">
        <v>1.1918988615636204E-2</v>
      </c>
      <c r="L14" s="290">
        <v>636</v>
      </c>
      <c r="M14" s="631">
        <v>2.0001257940750989E-2</v>
      </c>
      <c r="N14" s="290">
        <v>89</v>
      </c>
      <c r="O14" s="631">
        <v>2.798918170954148E-3</v>
      </c>
      <c r="P14" s="620">
        <v>1317</v>
      </c>
    </row>
    <row r="15" spans="1:16" ht="15">
      <c r="A15" s="618">
        <v>154</v>
      </c>
      <c r="B15" s="325" t="s">
        <v>77</v>
      </c>
      <c r="C15" s="479">
        <v>99959</v>
      </c>
      <c r="D15" s="619">
        <v>1364</v>
      </c>
      <c r="E15" s="631">
        <v>1.3645594693824469E-2</v>
      </c>
      <c r="F15" s="290">
        <v>1797</v>
      </c>
      <c r="G15" s="631">
        <v>1.7977370721996018E-2</v>
      </c>
      <c r="H15" s="290">
        <v>1891</v>
      </c>
      <c r="I15" s="631">
        <v>1.8917756280074832E-2</v>
      </c>
      <c r="J15" s="290">
        <v>4342</v>
      </c>
      <c r="K15" s="631">
        <v>4.3437809501895776E-2</v>
      </c>
      <c r="L15" s="290">
        <v>10397</v>
      </c>
      <c r="M15" s="631">
        <v>0.10401264518452566</v>
      </c>
      <c r="N15" s="290">
        <v>1696</v>
      </c>
      <c r="O15" s="631">
        <v>1.6966956452145378E-2</v>
      </c>
      <c r="P15" s="620">
        <v>21487</v>
      </c>
    </row>
    <row r="16" spans="1:16" ht="15">
      <c r="A16" s="618">
        <v>250</v>
      </c>
      <c r="B16" s="325" t="s">
        <v>99</v>
      </c>
      <c r="C16" s="479">
        <v>56392</v>
      </c>
      <c r="D16" s="619">
        <v>613</v>
      </c>
      <c r="E16" s="631">
        <v>1.0870336217903249E-2</v>
      </c>
      <c r="F16" s="290">
        <v>835</v>
      </c>
      <c r="G16" s="631">
        <v>1.4807064831891049E-2</v>
      </c>
      <c r="H16" s="290">
        <v>930</v>
      </c>
      <c r="I16" s="631">
        <v>1.6491700950489432E-2</v>
      </c>
      <c r="J16" s="290">
        <v>1875</v>
      </c>
      <c r="K16" s="631">
        <v>3.3249397077599663E-2</v>
      </c>
      <c r="L16" s="290">
        <v>4174</v>
      </c>
      <c r="M16" s="631">
        <v>7.4017591147680528E-2</v>
      </c>
      <c r="N16" s="290">
        <v>644</v>
      </c>
      <c r="O16" s="631">
        <v>1.1420059582919563E-2</v>
      </c>
      <c r="P16" s="620">
        <v>9071</v>
      </c>
    </row>
    <row r="17" spans="1:16" ht="15">
      <c r="A17" s="618">
        <v>495</v>
      </c>
      <c r="B17" s="325" t="s">
        <v>161</v>
      </c>
      <c r="C17" s="479">
        <v>28653</v>
      </c>
      <c r="D17" s="619">
        <v>84</v>
      </c>
      <c r="E17" s="631">
        <v>2.9316301957910168E-3</v>
      </c>
      <c r="F17" s="290">
        <v>63</v>
      </c>
      <c r="G17" s="631">
        <v>2.1987226468432623E-3</v>
      </c>
      <c r="H17" s="290">
        <v>81</v>
      </c>
      <c r="I17" s="631">
        <v>2.8269291173699091E-3</v>
      </c>
      <c r="J17" s="290">
        <v>365</v>
      </c>
      <c r="K17" s="631">
        <v>1.2738631207901441E-2</v>
      </c>
      <c r="L17" s="290">
        <v>613</v>
      </c>
      <c r="M17" s="631">
        <v>2.1393920357379682E-2</v>
      </c>
      <c r="N17" s="290">
        <v>55</v>
      </c>
      <c r="O17" s="631">
        <v>1.9195197710536419E-3</v>
      </c>
      <c r="P17" s="620">
        <v>1261</v>
      </c>
    </row>
    <row r="18" spans="1:16" ht="15">
      <c r="A18" s="618">
        <v>790</v>
      </c>
      <c r="B18" s="325" t="s">
        <v>234</v>
      </c>
      <c r="C18" s="479">
        <v>29319</v>
      </c>
      <c r="D18" s="619">
        <v>104</v>
      </c>
      <c r="E18" s="631">
        <v>3.5471878304171355E-3</v>
      </c>
      <c r="F18" s="290">
        <v>104</v>
      </c>
      <c r="G18" s="631">
        <v>3.5471878304171355E-3</v>
      </c>
      <c r="H18" s="290">
        <v>105</v>
      </c>
      <c r="I18" s="631">
        <v>3.5812954057096082E-3</v>
      </c>
      <c r="J18" s="290">
        <v>543</v>
      </c>
      <c r="K18" s="631">
        <v>1.8520413383812544E-2</v>
      </c>
      <c r="L18" s="290">
        <v>1002</v>
      </c>
      <c r="M18" s="631">
        <v>3.4175790443057401E-2</v>
      </c>
      <c r="N18" s="290">
        <v>94</v>
      </c>
      <c r="O18" s="631">
        <v>3.206112077492411E-3</v>
      </c>
      <c r="P18" s="620">
        <v>1952</v>
      </c>
    </row>
    <row r="19" spans="1:16" ht="15">
      <c r="A19" s="618">
        <v>895</v>
      </c>
      <c r="B19" s="325" t="s">
        <v>267</v>
      </c>
      <c r="C19" s="479">
        <v>26924</v>
      </c>
      <c r="D19" s="619">
        <v>120</v>
      </c>
      <c r="E19" s="631">
        <v>4.456990046055564E-3</v>
      </c>
      <c r="F19" s="290">
        <v>90</v>
      </c>
      <c r="G19" s="631">
        <v>3.3427425345416728E-3</v>
      </c>
      <c r="H19" s="290">
        <v>111</v>
      </c>
      <c r="I19" s="631">
        <v>4.1227157926013967E-3</v>
      </c>
      <c r="J19" s="290">
        <v>490</v>
      </c>
      <c r="K19" s="631">
        <v>1.8199376021393553E-2</v>
      </c>
      <c r="L19" s="290">
        <v>910</v>
      </c>
      <c r="M19" s="631">
        <v>3.3798841182588024E-2</v>
      </c>
      <c r="N19" s="290">
        <v>122</v>
      </c>
      <c r="O19" s="631">
        <v>4.5312732134898236E-3</v>
      </c>
      <c r="P19" s="620">
        <v>1843</v>
      </c>
    </row>
    <row r="20" spans="1:16">
      <c r="A20" s="615">
        <v>3</v>
      </c>
      <c r="B20" s="186" t="s">
        <v>809</v>
      </c>
      <c r="C20" s="413">
        <v>550634</v>
      </c>
      <c r="D20" s="616">
        <v>14958</v>
      </c>
      <c r="E20" s="632">
        <v>2.7165049742660277E-2</v>
      </c>
      <c r="F20" s="616">
        <v>18035</v>
      </c>
      <c r="G20" s="632">
        <v>3.2753153637443383E-2</v>
      </c>
      <c r="H20" s="64">
        <v>21040</v>
      </c>
      <c r="I20" s="632">
        <v>3.8210499170047617E-2</v>
      </c>
      <c r="J20" s="64">
        <v>40224</v>
      </c>
      <c r="K20" s="632">
        <v>0.20201086792756054</v>
      </c>
      <c r="L20" s="64">
        <v>88415</v>
      </c>
      <c r="M20" s="632">
        <v>0.44403318635181149</v>
      </c>
      <c r="N20" s="64">
        <v>16446</v>
      </c>
      <c r="O20" s="632">
        <v>8.2594240601050639E-2</v>
      </c>
      <c r="P20" s="617">
        <v>199118</v>
      </c>
    </row>
    <row r="21" spans="1:16" ht="15">
      <c r="A21" s="618">
        <v>45</v>
      </c>
      <c r="B21" s="325" t="s">
        <v>32</v>
      </c>
      <c r="C21" s="479">
        <v>133811</v>
      </c>
      <c r="D21" s="619">
        <v>5801</v>
      </c>
      <c r="E21" s="631">
        <v>4.3352190776543037E-2</v>
      </c>
      <c r="F21" s="290">
        <v>7473</v>
      </c>
      <c r="G21" s="631">
        <v>5.5847426594226188E-2</v>
      </c>
      <c r="H21" s="290">
        <v>8657</v>
      </c>
      <c r="I21" s="631">
        <v>6.4695727556030522E-2</v>
      </c>
      <c r="J21" s="290">
        <v>16233</v>
      </c>
      <c r="K21" s="631">
        <v>0.12131289654811638</v>
      </c>
      <c r="L21" s="290">
        <v>37955</v>
      </c>
      <c r="M21" s="631">
        <v>0.28364633699770569</v>
      </c>
      <c r="N21" s="290">
        <v>7476</v>
      </c>
      <c r="O21" s="631">
        <v>5.5869846275717241E-2</v>
      </c>
      <c r="P21" s="620">
        <v>83595</v>
      </c>
    </row>
    <row r="22" spans="1:16" ht="15">
      <c r="A22" s="618">
        <v>51</v>
      </c>
      <c r="B22" s="325" t="s">
        <v>35</v>
      </c>
      <c r="C22" s="479">
        <v>31953</v>
      </c>
      <c r="D22" s="619">
        <v>273</v>
      </c>
      <c r="E22" s="631">
        <v>8.5437987043470096E-3</v>
      </c>
      <c r="F22" s="290">
        <v>319</v>
      </c>
      <c r="G22" s="631">
        <v>9.9834131380465065E-3</v>
      </c>
      <c r="H22" s="290">
        <v>337</v>
      </c>
      <c r="I22" s="631">
        <v>1.0546740525146309E-2</v>
      </c>
      <c r="J22" s="290">
        <v>757</v>
      </c>
      <c r="K22" s="631">
        <v>2.3691046224141709E-2</v>
      </c>
      <c r="L22" s="290">
        <v>1926</v>
      </c>
      <c r="M22" s="631">
        <v>6.0276030419678904E-2</v>
      </c>
      <c r="N22" s="290">
        <v>403</v>
      </c>
      <c r="O22" s="631">
        <v>1.2612274277845587E-2</v>
      </c>
      <c r="P22" s="620">
        <v>4015</v>
      </c>
    </row>
    <row r="23" spans="1:16" ht="15">
      <c r="A23" s="618">
        <v>147</v>
      </c>
      <c r="B23" s="325" t="s">
        <v>71</v>
      </c>
      <c r="C23" s="479">
        <v>53572</v>
      </c>
      <c r="D23" s="619">
        <v>2176</v>
      </c>
      <c r="E23" s="631">
        <v>4.0618233405510344E-2</v>
      </c>
      <c r="F23" s="290">
        <v>2487</v>
      </c>
      <c r="G23" s="631">
        <v>4.6423504815948632E-2</v>
      </c>
      <c r="H23" s="290">
        <v>2944</v>
      </c>
      <c r="I23" s="631">
        <v>5.4954080489808106E-2</v>
      </c>
      <c r="J23" s="290">
        <v>5525</v>
      </c>
      <c r="K23" s="631">
        <v>0.1031322332561786</v>
      </c>
      <c r="L23" s="290">
        <v>11298</v>
      </c>
      <c r="M23" s="631">
        <v>0.2108937504666617</v>
      </c>
      <c r="N23" s="290">
        <v>2045</v>
      </c>
      <c r="O23" s="631">
        <v>3.817292615545434E-2</v>
      </c>
      <c r="P23" s="620">
        <v>26475</v>
      </c>
    </row>
    <row r="24" spans="1:16" ht="15">
      <c r="A24" s="618">
        <v>172</v>
      </c>
      <c r="B24" s="325" t="s">
        <v>79</v>
      </c>
      <c r="C24" s="479">
        <v>62678</v>
      </c>
      <c r="D24" s="619">
        <v>2400</v>
      </c>
      <c r="E24" s="631">
        <v>3.8290947381856476E-2</v>
      </c>
      <c r="F24" s="290">
        <v>2907</v>
      </c>
      <c r="G24" s="631">
        <v>4.6379910016273652E-2</v>
      </c>
      <c r="H24" s="290">
        <v>3494</v>
      </c>
      <c r="I24" s="631">
        <v>5.5745237563419384E-2</v>
      </c>
      <c r="J24" s="290">
        <v>6395</v>
      </c>
      <c r="K24" s="631">
        <v>0.1020294202112384</v>
      </c>
      <c r="L24" s="290">
        <v>13762</v>
      </c>
      <c r="M24" s="631">
        <v>0.21956667411212866</v>
      </c>
      <c r="N24" s="290">
        <v>2514</v>
      </c>
      <c r="O24" s="631">
        <v>4.0109767382494659E-2</v>
      </c>
      <c r="P24" s="620">
        <v>31472</v>
      </c>
    </row>
    <row r="25" spans="1:16" ht="15">
      <c r="A25" s="618">
        <v>475</v>
      </c>
      <c r="B25" s="325" t="s">
        <v>153</v>
      </c>
      <c r="C25" s="479">
        <v>5483</v>
      </c>
      <c r="D25" s="619">
        <v>14</v>
      </c>
      <c r="E25" s="631">
        <v>2.5533467080065659E-3</v>
      </c>
      <c r="F25" s="290">
        <v>10</v>
      </c>
      <c r="G25" s="631">
        <v>1.823819077147547E-3</v>
      </c>
      <c r="H25" s="290">
        <v>15</v>
      </c>
      <c r="I25" s="631">
        <v>2.7357286157213205E-3</v>
      </c>
      <c r="J25" s="290">
        <v>34</v>
      </c>
      <c r="K25" s="631">
        <v>6.2009848623016594E-3</v>
      </c>
      <c r="L25" s="290">
        <v>148</v>
      </c>
      <c r="M25" s="631">
        <v>2.6992522341783697E-2</v>
      </c>
      <c r="N25" s="290">
        <v>27</v>
      </c>
      <c r="O25" s="631">
        <v>4.9243115082983771E-3</v>
      </c>
      <c r="P25" s="620">
        <v>248</v>
      </c>
    </row>
    <row r="26" spans="1:16" ht="15">
      <c r="A26" s="618">
        <v>480</v>
      </c>
      <c r="B26" s="325" t="s">
        <v>155</v>
      </c>
      <c r="C26" s="479">
        <v>15069</v>
      </c>
      <c r="D26" s="619">
        <v>145</v>
      </c>
      <c r="E26" s="631">
        <v>9.6224036100603892E-3</v>
      </c>
      <c r="F26" s="290">
        <v>142</v>
      </c>
      <c r="G26" s="631">
        <v>9.4233193974384497E-3</v>
      </c>
      <c r="H26" s="290">
        <v>171</v>
      </c>
      <c r="I26" s="631">
        <v>1.1347800119450527E-2</v>
      </c>
      <c r="J26" s="290">
        <v>514</v>
      </c>
      <c r="K26" s="631">
        <v>3.4109761762558893E-2</v>
      </c>
      <c r="L26" s="290">
        <v>1063</v>
      </c>
      <c r="M26" s="631">
        <v>7.0542172672373754E-2</v>
      </c>
      <c r="N26" s="290">
        <v>124</v>
      </c>
      <c r="O26" s="631">
        <v>8.2288141217068157E-3</v>
      </c>
      <c r="P26" s="620">
        <v>2159</v>
      </c>
    </row>
    <row r="27" spans="1:16" ht="15">
      <c r="A27" s="618">
        <v>490</v>
      </c>
      <c r="B27" s="325" t="s">
        <v>159</v>
      </c>
      <c r="C27" s="479">
        <v>46213</v>
      </c>
      <c r="D27" s="619">
        <v>373</v>
      </c>
      <c r="E27" s="631">
        <v>8.0713219224027872E-3</v>
      </c>
      <c r="F27" s="290">
        <v>419</v>
      </c>
      <c r="G27" s="631">
        <v>9.0667128297232374E-3</v>
      </c>
      <c r="H27" s="290">
        <v>480</v>
      </c>
      <c r="I27" s="631">
        <v>1.0386687728561227E-2</v>
      </c>
      <c r="J27" s="290">
        <v>1283</v>
      </c>
      <c r="K27" s="631">
        <v>2.7762750741133449E-2</v>
      </c>
      <c r="L27" s="290">
        <v>2597</v>
      </c>
      <c r="M27" s="631">
        <v>5.6196308398069807E-2</v>
      </c>
      <c r="N27" s="290">
        <v>375</v>
      </c>
      <c r="O27" s="631">
        <v>8.1145997879384594E-3</v>
      </c>
      <c r="P27" s="620">
        <v>5527</v>
      </c>
    </row>
    <row r="28" spans="1:16" ht="15">
      <c r="A28" s="618">
        <v>659</v>
      </c>
      <c r="B28" s="325" t="s">
        <v>199</v>
      </c>
      <c r="C28" s="479">
        <v>21945</v>
      </c>
      <c r="D28" s="619">
        <v>112</v>
      </c>
      <c r="E28" s="631">
        <v>5.1036682615629983E-3</v>
      </c>
      <c r="F28" s="290">
        <v>130</v>
      </c>
      <c r="G28" s="631">
        <v>5.9239006607427662E-3</v>
      </c>
      <c r="H28" s="290">
        <v>145</v>
      </c>
      <c r="I28" s="631">
        <v>6.607427660059239E-3</v>
      </c>
      <c r="J28" s="290">
        <v>392</v>
      </c>
      <c r="K28" s="631">
        <v>1.7862838915470493E-2</v>
      </c>
      <c r="L28" s="290">
        <v>875</v>
      </c>
      <c r="M28" s="631">
        <v>3.9872408293460927E-2</v>
      </c>
      <c r="N28" s="290">
        <v>92</v>
      </c>
      <c r="O28" s="631">
        <v>4.1922989291410346E-3</v>
      </c>
      <c r="P28" s="620">
        <v>1746</v>
      </c>
    </row>
    <row r="29" spans="1:16" ht="15">
      <c r="A29" s="618">
        <v>665</v>
      </c>
      <c r="B29" s="325" t="s">
        <v>207</v>
      </c>
      <c r="C29" s="479">
        <v>33667</v>
      </c>
      <c r="D29" s="619">
        <v>145</v>
      </c>
      <c r="E29" s="631">
        <v>4.3068880506133599E-3</v>
      </c>
      <c r="F29" s="290">
        <v>164</v>
      </c>
      <c r="G29" s="631">
        <v>4.8712388986247657E-3</v>
      </c>
      <c r="H29" s="290">
        <v>213</v>
      </c>
      <c r="I29" s="631">
        <v>6.3266700329699709E-3</v>
      </c>
      <c r="J29" s="290">
        <v>482</v>
      </c>
      <c r="K29" s="631">
        <v>1.4316689933763033E-2</v>
      </c>
      <c r="L29" s="290">
        <v>1216</v>
      </c>
      <c r="M29" s="631">
        <v>3.6118454272729972E-2</v>
      </c>
      <c r="N29" s="290">
        <v>189</v>
      </c>
      <c r="O29" s="631">
        <v>5.6138058039029316E-3</v>
      </c>
      <c r="P29" s="620">
        <v>2409</v>
      </c>
    </row>
    <row r="30" spans="1:16" ht="15">
      <c r="A30" s="618">
        <v>837</v>
      </c>
      <c r="B30" s="325" t="s">
        <v>242</v>
      </c>
      <c r="C30" s="479">
        <v>136374</v>
      </c>
      <c r="D30" s="619">
        <v>3503</v>
      </c>
      <c r="E30" s="631">
        <v>2.5686714476366463E-2</v>
      </c>
      <c r="F30" s="290">
        <v>3967</v>
      </c>
      <c r="G30" s="631">
        <v>2.9089122560018773E-2</v>
      </c>
      <c r="H30" s="290">
        <v>4574</v>
      </c>
      <c r="I30" s="631">
        <v>3.3540117617727717E-2</v>
      </c>
      <c r="J30" s="290">
        <v>8537</v>
      </c>
      <c r="K30" s="631">
        <v>6.259990907357707E-2</v>
      </c>
      <c r="L30" s="290">
        <v>17389</v>
      </c>
      <c r="M30" s="631">
        <v>0.12750964260049569</v>
      </c>
      <c r="N30" s="290">
        <v>3177</v>
      </c>
      <c r="O30" s="631">
        <v>2.329622948655902E-2</v>
      </c>
      <c r="P30" s="620">
        <v>41147</v>
      </c>
    </row>
    <row r="31" spans="1:16" ht="15">
      <c r="A31" s="618">
        <v>873</v>
      </c>
      <c r="B31" s="325" t="s">
        <v>879</v>
      </c>
      <c r="C31" s="479">
        <v>9869</v>
      </c>
      <c r="D31" s="619">
        <v>16</v>
      </c>
      <c r="E31" s="631">
        <v>1.6212382206910528E-3</v>
      </c>
      <c r="F31" s="290">
        <v>17</v>
      </c>
      <c r="G31" s="631">
        <v>1.7225656094842436E-3</v>
      </c>
      <c r="H31" s="290">
        <v>10</v>
      </c>
      <c r="I31" s="631">
        <v>1.013273887931908E-3</v>
      </c>
      <c r="J31" s="290">
        <v>72</v>
      </c>
      <c r="K31" s="631">
        <v>7.2955719931097375E-3</v>
      </c>
      <c r="L31" s="290">
        <v>186</v>
      </c>
      <c r="M31" s="631">
        <v>1.8846894315533488E-2</v>
      </c>
      <c r="N31" s="290">
        <v>24</v>
      </c>
      <c r="O31" s="631">
        <v>2.4318573310365792E-3</v>
      </c>
      <c r="P31" s="620">
        <v>325</v>
      </c>
    </row>
    <row r="32" spans="1:16">
      <c r="A32" s="615">
        <v>4</v>
      </c>
      <c r="B32" s="186" t="s">
        <v>293</v>
      </c>
      <c r="C32" s="413">
        <v>211845</v>
      </c>
      <c r="D32" s="616">
        <v>2057</v>
      </c>
      <c r="E32" s="632">
        <v>9.7099294295357463E-3</v>
      </c>
      <c r="F32" s="616">
        <v>2709</v>
      </c>
      <c r="G32" s="632">
        <v>1.2787651348863557E-2</v>
      </c>
      <c r="H32" s="64">
        <v>3153</v>
      </c>
      <c r="I32" s="632">
        <v>1.4883523330737095E-2</v>
      </c>
      <c r="J32" s="64">
        <v>9428</v>
      </c>
      <c r="K32" s="632">
        <v>0.22954252185133786</v>
      </c>
      <c r="L32" s="64">
        <v>19729</v>
      </c>
      <c r="M32" s="632">
        <v>0.48033988264796823</v>
      </c>
      <c r="N32" s="64">
        <v>3997</v>
      </c>
      <c r="O32" s="632">
        <v>9.731453753073796E-2</v>
      </c>
      <c r="P32" s="617">
        <v>41073</v>
      </c>
    </row>
    <row r="33" spans="1:16" ht="15">
      <c r="A33" s="618">
        <v>31</v>
      </c>
      <c r="B33" s="325" t="s">
        <v>16</v>
      </c>
      <c r="C33" s="479">
        <v>28357</v>
      </c>
      <c r="D33" s="619">
        <v>141</v>
      </c>
      <c r="E33" s="631">
        <v>4.9723172408929015E-3</v>
      </c>
      <c r="F33" s="290">
        <v>203</v>
      </c>
      <c r="G33" s="631">
        <v>7.1587262404344603E-3</v>
      </c>
      <c r="H33" s="290">
        <v>279</v>
      </c>
      <c r="I33" s="631">
        <v>9.8388404979370177E-3</v>
      </c>
      <c r="J33" s="290">
        <v>816</v>
      </c>
      <c r="K33" s="631">
        <v>2.8775963606869556E-2</v>
      </c>
      <c r="L33" s="290">
        <v>1780</v>
      </c>
      <c r="M33" s="631">
        <v>6.2771097083612518E-2</v>
      </c>
      <c r="N33" s="290">
        <v>440</v>
      </c>
      <c r="O33" s="631">
        <v>1.5516450964488487E-2</v>
      </c>
      <c r="P33" s="620">
        <v>3659</v>
      </c>
    </row>
    <row r="34" spans="1:16" ht="15">
      <c r="A34" s="618">
        <v>40</v>
      </c>
      <c r="B34" s="325" t="s">
        <v>24</v>
      </c>
      <c r="C34" s="479">
        <v>20011</v>
      </c>
      <c r="D34" s="619">
        <v>73</v>
      </c>
      <c r="E34" s="631">
        <v>3.6479936035180649E-3</v>
      </c>
      <c r="F34" s="290">
        <v>95</v>
      </c>
      <c r="G34" s="631">
        <v>4.7473889360851529E-3</v>
      </c>
      <c r="H34" s="290">
        <v>107</v>
      </c>
      <c r="I34" s="631">
        <v>5.3470591174853829E-3</v>
      </c>
      <c r="J34" s="290">
        <v>393</v>
      </c>
      <c r="K34" s="631">
        <v>1.9639198440857528E-2</v>
      </c>
      <c r="L34" s="290">
        <v>818</v>
      </c>
      <c r="M34" s="631">
        <v>4.0877517365449006E-2</v>
      </c>
      <c r="N34" s="290">
        <v>100</v>
      </c>
      <c r="O34" s="631">
        <v>4.9972515116685819E-3</v>
      </c>
      <c r="P34" s="620">
        <v>1586</v>
      </c>
    </row>
    <row r="35" spans="1:16" ht="15">
      <c r="A35" s="618">
        <v>190</v>
      </c>
      <c r="B35" s="325" t="s">
        <v>81</v>
      </c>
      <c r="C35" s="479">
        <v>10406</v>
      </c>
      <c r="D35" s="619">
        <v>161</v>
      </c>
      <c r="E35" s="631">
        <v>1.5471843167403422E-2</v>
      </c>
      <c r="F35" s="290">
        <v>227</v>
      </c>
      <c r="G35" s="631">
        <v>2.181433788199116E-2</v>
      </c>
      <c r="H35" s="290">
        <v>259</v>
      </c>
      <c r="I35" s="631">
        <v>2.4889486834518547E-2</v>
      </c>
      <c r="J35" s="290">
        <v>622</v>
      </c>
      <c r="K35" s="631">
        <v>5.9773207764751105E-2</v>
      </c>
      <c r="L35" s="290">
        <v>1462</v>
      </c>
      <c r="M35" s="631">
        <v>0.14049586776859505</v>
      </c>
      <c r="N35" s="290">
        <v>507</v>
      </c>
      <c r="O35" s="631">
        <v>4.8721891216605806E-2</v>
      </c>
      <c r="P35" s="620">
        <v>3238</v>
      </c>
    </row>
    <row r="36" spans="1:16" ht="15">
      <c r="A36" s="618">
        <v>604</v>
      </c>
      <c r="B36" s="325" t="s">
        <v>177</v>
      </c>
      <c r="C36" s="479">
        <v>31036</v>
      </c>
      <c r="D36" s="619">
        <v>306</v>
      </c>
      <c r="E36" s="631">
        <v>9.8595179791210203E-3</v>
      </c>
      <c r="F36" s="290">
        <v>346</v>
      </c>
      <c r="G36" s="631">
        <v>1.1148343858744683E-2</v>
      </c>
      <c r="H36" s="290">
        <v>384</v>
      </c>
      <c r="I36" s="631">
        <v>1.2372728444387164E-2</v>
      </c>
      <c r="J36" s="290">
        <v>1484</v>
      </c>
      <c r="K36" s="631">
        <v>4.7815440134037893E-2</v>
      </c>
      <c r="L36" s="290">
        <v>2850</v>
      </c>
      <c r="M36" s="631">
        <v>9.1828843923185979E-2</v>
      </c>
      <c r="N36" s="290">
        <v>380</v>
      </c>
      <c r="O36" s="631">
        <v>1.2243845856424797E-2</v>
      </c>
      <c r="P36" s="620">
        <v>5750</v>
      </c>
    </row>
    <row r="37" spans="1:16" ht="15">
      <c r="A37" s="618">
        <v>670</v>
      </c>
      <c r="B37" s="325" t="s">
        <v>211</v>
      </c>
      <c r="C37" s="479">
        <v>22618</v>
      </c>
      <c r="D37" s="619">
        <v>161</v>
      </c>
      <c r="E37" s="631">
        <v>7.1182244230259088E-3</v>
      </c>
      <c r="F37" s="290">
        <v>219</v>
      </c>
      <c r="G37" s="631">
        <v>9.6825537182774774E-3</v>
      </c>
      <c r="H37" s="290">
        <v>318</v>
      </c>
      <c r="I37" s="631">
        <v>1.405959854982757E-2</v>
      </c>
      <c r="J37" s="290">
        <v>724</v>
      </c>
      <c r="K37" s="631">
        <v>3.2009903616588557E-2</v>
      </c>
      <c r="L37" s="290">
        <v>1693</v>
      </c>
      <c r="M37" s="631">
        <v>7.4851887876912188E-2</v>
      </c>
      <c r="N37" s="290">
        <v>411</v>
      </c>
      <c r="O37" s="631">
        <v>1.8171367937041296E-2</v>
      </c>
      <c r="P37" s="620">
        <v>3526</v>
      </c>
    </row>
    <row r="38" spans="1:16" ht="15">
      <c r="A38" s="618">
        <v>690</v>
      </c>
      <c r="B38" s="325" t="s">
        <v>221</v>
      </c>
      <c r="C38" s="479">
        <v>12907</v>
      </c>
      <c r="D38" s="619">
        <v>59</v>
      </c>
      <c r="E38" s="631">
        <v>4.5711629348415585E-3</v>
      </c>
      <c r="F38" s="290">
        <v>100</v>
      </c>
      <c r="G38" s="631">
        <v>7.7477337878670491E-3</v>
      </c>
      <c r="H38" s="290">
        <v>134</v>
      </c>
      <c r="I38" s="631">
        <v>1.0381963275741845E-2</v>
      </c>
      <c r="J38" s="290">
        <v>409</v>
      </c>
      <c r="K38" s="631">
        <v>3.168823119237623E-2</v>
      </c>
      <c r="L38" s="290">
        <v>712</v>
      </c>
      <c r="M38" s="631">
        <v>5.5163864569613391E-2</v>
      </c>
      <c r="N38" s="290">
        <v>221</v>
      </c>
      <c r="O38" s="631">
        <v>1.712249167118618E-2</v>
      </c>
      <c r="P38" s="620">
        <v>1635</v>
      </c>
    </row>
    <row r="39" spans="1:16" ht="15">
      <c r="A39" s="618">
        <v>736</v>
      </c>
      <c r="B39" s="325" t="s">
        <v>225</v>
      </c>
      <c r="C39" s="479">
        <v>41241</v>
      </c>
      <c r="D39" s="619">
        <v>822</v>
      </c>
      <c r="E39" s="631">
        <v>1.9931621444678839E-2</v>
      </c>
      <c r="F39" s="290">
        <v>1062</v>
      </c>
      <c r="G39" s="631">
        <v>2.575107296137339E-2</v>
      </c>
      <c r="H39" s="290">
        <v>1130</v>
      </c>
      <c r="I39" s="631">
        <v>2.739991755777018E-2</v>
      </c>
      <c r="J39" s="290">
        <v>3381</v>
      </c>
      <c r="K39" s="631">
        <v>8.1981523241434498E-2</v>
      </c>
      <c r="L39" s="290">
        <v>6953</v>
      </c>
      <c r="M39" s="631">
        <v>0.16859435998157174</v>
      </c>
      <c r="N39" s="290">
        <v>1095</v>
      </c>
      <c r="O39" s="631">
        <v>2.6551247544918891E-2</v>
      </c>
      <c r="P39" s="620">
        <v>14443</v>
      </c>
    </row>
    <row r="40" spans="1:16" ht="15">
      <c r="A40" s="618">
        <v>858</v>
      </c>
      <c r="B40" s="325" t="s">
        <v>253</v>
      </c>
      <c r="C40" s="479">
        <v>12608</v>
      </c>
      <c r="D40" s="619">
        <v>138</v>
      </c>
      <c r="E40" s="631">
        <v>1.0945431472081218E-2</v>
      </c>
      <c r="F40" s="290">
        <v>179</v>
      </c>
      <c r="G40" s="631">
        <v>1.419733502538071E-2</v>
      </c>
      <c r="H40" s="290">
        <v>194</v>
      </c>
      <c r="I40" s="631">
        <v>1.5387055837563451E-2</v>
      </c>
      <c r="J40" s="290">
        <v>576</v>
      </c>
      <c r="K40" s="631">
        <v>4.5685279187817257E-2</v>
      </c>
      <c r="L40" s="290">
        <v>1347</v>
      </c>
      <c r="M40" s="631">
        <v>0.10683692893401016</v>
      </c>
      <c r="N40" s="290">
        <v>244</v>
      </c>
      <c r="O40" s="631">
        <v>1.9352791878172588E-2</v>
      </c>
      <c r="P40" s="620">
        <v>2678</v>
      </c>
    </row>
    <row r="41" spans="1:16" ht="15">
      <c r="A41" s="618">
        <v>885</v>
      </c>
      <c r="B41" s="325" t="s">
        <v>259</v>
      </c>
      <c r="C41" s="479">
        <v>8044</v>
      </c>
      <c r="D41" s="619">
        <v>43</v>
      </c>
      <c r="E41" s="631">
        <v>5.3455992043759323E-3</v>
      </c>
      <c r="F41" s="290">
        <v>66</v>
      </c>
      <c r="G41" s="631">
        <v>8.2048731974142218E-3</v>
      </c>
      <c r="H41" s="290">
        <v>77</v>
      </c>
      <c r="I41" s="631">
        <v>9.5723520636499249E-3</v>
      </c>
      <c r="J41" s="290">
        <v>210</v>
      </c>
      <c r="K41" s="631">
        <v>2.6106414719045252E-2</v>
      </c>
      <c r="L41" s="290">
        <v>508</v>
      </c>
      <c r="M41" s="631">
        <v>6.3152660367976135E-2</v>
      </c>
      <c r="N41" s="290">
        <v>126</v>
      </c>
      <c r="O41" s="631">
        <v>1.566384883142715E-2</v>
      </c>
      <c r="P41" s="620">
        <v>1030</v>
      </c>
    </row>
    <row r="42" spans="1:16" ht="15">
      <c r="A42" s="618">
        <v>890</v>
      </c>
      <c r="B42" s="325" t="s">
        <v>263</v>
      </c>
      <c r="C42" s="479">
        <v>24617</v>
      </c>
      <c r="D42" s="619">
        <v>153</v>
      </c>
      <c r="E42" s="631">
        <v>6.2152171263760818E-3</v>
      </c>
      <c r="F42" s="290">
        <v>212</v>
      </c>
      <c r="G42" s="631">
        <v>8.6119348417760082E-3</v>
      </c>
      <c r="H42" s="290">
        <v>271</v>
      </c>
      <c r="I42" s="631">
        <v>1.1008652557175935E-2</v>
      </c>
      <c r="J42" s="290">
        <v>813</v>
      </c>
      <c r="K42" s="631">
        <v>3.3025957671527807E-2</v>
      </c>
      <c r="L42" s="290">
        <v>1606</v>
      </c>
      <c r="M42" s="631">
        <v>6.5239468659869196E-2</v>
      </c>
      <c r="N42" s="290">
        <v>473</v>
      </c>
      <c r="O42" s="631">
        <v>1.9214364057358737E-2</v>
      </c>
      <c r="P42" s="620">
        <v>3528</v>
      </c>
    </row>
    <row r="43" spans="1:16">
      <c r="A43" s="615">
        <v>5</v>
      </c>
      <c r="B43" s="186" t="s">
        <v>294</v>
      </c>
      <c r="C43" s="413">
        <v>222495</v>
      </c>
      <c r="D43" s="616">
        <v>1850</v>
      </c>
      <c r="E43" s="632">
        <v>8.3147935908672102E-3</v>
      </c>
      <c r="F43" s="616">
        <v>2304</v>
      </c>
      <c r="G43" s="632">
        <v>1.0355288882896245E-2</v>
      </c>
      <c r="H43" s="64">
        <v>2691</v>
      </c>
      <c r="I43" s="632">
        <v>1.2094653812445224E-2</v>
      </c>
      <c r="J43" s="64">
        <v>7916</v>
      </c>
      <c r="K43" s="632">
        <v>0.21998666073810583</v>
      </c>
      <c r="L43" s="64">
        <v>16837</v>
      </c>
      <c r="M43" s="632">
        <v>0.46790240106714093</v>
      </c>
      <c r="N43" s="64">
        <v>4386</v>
      </c>
      <c r="O43" s="632">
        <v>0.12188750555802579</v>
      </c>
      <c r="P43" s="617">
        <v>35984</v>
      </c>
    </row>
    <row r="44" spans="1:16" ht="15">
      <c r="A44" s="618">
        <v>4</v>
      </c>
      <c r="B44" s="325" t="s">
        <v>10</v>
      </c>
      <c r="C44" s="479">
        <v>2864</v>
      </c>
      <c r="D44" s="619">
        <v>18</v>
      </c>
      <c r="E44" s="631">
        <v>6.2849162011173187E-3</v>
      </c>
      <c r="F44" s="290">
        <v>18</v>
      </c>
      <c r="G44" s="631">
        <v>6.2849162011173187E-3</v>
      </c>
      <c r="H44" s="290">
        <v>16</v>
      </c>
      <c r="I44" s="631">
        <v>5.5865921787709499E-3</v>
      </c>
      <c r="J44" s="290">
        <v>84</v>
      </c>
      <c r="K44" s="631">
        <v>2.9329608938547486E-2</v>
      </c>
      <c r="L44" s="290">
        <v>161</v>
      </c>
      <c r="M44" s="631">
        <v>5.6215083798882681E-2</v>
      </c>
      <c r="N44" s="290">
        <v>45</v>
      </c>
      <c r="O44" s="631">
        <v>1.5712290502793297E-2</v>
      </c>
      <c r="P44" s="620">
        <v>342</v>
      </c>
    </row>
    <row r="45" spans="1:16" ht="15">
      <c r="A45" s="618">
        <v>42</v>
      </c>
      <c r="B45" s="325" t="s">
        <v>880</v>
      </c>
      <c r="C45" s="479">
        <v>28279</v>
      </c>
      <c r="D45" s="619">
        <v>473</v>
      </c>
      <c r="E45" s="631">
        <v>1.6726192581067223E-2</v>
      </c>
      <c r="F45" s="290">
        <v>576</v>
      </c>
      <c r="G45" s="631">
        <v>2.0368471303794336E-2</v>
      </c>
      <c r="H45" s="290">
        <v>639</v>
      </c>
      <c r="I45" s="631">
        <v>2.2596272852646839E-2</v>
      </c>
      <c r="J45" s="290">
        <v>1743</v>
      </c>
      <c r="K45" s="631">
        <v>6.1635842851585985E-2</v>
      </c>
      <c r="L45" s="290">
        <v>4311</v>
      </c>
      <c r="M45" s="631">
        <v>0.15244527741433572</v>
      </c>
      <c r="N45" s="290">
        <v>1245</v>
      </c>
      <c r="O45" s="631">
        <v>4.4025602036847133E-2</v>
      </c>
      <c r="P45" s="620">
        <v>8987</v>
      </c>
    </row>
    <row r="46" spans="1:16" ht="15">
      <c r="A46" s="618">
        <v>44</v>
      </c>
      <c r="B46" s="325" t="s">
        <v>30</v>
      </c>
      <c r="C46" s="479">
        <v>7508</v>
      </c>
      <c r="D46" s="619">
        <v>95</v>
      </c>
      <c r="E46" s="631">
        <v>1.2653169952051145E-2</v>
      </c>
      <c r="F46" s="290">
        <v>96</v>
      </c>
      <c r="G46" s="631">
        <v>1.2786361214704315E-2</v>
      </c>
      <c r="H46" s="290">
        <v>135</v>
      </c>
      <c r="I46" s="631">
        <v>1.7980820458177945E-2</v>
      </c>
      <c r="J46" s="290">
        <v>294</v>
      </c>
      <c r="K46" s="631">
        <v>3.9158231220031967E-2</v>
      </c>
      <c r="L46" s="290">
        <v>590</v>
      </c>
      <c r="M46" s="631">
        <v>7.8582844965370269E-2</v>
      </c>
      <c r="N46" s="290">
        <v>101</v>
      </c>
      <c r="O46" s="631">
        <v>1.3452317527970166E-2</v>
      </c>
      <c r="P46" s="620">
        <v>1311</v>
      </c>
    </row>
    <row r="47" spans="1:16" ht="15">
      <c r="A47" s="618">
        <v>59</v>
      </c>
      <c r="B47" s="325" t="s">
        <v>39</v>
      </c>
      <c r="C47" s="479">
        <v>5314</v>
      </c>
      <c r="D47" s="619">
        <v>31</v>
      </c>
      <c r="E47" s="631">
        <v>5.8336469702672186E-3</v>
      </c>
      <c r="F47" s="290">
        <v>51</v>
      </c>
      <c r="G47" s="631">
        <v>9.5972901768912305E-3</v>
      </c>
      <c r="H47" s="290">
        <v>58</v>
      </c>
      <c r="I47" s="631">
        <v>1.0914565299209636E-2</v>
      </c>
      <c r="J47" s="290">
        <v>126</v>
      </c>
      <c r="K47" s="631">
        <v>2.3710952201731274E-2</v>
      </c>
      <c r="L47" s="290">
        <v>370</v>
      </c>
      <c r="M47" s="631">
        <v>6.962739932254422E-2</v>
      </c>
      <c r="N47" s="290">
        <v>143</v>
      </c>
      <c r="O47" s="631">
        <v>2.6910048927361686E-2</v>
      </c>
      <c r="P47" s="620">
        <v>779</v>
      </c>
    </row>
    <row r="48" spans="1:16" ht="15">
      <c r="A48" s="618">
        <v>113</v>
      </c>
      <c r="B48" s="325" t="s">
        <v>55</v>
      </c>
      <c r="C48" s="479">
        <v>10089</v>
      </c>
      <c r="D48" s="619">
        <v>115</v>
      </c>
      <c r="E48" s="631">
        <v>1.1398552879373575E-2</v>
      </c>
      <c r="F48" s="290">
        <v>135</v>
      </c>
      <c r="G48" s="631">
        <v>1.3380909901873328E-2</v>
      </c>
      <c r="H48" s="290">
        <v>157</v>
      </c>
      <c r="I48" s="631">
        <v>1.5561502626623055E-2</v>
      </c>
      <c r="J48" s="290">
        <v>537</v>
      </c>
      <c r="K48" s="631">
        <v>5.3226286054118346E-2</v>
      </c>
      <c r="L48" s="290">
        <v>841</v>
      </c>
      <c r="M48" s="631">
        <v>8.3358112796114575E-2</v>
      </c>
      <c r="N48" s="290">
        <v>111</v>
      </c>
      <c r="O48" s="631">
        <v>1.1002081474873625E-2</v>
      </c>
      <c r="P48" s="620">
        <v>1896</v>
      </c>
    </row>
    <row r="49" spans="1:16" ht="15">
      <c r="A49" s="618">
        <v>125</v>
      </c>
      <c r="B49" s="325" t="s">
        <v>59</v>
      </c>
      <c r="C49" s="479">
        <v>8940</v>
      </c>
      <c r="D49" s="619">
        <v>31</v>
      </c>
      <c r="E49" s="631">
        <v>3.4675615212527962E-3</v>
      </c>
      <c r="F49" s="290">
        <v>43</v>
      </c>
      <c r="G49" s="631">
        <v>4.8098434004474272E-3</v>
      </c>
      <c r="H49" s="290">
        <v>58</v>
      </c>
      <c r="I49" s="631">
        <v>6.487695749440716E-3</v>
      </c>
      <c r="J49" s="290">
        <v>148</v>
      </c>
      <c r="K49" s="631">
        <v>1.6554809843400447E-2</v>
      </c>
      <c r="L49" s="290">
        <v>284</v>
      </c>
      <c r="M49" s="631">
        <v>3.1767337807606266E-2</v>
      </c>
      <c r="N49" s="290">
        <v>53</v>
      </c>
      <c r="O49" s="631">
        <v>5.92841163310962E-3</v>
      </c>
      <c r="P49" s="620">
        <v>617</v>
      </c>
    </row>
    <row r="50" spans="1:16" ht="15">
      <c r="A50" s="618">
        <v>138</v>
      </c>
      <c r="B50" s="325" t="s">
        <v>65</v>
      </c>
      <c r="C50" s="479">
        <v>16287</v>
      </c>
      <c r="D50" s="619">
        <v>149</v>
      </c>
      <c r="E50" s="631">
        <v>9.1484005648676866E-3</v>
      </c>
      <c r="F50" s="290">
        <v>160</v>
      </c>
      <c r="G50" s="631">
        <v>9.8237858414686567E-3</v>
      </c>
      <c r="H50" s="290">
        <v>172</v>
      </c>
      <c r="I50" s="631">
        <v>1.0560569779578805E-2</v>
      </c>
      <c r="J50" s="290">
        <v>681</v>
      </c>
      <c r="K50" s="631">
        <v>4.1812488487750966E-2</v>
      </c>
      <c r="L50" s="290">
        <v>1133</v>
      </c>
      <c r="M50" s="631">
        <v>6.9564683489899914E-2</v>
      </c>
      <c r="N50" s="290">
        <v>255</v>
      </c>
      <c r="O50" s="631">
        <v>1.5656658684840671E-2</v>
      </c>
      <c r="P50" s="620">
        <v>2550</v>
      </c>
    </row>
    <row r="51" spans="1:16" ht="15">
      <c r="A51" s="618">
        <v>234</v>
      </c>
      <c r="B51" s="325" t="s">
        <v>92</v>
      </c>
      <c r="C51" s="479">
        <v>24621</v>
      </c>
      <c r="D51" s="619">
        <v>108</v>
      </c>
      <c r="E51" s="631">
        <v>4.3864993298403801E-3</v>
      </c>
      <c r="F51" s="290">
        <v>141</v>
      </c>
      <c r="G51" s="631">
        <v>5.72681856951383E-3</v>
      </c>
      <c r="H51" s="290">
        <v>156</v>
      </c>
      <c r="I51" s="631">
        <v>6.3360545875472156E-3</v>
      </c>
      <c r="J51" s="290">
        <v>684</v>
      </c>
      <c r="K51" s="631">
        <v>2.7781162422322408E-2</v>
      </c>
      <c r="L51" s="290">
        <v>1220</v>
      </c>
      <c r="M51" s="631">
        <v>4.9551196133382075E-2</v>
      </c>
      <c r="N51" s="290">
        <v>157</v>
      </c>
      <c r="O51" s="631">
        <v>6.3766703220827746E-3</v>
      </c>
      <c r="P51" s="620">
        <v>2466</v>
      </c>
    </row>
    <row r="52" spans="1:16" ht="15">
      <c r="A52" s="618">
        <v>240</v>
      </c>
      <c r="B52" s="325" t="s">
        <v>97</v>
      </c>
      <c r="C52" s="479">
        <v>12708</v>
      </c>
      <c r="D52" s="619">
        <v>85</v>
      </c>
      <c r="E52" s="631">
        <v>6.6887000314762354E-3</v>
      </c>
      <c r="F52" s="290">
        <v>104</v>
      </c>
      <c r="G52" s="631">
        <v>8.1838212149826887E-3</v>
      </c>
      <c r="H52" s="290">
        <v>153</v>
      </c>
      <c r="I52" s="631">
        <v>1.2039660056657223E-2</v>
      </c>
      <c r="J52" s="290">
        <v>299</v>
      </c>
      <c r="K52" s="631">
        <v>2.3528485993075228E-2</v>
      </c>
      <c r="L52" s="290">
        <v>801</v>
      </c>
      <c r="M52" s="631">
        <v>6.3031161473087821E-2</v>
      </c>
      <c r="N52" s="290">
        <v>314</v>
      </c>
      <c r="O52" s="631">
        <v>2.4708844822159268E-2</v>
      </c>
      <c r="P52" s="620">
        <v>1756</v>
      </c>
    </row>
    <row r="53" spans="1:16" ht="15">
      <c r="A53" s="618">
        <v>284</v>
      </c>
      <c r="B53" s="325" t="s">
        <v>108</v>
      </c>
      <c r="C53" s="479">
        <v>21679</v>
      </c>
      <c r="D53" s="619">
        <v>147</v>
      </c>
      <c r="E53" s="631">
        <v>6.7807555699063611E-3</v>
      </c>
      <c r="F53" s="290">
        <v>202</v>
      </c>
      <c r="G53" s="631">
        <v>9.3177729600073811E-3</v>
      </c>
      <c r="H53" s="290">
        <v>200</v>
      </c>
      <c r="I53" s="631">
        <v>9.2255177821855255E-3</v>
      </c>
      <c r="J53" s="290">
        <v>626</v>
      </c>
      <c r="K53" s="631">
        <v>2.8875870658240693E-2</v>
      </c>
      <c r="L53" s="290">
        <v>1261</v>
      </c>
      <c r="M53" s="631">
        <v>5.8166889616679734E-2</v>
      </c>
      <c r="N53" s="290">
        <v>347</v>
      </c>
      <c r="O53" s="631">
        <v>1.6006273352091885E-2</v>
      </c>
      <c r="P53" s="620">
        <v>2783</v>
      </c>
    </row>
    <row r="54" spans="1:16" ht="15">
      <c r="A54" s="618">
        <v>306</v>
      </c>
      <c r="B54" s="325" t="s">
        <v>110</v>
      </c>
      <c r="C54" s="479">
        <v>6022</v>
      </c>
      <c r="D54" s="619">
        <v>59</v>
      </c>
      <c r="E54" s="631">
        <v>9.7974094985054799E-3</v>
      </c>
      <c r="F54" s="290">
        <v>76</v>
      </c>
      <c r="G54" s="631">
        <v>1.2620391896379941E-2</v>
      </c>
      <c r="H54" s="290">
        <v>75</v>
      </c>
      <c r="I54" s="631">
        <v>1.2454334108269677E-2</v>
      </c>
      <c r="J54" s="290">
        <v>288</v>
      </c>
      <c r="K54" s="631">
        <v>4.782464297575556E-2</v>
      </c>
      <c r="L54" s="290">
        <v>501</v>
      </c>
      <c r="M54" s="631">
        <v>8.3194951843241452E-2</v>
      </c>
      <c r="N54" s="290">
        <v>65</v>
      </c>
      <c r="O54" s="631">
        <v>1.0793756227167054E-2</v>
      </c>
      <c r="P54" s="620">
        <v>1064</v>
      </c>
    </row>
    <row r="55" spans="1:16" ht="15">
      <c r="A55" s="618">
        <v>347</v>
      </c>
      <c r="B55" s="325" t="s">
        <v>124</v>
      </c>
      <c r="C55" s="479">
        <v>5650</v>
      </c>
      <c r="D55" s="619">
        <v>38</v>
      </c>
      <c r="E55" s="631">
        <v>6.725663716814159E-3</v>
      </c>
      <c r="F55" s="290">
        <v>58</v>
      </c>
      <c r="G55" s="631">
        <v>1.0265486725663717E-2</v>
      </c>
      <c r="H55" s="290">
        <v>67</v>
      </c>
      <c r="I55" s="631">
        <v>1.1858407079646017E-2</v>
      </c>
      <c r="J55" s="290">
        <v>154</v>
      </c>
      <c r="K55" s="631">
        <v>2.7256637168141595E-2</v>
      </c>
      <c r="L55" s="290">
        <v>377</v>
      </c>
      <c r="M55" s="631">
        <v>6.6725663716814154E-2</v>
      </c>
      <c r="N55" s="290">
        <v>111</v>
      </c>
      <c r="O55" s="631">
        <v>1.9646017699115045E-2</v>
      </c>
      <c r="P55" s="620">
        <v>805</v>
      </c>
    </row>
    <row r="56" spans="1:16" ht="15">
      <c r="A56" s="618">
        <v>411</v>
      </c>
      <c r="B56" s="325" t="s">
        <v>145</v>
      </c>
      <c r="C56" s="479">
        <v>10567</v>
      </c>
      <c r="D56" s="619">
        <v>43</v>
      </c>
      <c r="E56" s="631">
        <v>4.0692722627046467E-3</v>
      </c>
      <c r="F56" s="290">
        <v>69</v>
      </c>
      <c r="G56" s="631">
        <v>6.5297624680609448E-3</v>
      </c>
      <c r="H56" s="290">
        <v>80</v>
      </c>
      <c r="I56" s="631">
        <v>7.5707390934039937E-3</v>
      </c>
      <c r="J56" s="290">
        <v>243</v>
      </c>
      <c r="K56" s="631">
        <v>2.2996119996214631E-2</v>
      </c>
      <c r="L56" s="290">
        <v>484</v>
      </c>
      <c r="M56" s="631">
        <v>4.580297151509416E-2</v>
      </c>
      <c r="N56" s="290">
        <v>210</v>
      </c>
      <c r="O56" s="631">
        <v>1.9873190120185482E-2</v>
      </c>
      <c r="P56" s="620">
        <v>1129</v>
      </c>
    </row>
    <row r="57" spans="1:16" ht="15">
      <c r="A57" s="618">
        <v>501</v>
      </c>
      <c r="B57" s="325" t="s">
        <v>163</v>
      </c>
      <c r="C57" s="479">
        <v>3325</v>
      </c>
      <c r="D57" s="619">
        <v>8</v>
      </c>
      <c r="E57" s="631">
        <v>2.4060150375939848E-3</v>
      </c>
      <c r="F57" s="290">
        <v>14</v>
      </c>
      <c r="G57" s="631">
        <v>4.2105263157894736E-3</v>
      </c>
      <c r="H57" s="290">
        <v>25</v>
      </c>
      <c r="I57" s="631">
        <v>7.5187969924812026E-3</v>
      </c>
      <c r="J57" s="290">
        <v>57</v>
      </c>
      <c r="K57" s="631">
        <v>1.7142857142857144E-2</v>
      </c>
      <c r="L57" s="290">
        <v>135</v>
      </c>
      <c r="M57" s="631">
        <v>4.06015037593985E-2</v>
      </c>
      <c r="N57" s="290">
        <v>40</v>
      </c>
      <c r="O57" s="631">
        <v>1.2030075187969926E-2</v>
      </c>
      <c r="P57" s="620">
        <v>279</v>
      </c>
    </row>
    <row r="58" spans="1:16" ht="15">
      <c r="A58" s="618">
        <v>543</v>
      </c>
      <c r="B58" s="325" t="s">
        <v>167</v>
      </c>
      <c r="C58" s="479">
        <v>8677</v>
      </c>
      <c r="D58" s="619">
        <v>26</v>
      </c>
      <c r="E58" s="631">
        <v>2.9964273366370866E-3</v>
      </c>
      <c r="F58" s="290">
        <v>37</v>
      </c>
      <c r="G58" s="631">
        <v>4.2641465944450851E-3</v>
      </c>
      <c r="H58" s="290">
        <v>34</v>
      </c>
      <c r="I58" s="631">
        <v>3.9184049786792673E-3</v>
      </c>
      <c r="J58" s="290">
        <v>185</v>
      </c>
      <c r="K58" s="631">
        <v>2.1320732972225424E-2</v>
      </c>
      <c r="L58" s="290">
        <v>260</v>
      </c>
      <c r="M58" s="631">
        <v>2.9964273366370864E-2</v>
      </c>
      <c r="N58" s="290">
        <v>46</v>
      </c>
      <c r="O58" s="631">
        <v>5.3013714417425375E-3</v>
      </c>
      <c r="P58" s="620">
        <v>588</v>
      </c>
    </row>
    <row r="59" spans="1:16" ht="15">
      <c r="A59" s="618">
        <v>628</v>
      </c>
      <c r="B59" s="325" t="s">
        <v>183</v>
      </c>
      <c r="C59" s="479">
        <v>9717</v>
      </c>
      <c r="D59" s="619">
        <v>23</v>
      </c>
      <c r="E59" s="631">
        <v>2.3669856951734074E-3</v>
      </c>
      <c r="F59" s="290">
        <v>36</v>
      </c>
      <c r="G59" s="631">
        <v>3.7048471750540288E-3</v>
      </c>
      <c r="H59" s="290">
        <v>46</v>
      </c>
      <c r="I59" s="631">
        <v>4.7339713903468148E-3</v>
      </c>
      <c r="J59" s="290">
        <v>168</v>
      </c>
      <c r="K59" s="631">
        <v>1.7289286816918801E-2</v>
      </c>
      <c r="L59" s="290">
        <v>298</v>
      </c>
      <c r="M59" s="631">
        <v>3.0667901615725017E-2</v>
      </c>
      <c r="N59" s="290">
        <v>51</v>
      </c>
      <c r="O59" s="631">
        <v>5.248533497993208E-3</v>
      </c>
      <c r="P59" s="620">
        <v>622</v>
      </c>
    </row>
    <row r="60" spans="1:16" ht="15">
      <c r="A60" s="618">
        <v>656</v>
      </c>
      <c r="B60" s="325" t="s">
        <v>195</v>
      </c>
      <c r="C60" s="479">
        <v>16778</v>
      </c>
      <c r="D60" s="619">
        <v>219</v>
      </c>
      <c r="E60" s="631">
        <v>1.3052807247586125E-2</v>
      </c>
      <c r="F60" s="290">
        <v>275</v>
      </c>
      <c r="G60" s="631">
        <v>1.639051138395518E-2</v>
      </c>
      <c r="H60" s="290">
        <v>367</v>
      </c>
      <c r="I60" s="631">
        <v>2.1873882465132912E-2</v>
      </c>
      <c r="J60" s="290">
        <v>817</v>
      </c>
      <c r="K60" s="631">
        <v>4.869471927524139E-2</v>
      </c>
      <c r="L60" s="290">
        <v>2124</v>
      </c>
      <c r="M60" s="631">
        <v>0.126594349743712</v>
      </c>
      <c r="N60" s="290">
        <v>612</v>
      </c>
      <c r="O60" s="631">
        <v>3.6476338061747528E-2</v>
      </c>
      <c r="P60" s="620">
        <v>4414</v>
      </c>
    </row>
    <row r="61" spans="1:16" ht="15">
      <c r="A61" s="618">
        <v>761</v>
      </c>
      <c r="B61" s="325" t="s">
        <v>230</v>
      </c>
      <c r="C61" s="479">
        <v>16245</v>
      </c>
      <c r="D61" s="619">
        <v>145</v>
      </c>
      <c r="E61" s="631">
        <v>8.925823330255463E-3</v>
      </c>
      <c r="F61" s="290">
        <v>169</v>
      </c>
      <c r="G61" s="631">
        <v>1.0403200984918436E-2</v>
      </c>
      <c r="H61" s="290">
        <v>215</v>
      </c>
      <c r="I61" s="631">
        <v>1.3234841489689135E-2</v>
      </c>
      <c r="J61" s="290">
        <v>565</v>
      </c>
      <c r="K61" s="631">
        <v>3.4779932286857496E-2</v>
      </c>
      <c r="L61" s="290">
        <v>1343</v>
      </c>
      <c r="M61" s="631">
        <v>8.2671591258848875E-2</v>
      </c>
      <c r="N61" s="290">
        <v>433</v>
      </c>
      <c r="O61" s="631">
        <v>2.6654355186211141E-2</v>
      </c>
      <c r="P61" s="620">
        <v>2870</v>
      </c>
    </row>
    <row r="62" spans="1:16" ht="15">
      <c r="A62" s="618">
        <v>842</v>
      </c>
      <c r="B62" s="325" t="s">
        <v>244</v>
      </c>
      <c r="C62" s="479">
        <v>7225</v>
      </c>
      <c r="D62" s="619">
        <v>37</v>
      </c>
      <c r="E62" s="631">
        <v>5.1211072664359859E-3</v>
      </c>
      <c r="F62" s="290">
        <v>44</v>
      </c>
      <c r="G62" s="631">
        <v>6.0899653979238754E-3</v>
      </c>
      <c r="H62" s="290">
        <v>38</v>
      </c>
      <c r="I62" s="631">
        <v>5.2595155709342558E-3</v>
      </c>
      <c r="J62" s="290">
        <v>217</v>
      </c>
      <c r="K62" s="631">
        <v>3.0034602076124569E-2</v>
      </c>
      <c r="L62" s="290">
        <v>343</v>
      </c>
      <c r="M62" s="631">
        <v>4.7474048442906577E-2</v>
      </c>
      <c r="N62" s="290">
        <v>47</v>
      </c>
      <c r="O62" s="631">
        <v>6.5051903114186852E-3</v>
      </c>
      <c r="P62" s="620">
        <v>726</v>
      </c>
    </row>
    <row r="63" spans="1:16">
      <c r="A63" s="615">
        <v>6</v>
      </c>
      <c r="B63" s="186" t="s">
        <v>295</v>
      </c>
      <c r="C63" s="413">
        <v>260186</v>
      </c>
      <c r="D63" s="616">
        <v>4722</v>
      </c>
      <c r="E63" s="632">
        <v>1.8148555264310917E-2</v>
      </c>
      <c r="F63" s="616">
        <v>6644</v>
      </c>
      <c r="G63" s="632">
        <v>2.5535578393918196E-2</v>
      </c>
      <c r="H63" s="64">
        <v>7582</v>
      </c>
      <c r="I63" s="632">
        <v>2.9140691659043913E-2</v>
      </c>
      <c r="J63" s="64">
        <v>17838</v>
      </c>
      <c r="K63" s="632">
        <v>0.20855108554592963</v>
      </c>
      <c r="L63" s="64">
        <v>38508</v>
      </c>
      <c r="M63" s="632">
        <v>0.45021219880046298</v>
      </c>
      <c r="N63" s="64">
        <v>10239</v>
      </c>
      <c r="O63" s="632">
        <v>0.11970818280663603</v>
      </c>
      <c r="P63" s="617">
        <v>85533</v>
      </c>
    </row>
    <row r="64" spans="1:16" ht="15">
      <c r="A64" s="618">
        <v>38</v>
      </c>
      <c r="B64" s="325" t="s">
        <v>22</v>
      </c>
      <c r="C64" s="479">
        <v>12081</v>
      </c>
      <c r="D64" s="619">
        <v>45</v>
      </c>
      <c r="E64" s="631">
        <v>3.7248572138068041E-3</v>
      </c>
      <c r="F64" s="290">
        <v>57</v>
      </c>
      <c r="G64" s="631">
        <v>4.7181524708219515E-3</v>
      </c>
      <c r="H64" s="290">
        <v>73</v>
      </c>
      <c r="I64" s="631">
        <v>6.0425461468421489E-3</v>
      </c>
      <c r="J64" s="290">
        <v>307</v>
      </c>
      <c r="K64" s="631">
        <v>2.541180365863753E-2</v>
      </c>
      <c r="L64" s="290">
        <v>455</v>
      </c>
      <c r="M64" s="631">
        <v>3.7662445161824355E-2</v>
      </c>
      <c r="N64" s="290">
        <v>132</v>
      </c>
      <c r="O64" s="631">
        <v>1.0926247827166625E-2</v>
      </c>
      <c r="P64" s="620">
        <v>1069</v>
      </c>
    </row>
    <row r="65" spans="1:16" ht="15">
      <c r="A65" s="618">
        <v>86</v>
      </c>
      <c r="B65" s="325" t="s">
        <v>43</v>
      </c>
      <c r="C65" s="479">
        <v>6405</v>
      </c>
      <c r="D65" s="619">
        <v>62</v>
      </c>
      <c r="E65" s="631">
        <v>9.6799375487900078E-3</v>
      </c>
      <c r="F65" s="290">
        <v>103</v>
      </c>
      <c r="G65" s="631">
        <v>1.6081186572989851E-2</v>
      </c>
      <c r="H65" s="290">
        <v>99</v>
      </c>
      <c r="I65" s="631">
        <v>1.5456674473067917E-2</v>
      </c>
      <c r="J65" s="290">
        <v>272</v>
      </c>
      <c r="K65" s="631">
        <v>4.2466822794691647E-2</v>
      </c>
      <c r="L65" s="290">
        <v>544</v>
      </c>
      <c r="M65" s="631">
        <v>8.4933645589383294E-2</v>
      </c>
      <c r="N65" s="290">
        <v>131</v>
      </c>
      <c r="O65" s="631">
        <v>2.0452771272443403E-2</v>
      </c>
      <c r="P65" s="620">
        <v>1211</v>
      </c>
    </row>
    <row r="66" spans="1:16" ht="15">
      <c r="A66" s="618">
        <v>107</v>
      </c>
      <c r="B66" s="325" t="s">
        <v>881</v>
      </c>
      <c r="C66" s="479">
        <v>8504</v>
      </c>
      <c r="D66" s="619">
        <v>29</v>
      </c>
      <c r="E66" s="631">
        <v>3.4101599247412981E-3</v>
      </c>
      <c r="F66" s="290">
        <v>45</v>
      </c>
      <c r="G66" s="631">
        <v>5.2916274694261526E-3</v>
      </c>
      <c r="H66" s="290">
        <v>40</v>
      </c>
      <c r="I66" s="631">
        <v>4.7036688617121351E-3</v>
      </c>
      <c r="J66" s="290">
        <v>195</v>
      </c>
      <c r="K66" s="631">
        <v>2.293038570084666E-2</v>
      </c>
      <c r="L66" s="290">
        <v>334</v>
      </c>
      <c r="M66" s="631">
        <v>3.9275634995296328E-2</v>
      </c>
      <c r="N66" s="290">
        <v>37</v>
      </c>
      <c r="O66" s="631">
        <v>4.3508936970837256E-3</v>
      </c>
      <c r="P66" s="620">
        <v>680</v>
      </c>
    </row>
    <row r="67" spans="1:16" ht="15">
      <c r="A67" s="618">
        <v>134</v>
      </c>
      <c r="B67" s="325" t="s">
        <v>63</v>
      </c>
      <c r="C67" s="479">
        <v>9680</v>
      </c>
      <c r="D67" s="619">
        <v>12</v>
      </c>
      <c r="E67" s="631">
        <v>1.2396694214876034E-3</v>
      </c>
      <c r="F67" s="290">
        <v>31</v>
      </c>
      <c r="G67" s="631">
        <v>3.2024793388429752E-3</v>
      </c>
      <c r="H67" s="290">
        <v>31</v>
      </c>
      <c r="I67" s="631">
        <v>3.2024793388429752E-3</v>
      </c>
      <c r="J67" s="290">
        <v>125</v>
      </c>
      <c r="K67" s="631">
        <v>1.2913223140495868E-2</v>
      </c>
      <c r="L67" s="290">
        <v>198</v>
      </c>
      <c r="M67" s="631">
        <v>2.0454545454545454E-2</v>
      </c>
      <c r="N67" s="290">
        <v>73</v>
      </c>
      <c r="O67" s="631">
        <v>7.5413223140495872E-3</v>
      </c>
      <c r="P67" s="620">
        <v>470</v>
      </c>
    </row>
    <row r="68" spans="1:16" ht="15">
      <c r="A68" s="618">
        <v>150</v>
      </c>
      <c r="B68" s="325" t="s">
        <v>882</v>
      </c>
      <c r="C68" s="479">
        <v>4160</v>
      </c>
      <c r="D68" s="619">
        <v>36</v>
      </c>
      <c r="E68" s="631">
        <v>8.6538461538461543E-3</v>
      </c>
      <c r="F68" s="290">
        <v>54</v>
      </c>
      <c r="G68" s="631">
        <v>1.2980769230769231E-2</v>
      </c>
      <c r="H68" s="290">
        <v>74</v>
      </c>
      <c r="I68" s="631">
        <v>1.7788461538461538E-2</v>
      </c>
      <c r="J68" s="290">
        <v>181</v>
      </c>
      <c r="K68" s="631">
        <v>4.3509615384615383E-2</v>
      </c>
      <c r="L68" s="290">
        <v>541</v>
      </c>
      <c r="M68" s="631">
        <v>0.13004807692307693</v>
      </c>
      <c r="N68" s="290">
        <v>261</v>
      </c>
      <c r="O68" s="631">
        <v>6.2740384615384615E-2</v>
      </c>
      <c r="P68" s="620">
        <v>1147</v>
      </c>
    </row>
    <row r="69" spans="1:16" ht="15">
      <c r="A69" s="618">
        <v>237</v>
      </c>
      <c r="B69" s="325" t="s">
        <v>95</v>
      </c>
      <c r="C69" s="479">
        <v>20645</v>
      </c>
      <c r="D69" s="619">
        <v>784</v>
      </c>
      <c r="E69" s="631">
        <v>3.7975296682005326E-2</v>
      </c>
      <c r="F69" s="290">
        <v>988</v>
      </c>
      <c r="G69" s="631">
        <v>4.7856623879874063E-2</v>
      </c>
      <c r="H69" s="290">
        <v>1165</v>
      </c>
      <c r="I69" s="631">
        <v>5.6430128360377814E-2</v>
      </c>
      <c r="J69" s="290">
        <v>2661</v>
      </c>
      <c r="K69" s="631">
        <v>0.12889319447808187</v>
      </c>
      <c r="L69" s="290">
        <v>5851</v>
      </c>
      <c r="M69" s="631">
        <v>0.28341002664083315</v>
      </c>
      <c r="N69" s="290">
        <v>1968</v>
      </c>
      <c r="O69" s="631">
        <v>9.5325744732380716E-2</v>
      </c>
      <c r="P69" s="620">
        <v>13417</v>
      </c>
    </row>
    <row r="70" spans="1:16" ht="15">
      <c r="A70" s="618">
        <v>264</v>
      </c>
      <c r="B70" s="325" t="s">
        <v>102</v>
      </c>
      <c r="C70" s="479">
        <v>12285</v>
      </c>
      <c r="D70" s="619">
        <v>408</v>
      </c>
      <c r="E70" s="631">
        <v>3.3211233211233211E-2</v>
      </c>
      <c r="F70" s="290">
        <v>571</v>
      </c>
      <c r="G70" s="631">
        <v>4.6479446479446476E-2</v>
      </c>
      <c r="H70" s="290">
        <v>583</v>
      </c>
      <c r="I70" s="631">
        <v>4.7456247456247456E-2</v>
      </c>
      <c r="J70" s="290">
        <v>1246</v>
      </c>
      <c r="K70" s="631">
        <v>0.10142450142450142</v>
      </c>
      <c r="L70" s="290">
        <v>2911</v>
      </c>
      <c r="M70" s="631">
        <v>0.23695563695563696</v>
      </c>
      <c r="N70" s="290">
        <v>711</v>
      </c>
      <c r="O70" s="631">
        <v>5.7875457875457878E-2</v>
      </c>
      <c r="P70" s="620">
        <v>6430</v>
      </c>
    </row>
    <row r="71" spans="1:16" ht="15">
      <c r="A71" s="618">
        <v>310</v>
      </c>
      <c r="B71" s="325" t="s">
        <v>114</v>
      </c>
      <c r="C71" s="479">
        <v>10390</v>
      </c>
      <c r="D71" s="619">
        <v>75</v>
      </c>
      <c r="E71" s="631">
        <v>7.2184793070259861E-3</v>
      </c>
      <c r="F71" s="290">
        <v>111</v>
      </c>
      <c r="G71" s="631">
        <v>1.068334937439846E-2</v>
      </c>
      <c r="H71" s="290">
        <v>181</v>
      </c>
      <c r="I71" s="631">
        <v>1.7420596727622716E-2</v>
      </c>
      <c r="J71" s="290">
        <v>451</v>
      </c>
      <c r="K71" s="631">
        <v>4.3407122232916269E-2</v>
      </c>
      <c r="L71" s="290">
        <v>1042</v>
      </c>
      <c r="M71" s="631">
        <v>0.10028873917228104</v>
      </c>
      <c r="N71" s="290">
        <v>409</v>
      </c>
      <c r="O71" s="631">
        <v>3.9364773820981712E-2</v>
      </c>
      <c r="P71" s="620">
        <v>2269</v>
      </c>
    </row>
    <row r="72" spans="1:16" ht="15">
      <c r="A72" s="618">
        <v>315</v>
      </c>
      <c r="B72" s="325" t="s">
        <v>118</v>
      </c>
      <c r="C72" s="479">
        <v>6980</v>
      </c>
      <c r="D72" s="619">
        <v>59</v>
      </c>
      <c r="E72" s="631">
        <v>8.4527220630372501E-3</v>
      </c>
      <c r="F72" s="290">
        <v>62</v>
      </c>
      <c r="G72" s="631">
        <v>8.8825214899713473E-3</v>
      </c>
      <c r="H72" s="290">
        <v>79</v>
      </c>
      <c r="I72" s="631">
        <v>1.1318051575931232E-2</v>
      </c>
      <c r="J72" s="290">
        <v>246</v>
      </c>
      <c r="K72" s="631">
        <v>3.5243553008595989E-2</v>
      </c>
      <c r="L72" s="290">
        <v>588</v>
      </c>
      <c r="M72" s="631">
        <v>8.424068767908309E-2</v>
      </c>
      <c r="N72" s="290">
        <v>132</v>
      </c>
      <c r="O72" s="631">
        <v>1.8911174785100286E-2</v>
      </c>
      <c r="P72" s="620">
        <v>1166</v>
      </c>
    </row>
    <row r="73" spans="1:16" ht="15">
      <c r="A73" s="618">
        <v>361</v>
      </c>
      <c r="B73" s="325" t="s">
        <v>131</v>
      </c>
      <c r="C73" s="479">
        <v>29103</v>
      </c>
      <c r="D73" s="619">
        <v>106</v>
      </c>
      <c r="E73" s="631">
        <v>3.6422361955812115E-3</v>
      </c>
      <c r="F73" s="290">
        <v>158</v>
      </c>
      <c r="G73" s="631">
        <v>5.4289935745455795E-3</v>
      </c>
      <c r="H73" s="290">
        <v>129</v>
      </c>
      <c r="I73" s="631">
        <v>4.4325327285846816E-3</v>
      </c>
      <c r="J73" s="290">
        <v>642</v>
      </c>
      <c r="K73" s="631">
        <v>2.2059581486444695E-2</v>
      </c>
      <c r="L73" s="290">
        <v>1036</v>
      </c>
      <c r="M73" s="631">
        <v>3.5597704703982408E-2</v>
      </c>
      <c r="N73" s="290">
        <v>188</v>
      </c>
      <c r="O73" s="631">
        <v>6.4598151393327145E-3</v>
      </c>
      <c r="P73" s="620">
        <v>2259</v>
      </c>
    </row>
    <row r="74" spans="1:16" ht="15">
      <c r="A74" s="618">
        <v>647</v>
      </c>
      <c r="B74" s="325" t="s">
        <v>883</v>
      </c>
      <c r="C74" s="479">
        <v>7625</v>
      </c>
      <c r="D74" s="619">
        <v>72</v>
      </c>
      <c r="E74" s="631">
        <v>9.4426229508196725E-3</v>
      </c>
      <c r="F74" s="290">
        <v>90</v>
      </c>
      <c r="G74" s="631">
        <v>1.180327868852459E-2</v>
      </c>
      <c r="H74" s="290">
        <v>92</v>
      </c>
      <c r="I74" s="631">
        <v>1.2065573770491804E-2</v>
      </c>
      <c r="J74" s="290">
        <v>366</v>
      </c>
      <c r="K74" s="631">
        <v>4.8000000000000001E-2</v>
      </c>
      <c r="L74" s="290">
        <v>548</v>
      </c>
      <c r="M74" s="631">
        <v>7.1868852459016391E-2</v>
      </c>
      <c r="N74" s="290">
        <v>88</v>
      </c>
      <c r="O74" s="631">
        <v>1.1540983606557377E-2</v>
      </c>
      <c r="P74" s="620">
        <v>1256</v>
      </c>
    </row>
    <row r="75" spans="1:16" ht="15">
      <c r="A75" s="618">
        <v>658</v>
      </c>
      <c r="B75" s="325" t="s">
        <v>884</v>
      </c>
      <c r="C75" s="479">
        <v>3943</v>
      </c>
      <c r="D75" s="619">
        <v>71</v>
      </c>
      <c r="E75" s="631">
        <v>1.8006593963986812E-2</v>
      </c>
      <c r="F75" s="290">
        <v>72</v>
      </c>
      <c r="G75" s="631">
        <v>1.8260207963479585E-2</v>
      </c>
      <c r="H75" s="290">
        <v>123</v>
      </c>
      <c r="I75" s="631">
        <v>3.1194521937610957E-2</v>
      </c>
      <c r="J75" s="290">
        <v>192</v>
      </c>
      <c r="K75" s="631">
        <v>4.8693887902612226E-2</v>
      </c>
      <c r="L75" s="290">
        <v>427</v>
      </c>
      <c r="M75" s="631">
        <v>0.10829317778341364</v>
      </c>
      <c r="N75" s="290">
        <v>113</v>
      </c>
      <c r="O75" s="631">
        <v>2.8658381942683237E-2</v>
      </c>
      <c r="P75" s="620">
        <v>998</v>
      </c>
    </row>
    <row r="76" spans="1:16" ht="15">
      <c r="A76" s="618">
        <v>664</v>
      </c>
      <c r="B76" s="325" t="s">
        <v>885</v>
      </c>
      <c r="C76" s="479">
        <v>23972</v>
      </c>
      <c r="D76" s="619">
        <v>858</v>
      </c>
      <c r="E76" s="631">
        <v>3.5791757049891543E-2</v>
      </c>
      <c r="F76" s="290">
        <v>1196</v>
      </c>
      <c r="G76" s="631">
        <v>4.9891540130151846E-2</v>
      </c>
      <c r="H76" s="290">
        <v>1364</v>
      </c>
      <c r="I76" s="631">
        <v>5.6899716335725013E-2</v>
      </c>
      <c r="J76" s="290">
        <v>2937</v>
      </c>
      <c r="K76" s="631">
        <v>0.1225179375938595</v>
      </c>
      <c r="L76" s="290">
        <v>6396</v>
      </c>
      <c r="M76" s="631">
        <v>0.26681127982646419</v>
      </c>
      <c r="N76" s="290">
        <v>1592</v>
      </c>
      <c r="O76" s="631">
        <v>6.6410812614717166E-2</v>
      </c>
      <c r="P76" s="620">
        <v>14343</v>
      </c>
    </row>
    <row r="77" spans="1:16" ht="15">
      <c r="A77" s="618">
        <v>686</v>
      </c>
      <c r="B77" s="325" t="s">
        <v>219</v>
      </c>
      <c r="C77" s="479">
        <v>39667</v>
      </c>
      <c r="D77" s="619">
        <v>1260</v>
      </c>
      <c r="E77" s="631">
        <v>3.1764438954294504E-2</v>
      </c>
      <c r="F77" s="290">
        <v>1759</v>
      </c>
      <c r="G77" s="631">
        <v>4.4344165175082564E-2</v>
      </c>
      <c r="H77" s="290">
        <v>1956</v>
      </c>
      <c r="I77" s="631">
        <v>4.9310509995714319E-2</v>
      </c>
      <c r="J77" s="290">
        <v>4375</v>
      </c>
      <c r="K77" s="631">
        <v>0.11029319081352258</v>
      </c>
      <c r="L77" s="290">
        <v>9489</v>
      </c>
      <c r="M77" s="631">
        <v>0.23921647717246072</v>
      </c>
      <c r="N77" s="290">
        <v>2085</v>
      </c>
      <c r="O77" s="631">
        <v>5.2562583507701613E-2</v>
      </c>
      <c r="P77" s="620">
        <v>20924</v>
      </c>
    </row>
    <row r="78" spans="1:16" ht="15">
      <c r="A78" s="618">
        <v>819</v>
      </c>
      <c r="B78" s="325" t="s">
        <v>240</v>
      </c>
      <c r="C78" s="479">
        <v>5281</v>
      </c>
      <c r="D78" s="619">
        <v>41</v>
      </c>
      <c r="E78" s="631">
        <v>7.7636811209998106E-3</v>
      </c>
      <c r="F78" s="290">
        <v>81</v>
      </c>
      <c r="G78" s="631">
        <v>1.5338004165877675E-2</v>
      </c>
      <c r="H78" s="290">
        <v>73</v>
      </c>
      <c r="I78" s="631">
        <v>1.3823139556902102E-2</v>
      </c>
      <c r="J78" s="290">
        <v>205</v>
      </c>
      <c r="K78" s="631">
        <v>3.8818405604999051E-2</v>
      </c>
      <c r="L78" s="290">
        <v>346</v>
      </c>
      <c r="M78" s="631">
        <v>6.5517894338193522E-2</v>
      </c>
      <c r="N78" s="290">
        <v>55</v>
      </c>
      <c r="O78" s="631">
        <v>1.0414694186707063E-2</v>
      </c>
      <c r="P78" s="620">
        <v>801</v>
      </c>
    </row>
    <row r="79" spans="1:16" ht="15">
      <c r="A79" s="618">
        <v>854</v>
      </c>
      <c r="B79" s="325" t="s">
        <v>248</v>
      </c>
      <c r="C79" s="479">
        <v>14769</v>
      </c>
      <c r="D79" s="619">
        <v>52</v>
      </c>
      <c r="E79" s="631">
        <v>3.5208883472137584E-3</v>
      </c>
      <c r="F79" s="290">
        <v>70</v>
      </c>
      <c r="G79" s="631">
        <v>4.7396573904800593E-3</v>
      </c>
      <c r="H79" s="290">
        <v>61</v>
      </c>
      <c r="I79" s="631">
        <v>4.1302728688469093E-3</v>
      </c>
      <c r="J79" s="290">
        <v>304</v>
      </c>
      <c r="K79" s="631">
        <v>2.0583654952941972E-2</v>
      </c>
      <c r="L79" s="290">
        <v>517</v>
      </c>
      <c r="M79" s="631">
        <v>3.5005755298259868E-2</v>
      </c>
      <c r="N79" s="290">
        <v>101</v>
      </c>
      <c r="O79" s="631">
        <v>6.8386485205498004E-3</v>
      </c>
      <c r="P79" s="620">
        <v>1105</v>
      </c>
    </row>
    <row r="80" spans="1:16" ht="15">
      <c r="A80" s="618">
        <v>887</v>
      </c>
      <c r="B80" s="325" t="s">
        <v>261</v>
      </c>
      <c r="C80" s="479">
        <v>44696</v>
      </c>
      <c r="D80" s="619">
        <v>752</v>
      </c>
      <c r="E80" s="631">
        <v>1.6824771791659209E-2</v>
      </c>
      <c r="F80" s="290">
        <v>1196</v>
      </c>
      <c r="G80" s="631">
        <v>2.6758546626096294E-2</v>
      </c>
      <c r="H80" s="290">
        <v>1459</v>
      </c>
      <c r="I80" s="631">
        <v>3.2642742079828174E-2</v>
      </c>
      <c r="J80" s="290">
        <v>3133</v>
      </c>
      <c r="K80" s="631">
        <v>7.009575800966529E-2</v>
      </c>
      <c r="L80" s="290">
        <v>7285</v>
      </c>
      <c r="M80" s="631">
        <v>0.1629899767316986</v>
      </c>
      <c r="N80" s="290">
        <v>2163</v>
      </c>
      <c r="O80" s="631">
        <v>4.8393592267764456E-2</v>
      </c>
      <c r="P80" s="620">
        <v>15988</v>
      </c>
    </row>
    <row r="81" spans="1:16">
      <c r="A81" s="615">
        <v>7</v>
      </c>
      <c r="B81" s="186" t="s">
        <v>296</v>
      </c>
      <c r="C81" s="413">
        <v>728581</v>
      </c>
      <c r="D81" s="616">
        <v>21610</v>
      </c>
      <c r="E81" s="632">
        <v>2.9660394657560381E-2</v>
      </c>
      <c r="F81" s="616">
        <v>28604</v>
      </c>
      <c r="G81" s="632">
        <v>3.9259876389859193E-2</v>
      </c>
      <c r="H81" s="64">
        <v>30912</v>
      </c>
      <c r="I81" s="632">
        <v>4.2427677910898035E-2</v>
      </c>
      <c r="J81" s="64">
        <v>81207</v>
      </c>
      <c r="K81" s="632">
        <v>0.19343151756811799</v>
      </c>
      <c r="L81" s="64">
        <v>190706</v>
      </c>
      <c r="M81" s="632">
        <v>0.45425334009808893</v>
      </c>
      <c r="N81" s="64">
        <v>66784</v>
      </c>
      <c r="O81" s="632">
        <v>0.15907656321830868</v>
      </c>
      <c r="P81" s="617">
        <v>419823</v>
      </c>
    </row>
    <row r="82" spans="1:16" ht="15">
      <c r="A82" s="618">
        <v>2</v>
      </c>
      <c r="B82" s="325" t="s">
        <v>8</v>
      </c>
      <c r="C82" s="479">
        <v>21246</v>
      </c>
      <c r="D82" s="619">
        <v>151</v>
      </c>
      <c r="E82" s="631">
        <v>7.1072201826226115E-3</v>
      </c>
      <c r="F82" s="290">
        <v>190</v>
      </c>
      <c r="G82" s="631">
        <v>8.9428598324390474E-3</v>
      </c>
      <c r="H82" s="290">
        <v>243</v>
      </c>
      <c r="I82" s="631">
        <v>1.1437447048856256E-2</v>
      </c>
      <c r="J82" s="290">
        <v>670</v>
      </c>
      <c r="K82" s="631">
        <v>3.1535347830179798E-2</v>
      </c>
      <c r="L82" s="290">
        <v>1318</v>
      </c>
      <c r="M82" s="631">
        <v>6.2035206627129816E-2</v>
      </c>
      <c r="N82" s="290">
        <v>469</v>
      </c>
      <c r="O82" s="631">
        <v>2.2074743481125859E-2</v>
      </c>
      <c r="P82" s="620">
        <v>3041</v>
      </c>
    </row>
    <row r="83" spans="1:16" ht="15">
      <c r="A83" s="618">
        <v>21</v>
      </c>
      <c r="B83" s="325" t="s">
        <v>12</v>
      </c>
      <c r="C83" s="479">
        <v>4920</v>
      </c>
      <c r="D83" s="619">
        <v>27</v>
      </c>
      <c r="E83" s="631">
        <v>5.4878048780487802E-3</v>
      </c>
      <c r="F83" s="290">
        <v>37</v>
      </c>
      <c r="G83" s="631">
        <v>7.5203252032520328E-3</v>
      </c>
      <c r="H83" s="290">
        <v>44</v>
      </c>
      <c r="I83" s="631">
        <v>8.9430894308943094E-3</v>
      </c>
      <c r="J83" s="290">
        <v>98</v>
      </c>
      <c r="K83" s="631">
        <v>1.9918699186991871E-2</v>
      </c>
      <c r="L83" s="290">
        <v>254</v>
      </c>
      <c r="M83" s="631">
        <v>5.1626016260162604E-2</v>
      </c>
      <c r="N83" s="290">
        <v>88</v>
      </c>
      <c r="O83" s="631">
        <v>1.7886178861788619E-2</v>
      </c>
      <c r="P83" s="620">
        <v>548</v>
      </c>
    </row>
    <row r="84" spans="1:16" ht="15">
      <c r="A84" s="618">
        <v>55</v>
      </c>
      <c r="B84" s="325" t="s">
        <v>886</v>
      </c>
      <c r="C84" s="479">
        <v>7902</v>
      </c>
      <c r="D84" s="619">
        <v>31</v>
      </c>
      <c r="E84" s="631">
        <v>3.9230574538091619E-3</v>
      </c>
      <c r="F84" s="290">
        <v>37</v>
      </c>
      <c r="G84" s="631">
        <v>4.6823588964819036E-3</v>
      </c>
      <c r="H84" s="290">
        <v>43</v>
      </c>
      <c r="I84" s="631">
        <v>5.4416603391546445E-3</v>
      </c>
      <c r="J84" s="290">
        <v>130</v>
      </c>
      <c r="K84" s="631">
        <v>1.645153125790939E-2</v>
      </c>
      <c r="L84" s="290">
        <v>267</v>
      </c>
      <c r="M84" s="631">
        <v>3.3788914198936981E-2</v>
      </c>
      <c r="N84" s="290">
        <v>69</v>
      </c>
      <c r="O84" s="631">
        <v>8.7319665907365229E-3</v>
      </c>
      <c r="P84" s="620">
        <v>577</v>
      </c>
    </row>
    <row r="85" spans="1:16" ht="15">
      <c r="A85" s="618">
        <v>148</v>
      </c>
      <c r="B85" s="325" t="s">
        <v>73</v>
      </c>
      <c r="C85" s="479">
        <v>65553</v>
      </c>
      <c r="D85" s="619">
        <v>2076</v>
      </c>
      <c r="E85" s="631">
        <v>3.1669031165621711E-2</v>
      </c>
      <c r="F85" s="290">
        <v>2739</v>
      </c>
      <c r="G85" s="631">
        <v>4.1782984760422866E-2</v>
      </c>
      <c r="H85" s="290">
        <v>3018</v>
      </c>
      <c r="I85" s="631">
        <v>4.6039082879502084E-2</v>
      </c>
      <c r="J85" s="290">
        <v>7597</v>
      </c>
      <c r="K85" s="631">
        <v>0.11589095846109256</v>
      </c>
      <c r="L85" s="290">
        <v>16479</v>
      </c>
      <c r="M85" s="631">
        <v>0.25138437600109836</v>
      </c>
      <c r="N85" s="290">
        <v>5088</v>
      </c>
      <c r="O85" s="631">
        <v>7.7616585053315632E-2</v>
      </c>
      <c r="P85" s="620">
        <v>36997</v>
      </c>
    </row>
    <row r="86" spans="1:16" ht="15">
      <c r="A86" s="618">
        <v>197</v>
      </c>
      <c r="B86" s="325" t="s">
        <v>84</v>
      </c>
      <c r="C86" s="479">
        <v>15534</v>
      </c>
      <c r="D86" s="619">
        <v>203</v>
      </c>
      <c r="E86" s="631">
        <v>1.3068108664864169E-2</v>
      </c>
      <c r="F86" s="290">
        <v>244</v>
      </c>
      <c r="G86" s="631">
        <v>1.5707480365649541E-2</v>
      </c>
      <c r="H86" s="290">
        <v>240</v>
      </c>
      <c r="I86" s="631">
        <v>1.544998068752414E-2</v>
      </c>
      <c r="J86" s="290">
        <v>593</v>
      </c>
      <c r="K86" s="631">
        <v>3.81743272820909E-2</v>
      </c>
      <c r="L86" s="290">
        <v>1118</v>
      </c>
      <c r="M86" s="631">
        <v>7.1971160036049961E-2</v>
      </c>
      <c r="N86" s="290">
        <v>329</v>
      </c>
      <c r="O86" s="631">
        <v>2.1179348525814344E-2</v>
      </c>
      <c r="P86" s="620">
        <v>2727</v>
      </c>
    </row>
    <row r="87" spans="1:16" ht="15">
      <c r="A87" s="618">
        <v>206</v>
      </c>
      <c r="B87" s="325" t="s">
        <v>86</v>
      </c>
      <c r="C87" s="479">
        <v>4983</v>
      </c>
      <c r="D87" s="619">
        <v>32</v>
      </c>
      <c r="E87" s="631">
        <v>6.4218342364037728E-3</v>
      </c>
      <c r="F87" s="290">
        <v>36</v>
      </c>
      <c r="G87" s="631">
        <v>7.2245635159542444E-3</v>
      </c>
      <c r="H87" s="290">
        <v>54</v>
      </c>
      <c r="I87" s="631">
        <v>1.0836845273931367E-2</v>
      </c>
      <c r="J87" s="290">
        <v>129</v>
      </c>
      <c r="K87" s="631">
        <v>2.5888019265502708E-2</v>
      </c>
      <c r="L87" s="290">
        <v>304</v>
      </c>
      <c r="M87" s="631">
        <v>6.1007425245835842E-2</v>
      </c>
      <c r="N87" s="290">
        <v>112</v>
      </c>
      <c r="O87" s="631">
        <v>2.2476419827413205E-2</v>
      </c>
      <c r="P87" s="620">
        <v>667</v>
      </c>
    </row>
    <row r="88" spans="1:16" ht="15">
      <c r="A88" s="618">
        <v>313</v>
      </c>
      <c r="B88" s="325" t="s">
        <v>887</v>
      </c>
      <c r="C88" s="479">
        <v>10226</v>
      </c>
      <c r="D88" s="619">
        <v>135</v>
      </c>
      <c r="E88" s="631">
        <v>1.320164287111285E-2</v>
      </c>
      <c r="F88" s="290">
        <v>160</v>
      </c>
      <c r="G88" s="631">
        <v>1.5646391550948564E-2</v>
      </c>
      <c r="H88" s="290">
        <v>154</v>
      </c>
      <c r="I88" s="631">
        <v>1.5059651867787991E-2</v>
      </c>
      <c r="J88" s="290">
        <v>392</v>
      </c>
      <c r="K88" s="631">
        <v>3.8333659299823977E-2</v>
      </c>
      <c r="L88" s="290">
        <v>625</v>
      </c>
      <c r="M88" s="631">
        <v>6.1118716995892823E-2</v>
      </c>
      <c r="N88" s="290">
        <v>202</v>
      </c>
      <c r="O88" s="631">
        <v>1.9753569333072561E-2</v>
      </c>
      <c r="P88" s="620">
        <v>1668</v>
      </c>
    </row>
    <row r="89" spans="1:16" ht="15">
      <c r="A89" s="618">
        <v>318</v>
      </c>
      <c r="B89" s="325" t="s">
        <v>120</v>
      </c>
      <c r="C89" s="479">
        <v>60921</v>
      </c>
      <c r="D89" s="619">
        <v>1595</v>
      </c>
      <c r="E89" s="631">
        <v>2.6181448104922768E-2</v>
      </c>
      <c r="F89" s="290">
        <v>2231</v>
      </c>
      <c r="G89" s="631">
        <v>3.6621197944879433E-2</v>
      </c>
      <c r="H89" s="290">
        <v>2328</v>
      </c>
      <c r="I89" s="631">
        <v>3.8213423942482887E-2</v>
      </c>
      <c r="J89" s="290">
        <v>6349</v>
      </c>
      <c r="K89" s="631">
        <v>0.10421693668849821</v>
      </c>
      <c r="L89" s="290">
        <v>15437</v>
      </c>
      <c r="M89" s="631">
        <v>0.25339373943303622</v>
      </c>
      <c r="N89" s="290">
        <v>5440</v>
      </c>
      <c r="O89" s="631">
        <v>8.9295973473843174E-2</v>
      </c>
      <c r="P89" s="620">
        <v>33380</v>
      </c>
    </row>
    <row r="90" spans="1:16" ht="15">
      <c r="A90" s="618">
        <v>321</v>
      </c>
      <c r="B90" s="325" t="s">
        <v>122</v>
      </c>
      <c r="C90" s="479">
        <v>9121</v>
      </c>
      <c r="D90" s="619">
        <v>135</v>
      </c>
      <c r="E90" s="631">
        <v>1.4801008661330994E-2</v>
      </c>
      <c r="F90" s="290">
        <v>180</v>
      </c>
      <c r="G90" s="631">
        <v>1.9734678215107992E-2</v>
      </c>
      <c r="H90" s="290">
        <v>172</v>
      </c>
      <c r="I90" s="631">
        <v>1.8857581405547639E-2</v>
      </c>
      <c r="J90" s="290">
        <v>511</v>
      </c>
      <c r="K90" s="631">
        <v>5.6024558710667687E-2</v>
      </c>
      <c r="L90" s="290">
        <v>1179</v>
      </c>
      <c r="M90" s="631">
        <v>0.12926214230895736</v>
      </c>
      <c r="N90" s="290">
        <v>460</v>
      </c>
      <c r="O90" s="631">
        <v>5.0433066549720428E-2</v>
      </c>
      <c r="P90" s="620">
        <v>2637</v>
      </c>
    </row>
    <row r="91" spans="1:16" ht="15">
      <c r="A91" s="618">
        <v>376</v>
      </c>
      <c r="B91" s="325" t="s">
        <v>888</v>
      </c>
      <c r="C91" s="479">
        <v>71570</v>
      </c>
      <c r="D91" s="619">
        <v>2942</v>
      </c>
      <c r="E91" s="631">
        <v>4.1106608914349585E-2</v>
      </c>
      <c r="F91" s="290">
        <v>4060</v>
      </c>
      <c r="G91" s="631">
        <v>5.6727679195193517E-2</v>
      </c>
      <c r="H91" s="290">
        <v>4558</v>
      </c>
      <c r="I91" s="631">
        <v>6.3685901914209864E-2</v>
      </c>
      <c r="J91" s="290">
        <v>12104</v>
      </c>
      <c r="K91" s="631">
        <v>0.16912114014251781</v>
      </c>
      <c r="L91" s="290">
        <v>28560</v>
      </c>
      <c r="M91" s="631">
        <v>0.39904988123515439</v>
      </c>
      <c r="N91" s="290">
        <v>11245</v>
      </c>
      <c r="O91" s="631">
        <v>0.15711890456895347</v>
      </c>
      <c r="P91" s="620">
        <v>63469</v>
      </c>
    </row>
    <row r="92" spans="1:16" ht="15">
      <c r="A92" s="618">
        <v>400</v>
      </c>
      <c r="B92" s="325" t="s">
        <v>889</v>
      </c>
      <c r="C92" s="479">
        <v>23455</v>
      </c>
      <c r="D92" s="619">
        <v>707</v>
      </c>
      <c r="E92" s="631">
        <v>3.0142826689405246E-2</v>
      </c>
      <c r="F92" s="290">
        <v>922</v>
      </c>
      <c r="G92" s="631">
        <v>3.9309315710935835E-2</v>
      </c>
      <c r="H92" s="290">
        <v>1006</v>
      </c>
      <c r="I92" s="631">
        <v>4.2890641654231509E-2</v>
      </c>
      <c r="J92" s="290">
        <v>2825</v>
      </c>
      <c r="K92" s="631">
        <v>0.12044340225964613</v>
      </c>
      <c r="L92" s="290">
        <v>5319</v>
      </c>
      <c r="M92" s="631">
        <v>0.22677467490940098</v>
      </c>
      <c r="N92" s="290">
        <v>1540</v>
      </c>
      <c r="O92" s="631">
        <v>6.5657642293753996E-2</v>
      </c>
      <c r="P92" s="620">
        <v>12319</v>
      </c>
    </row>
    <row r="93" spans="1:16" ht="15">
      <c r="A93" s="618">
        <v>440</v>
      </c>
      <c r="B93" s="325" t="s">
        <v>149</v>
      </c>
      <c r="C93" s="479">
        <v>71117</v>
      </c>
      <c r="D93" s="619">
        <v>2681</v>
      </c>
      <c r="E93" s="631">
        <v>3.7698440597887989E-2</v>
      </c>
      <c r="F93" s="290">
        <v>3425</v>
      </c>
      <c r="G93" s="631">
        <v>4.8160074243851679E-2</v>
      </c>
      <c r="H93" s="290">
        <v>3550</v>
      </c>
      <c r="I93" s="631">
        <v>4.9917741187057947E-2</v>
      </c>
      <c r="J93" s="290">
        <v>9148</v>
      </c>
      <c r="K93" s="631">
        <v>0.12863309757160735</v>
      </c>
      <c r="L93" s="290">
        <v>20168</v>
      </c>
      <c r="M93" s="631">
        <v>0.28358901528467173</v>
      </c>
      <c r="N93" s="290">
        <v>6389</v>
      </c>
      <c r="O93" s="631">
        <v>8.9837872801158652E-2</v>
      </c>
      <c r="P93" s="620">
        <v>45361</v>
      </c>
    </row>
    <row r="94" spans="1:16" ht="15">
      <c r="A94" s="618">
        <v>483</v>
      </c>
      <c r="B94" s="325" t="s">
        <v>157</v>
      </c>
      <c r="C94" s="479">
        <v>10417</v>
      </c>
      <c r="D94" s="619">
        <v>21</v>
      </c>
      <c r="E94" s="631">
        <v>2.0159354900643181E-3</v>
      </c>
      <c r="F94" s="290">
        <v>52</v>
      </c>
      <c r="G94" s="631">
        <v>4.9918402611116445E-3</v>
      </c>
      <c r="H94" s="290">
        <v>62</v>
      </c>
      <c r="I94" s="631">
        <v>5.9518095420946528E-3</v>
      </c>
      <c r="J94" s="290">
        <v>149</v>
      </c>
      <c r="K94" s="631">
        <v>1.4303542286646827E-2</v>
      </c>
      <c r="L94" s="290">
        <v>327</v>
      </c>
      <c r="M94" s="631">
        <v>3.1390995488144377E-2</v>
      </c>
      <c r="N94" s="290">
        <v>94</v>
      </c>
      <c r="O94" s="631">
        <v>9.0237112412402797E-3</v>
      </c>
      <c r="P94" s="620">
        <v>705</v>
      </c>
    </row>
    <row r="95" spans="1:16" ht="15">
      <c r="A95" s="618">
        <v>541</v>
      </c>
      <c r="B95" s="325" t="s">
        <v>890</v>
      </c>
      <c r="C95" s="479">
        <v>22798</v>
      </c>
      <c r="D95" s="619">
        <v>320</v>
      </c>
      <c r="E95" s="631">
        <v>1.4036318975348714E-2</v>
      </c>
      <c r="F95" s="290">
        <v>420</v>
      </c>
      <c r="G95" s="631">
        <v>1.8422668655145188E-2</v>
      </c>
      <c r="H95" s="290">
        <v>451</v>
      </c>
      <c r="I95" s="631">
        <v>1.9782437055882094E-2</v>
      </c>
      <c r="J95" s="290">
        <v>1175</v>
      </c>
      <c r="K95" s="631">
        <v>5.1539608737608565E-2</v>
      </c>
      <c r="L95" s="290">
        <v>2651</v>
      </c>
      <c r="M95" s="631">
        <v>0.11628213001140451</v>
      </c>
      <c r="N95" s="290">
        <v>864</v>
      </c>
      <c r="O95" s="631">
        <v>3.7898061233441527E-2</v>
      </c>
      <c r="P95" s="620">
        <v>5881</v>
      </c>
    </row>
    <row r="96" spans="1:16" ht="15">
      <c r="A96" s="618">
        <v>607</v>
      </c>
      <c r="B96" s="325" t="s">
        <v>891</v>
      </c>
      <c r="C96" s="479">
        <v>25933</v>
      </c>
      <c r="D96" s="619">
        <v>545</v>
      </c>
      <c r="E96" s="631">
        <v>2.101569428912968E-2</v>
      </c>
      <c r="F96" s="290">
        <v>745</v>
      </c>
      <c r="G96" s="631">
        <v>2.8727875679635986E-2</v>
      </c>
      <c r="H96" s="290">
        <v>927</v>
      </c>
      <c r="I96" s="631">
        <v>3.5745960744996724E-2</v>
      </c>
      <c r="J96" s="290">
        <v>2272</v>
      </c>
      <c r="K96" s="631">
        <v>8.7610380596151616E-2</v>
      </c>
      <c r="L96" s="290">
        <v>6336</v>
      </c>
      <c r="M96" s="631">
        <v>0.24432190645123975</v>
      </c>
      <c r="N96" s="290">
        <v>3129</v>
      </c>
      <c r="O96" s="631">
        <v>0.12065707785447113</v>
      </c>
      <c r="P96" s="620">
        <v>13954</v>
      </c>
    </row>
    <row r="97" spans="1:16" ht="15">
      <c r="A97" s="618">
        <v>615</v>
      </c>
      <c r="B97" s="325" t="s">
        <v>892</v>
      </c>
      <c r="C97" s="479">
        <v>149786</v>
      </c>
      <c r="D97" s="619">
        <v>7676</v>
      </c>
      <c r="E97" s="631">
        <v>5.124644492809742E-2</v>
      </c>
      <c r="F97" s="290">
        <v>10286</v>
      </c>
      <c r="G97" s="631">
        <v>6.8671304394269161E-2</v>
      </c>
      <c r="H97" s="290">
        <v>11115</v>
      </c>
      <c r="I97" s="631">
        <v>7.4205867036972753E-2</v>
      </c>
      <c r="J97" s="290">
        <v>29469</v>
      </c>
      <c r="K97" s="631">
        <v>0.19674068337494827</v>
      </c>
      <c r="L97" s="290">
        <v>75128</v>
      </c>
      <c r="M97" s="631">
        <v>0.50156890497109208</v>
      </c>
      <c r="N97" s="290">
        <v>26976</v>
      </c>
      <c r="O97" s="631">
        <v>0.1800969382986394</v>
      </c>
      <c r="P97" s="620">
        <v>160650</v>
      </c>
    </row>
    <row r="98" spans="1:16" ht="15">
      <c r="A98" s="618">
        <v>649</v>
      </c>
      <c r="B98" s="325" t="s">
        <v>893</v>
      </c>
      <c r="C98" s="479">
        <v>16559</v>
      </c>
      <c r="D98" s="619">
        <v>121</v>
      </c>
      <c r="E98" s="631">
        <v>7.3072045413370371E-3</v>
      </c>
      <c r="F98" s="290">
        <v>183</v>
      </c>
      <c r="G98" s="631">
        <v>1.1051391992270065E-2</v>
      </c>
      <c r="H98" s="290">
        <v>208</v>
      </c>
      <c r="I98" s="631">
        <v>1.2561144996678543E-2</v>
      </c>
      <c r="J98" s="290">
        <v>399</v>
      </c>
      <c r="K98" s="631">
        <v>2.4095657950359322E-2</v>
      </c>
      <c r="L98" s="290">
        <v>1088</v>
      </c>
      <c r="M98" s="631">
        <v>6.5704450751856991E-2</v>
      </c>
      <c r="N98" s="290">
        <v>257</v>
      </c>
      <c r="O98" s="631">
        <v>1.5520260885319161E-2</v>
      </c>
      <c r="P98" s="620">
        <v>2256</v>
      </c>
    </row>
    <row r="99" spans="1:16" ht="15">
      <c r="A99" s="618">
        <v>652</v>
      </c>
      <c r="B99" s="325" t="s">
        <v>193</v>
      </c>
      <c r="C99" s="479">
        <v>6169</v>
      </c>
      <c r="D99" s="619">
        <v>28</v>
      </c>
      <c r="E99" s="631">
        <v>4.5388231479980548E-3</v>
      </c>
      <c r="F99" s="290">
        <v>49</v>
      </c>
      <c r="G99" s="631">
        <v>7.9429405089965956E-3</v>
      </c>
      <c r="H99" s="290">
        <v>48</v>
      </c>
      <c r="I99" s="631">
        <v>7.7808396822823794E-3</v>
      </c>
      <c r="J99" s="290">
        <v>121</v>
      </c>
      <c r="K99" s="631">
        <v>1.9614200032420166E-2</v>
      </c>
      <c r="L99" s="290">
        <v>219</v>
      </c>
      <c r="M99" s="631">
        <v>3.5500081050413357E-2</v>
      </c>
      <c r="N99" s="290">
        <v>37</v>
      </c>
      <c r="O99" s="631">
        <v>5.9977305884260012E-3</v>
      </c>
      <c r="P99" s="620">
        <v>502</v>
      </c>
    </row>
    <row r="100" spans="1:16" ht="15">
      <c r="A100" s="618">
        <v>660</v>
      </c>
      <c r="B100" s="325" t="s">
        <v>894</v>
      </c>
      <c r="C100" s="479">
        <v>13743</v>
      </c>
      <c r="D100" s="619">
        <v>250</v>
      </c>
      <c r="E100" s="631">
        <v>1.8191079094811904E-2</v>
      </c>
      <c r="F100" s="290">
        <v>337</v>
      </c>
      <c r="G100" s="631">
        <v>2.4521574619806447E-2</v>
      </c>
      <c r="H100" s="290">
        <v>352</v>
      </c>
      <c r="I100" s="631">
        <v>2.5613039365495163E-2</v>
      </c>
      <c r="J100" s="290">
        <v>740</v>
      </c>
      <c r="K100" s="631">
        <v>5.3845594120643235E-2</v>
      </c>
      <c r="L100" s="290">
        <v>1591</v>
      </c>
      <c r="M100" s="631">
        <v>0.11576802735938296</v>
      </c>
      <c r="N100" s="290">
        <v>228</v>
      </c>
      <c r="O100" s="631">
        <v>1.6590264134468458E-2</v>
      </c>
      <c r="P100" s="620">
        <v>3498</v>
      </c>
    </row>
    <row r="101" spans="1:16" ht="15">
      <c r="A101" s="618">
        <v>667</v>
      </c>
      <c r="B101" s="325" t="s">
        <v>209</v>
      </c>
      <c r="C101" s="479">
        <v>16404</v>
      </c>
      <c r="D101" s="619">
        <v>186</v>
      </c>
      <c r="E101" s="631">
        <v>1.1338697878566204E-2</v>
      </c>
      <c r="F101" s="290">
        <v>257</v>
      </c>
      <c r="G101" s="631">
        <v>1.5666910509631798E-2</v>
      </c>
      <c r="H101" s="290">
        <v>268</v>
      </c>
      <c r="I101" s="631">
        <v>1.6337478663740551E-2</v>
      </c>
      <c r="J101" s="290">
        <v>611</v>
      </c>
      <c r="K101" s="631">
        <v>3.7247012923677152E-2</v>
      </c>
      <c r="L101" s="290">
        <v>1486</v>
      </c>
      <c r="M101" s="631">
        <v>9.0587661545964399E-2</v>
      </c>
      <c r="N101" s="290">
        <v>444</v>
      </c>
      <c r="O101" s="631">
        <v>2.7066569129480616E-2</v>
      </c>
      <c r="P101" s="620">
        <v>3252</v>
      </c>
    </row>
    <row r="102" spans="1:16" ht="15">
      <c r="A102" s="618">
        <v>674</v>
      </c>
      <c r="B102" s="325" t="s">
        <v>213</v>
      </c>
      <c r="C102" s="479">
        <v>23531</v>
      </c>
      <c r="D102" s="619">
        <v>128</v>
      </c>
      <c r="E102" s="631">
        <v>5.4396328247843274E-3</v>
      </c>
      <c r="F102" s="290">
        <v>179</v>
      </c>
      <c r="G102" s="631">
        <v>7.6069865284093324E-3</v>
      </c>
      <c r="H102" s="290">
        <v>178</v>
      </c>
      <c r="I102" s="631">
        <v>7.5644893969657049E-3</v>
      </c>
      <c r="J102" s="290">
        <v>731</v>
      </c>
      <c r="K102" s="631">
        <v>3.1065403085291744E-2</v>
      </c>
      <c r="L102" s="290">
        <v>1105</v>
      </c>
      <c r="M102" s="631">
        <v>4.6959330245208451E-2</v>
      </c>
      <c r="N102" s="290">
        <v>286</v>
      </c>
      <c r="O102" s="631">
        <v>1.2154179592877481E-2</v>
      </c>
      <c r="P102" s="620">
        <v>2607</v>
      </c>
    </row>
    <row r="103" spans="1:16" ht="15">
      <c r="A103" s="618">
        <v>697</v>
      </c>
      <c r="B103" s="325" t="s">
        <v>223</v>
      </c>
      <c r="C103" s="479">
        <v>38336</v>
      </c>
      <c r="D103" s="619">
        <v>1227</v>
      </c>
      <c r="E103" s="631">
        <v>3.2006469115191984E-2</v>
      </c>
      <c r="F103" s="290">
        <v>1364</v>
      </c>
      <c r="G103" s="631">
        <v>3.5580133555926541E-2</v>
      </c>
      <c r="H103" s="290">
        <v>1374</v>
      </c>
      <c r="I103" s="631">
        <v>3.5840984974958266E-2</v>
      </c>
      <c r="J103" s="290">
        <v>3353</v>
      </c>
      <c r="K103" s="631">
        <v>8.7463480801335564E-2</v>
      </c>
      <c r="L103" s="290">
        <v>6456</v>
      </c>
      <c r="M103" s="631">
        <v>0.16840567612687812</v>
      </c>
      <c r="N103" s="290">
        <v>2057</v>
      </c>
      <c r="O103" s="631">
        <v>5.3657136894824708E-2</v>
      </c>
      <c r="P103" s="620">
        <v>15831</v>
      </c>
    </row>
    <row r="104" spans="1:16" ht="15">
      <c r="A104" s="618">
        <v>756</v>
      </c>
      <c r="B104" s="325" t="s">
        <v>228</v>
      </c>
      <c r="C104" s="479">
        <v>38357</v>
      </c>
      <c r="D104" s="619">
        <v>393</v>
      </c>
      <c r="E104" s="631">
        <v>1.0245848215449592E-2</v>
      </c>
      <c r="F104" s="290">
        <v>471</v>
      </c>
      <c r="G104" s="631">
        <v>1.2279375342180045E-2</v>
      </c>
      <c r="H104" s="290">
        <v>519</v>
      </c>
      <c r="I104" s="631">
        <v>1.3530776650937248E-2</v>
      </c>
      <c r="J104" s="290">
        <v>1641</v>
      </c>
      <c r="K104" s="631">
        <v>4.2782282243136849E-2</v>
      </c>
      <c r="L104" s="290">
        <v>3291</v>
      </c>
      <c r="M104" s="631">
        <v>8.5799202231665664E-2</v>
      </c>
      <c r="N104" s="290">
        <v>981</v>
      </c>
      <c r="O104" s="631">
        <v>2.5575514247725317E-2</v>
      </c>
      <c r="P104" s="620">
        <v>7296</v>
      </c>
    </row>
    <row r="105" spans="1:16">
      <c r="A105" s="615">
        <v>8</v>
      </c>
      <c r="B105" s="186" t="s">
        <v>297</v>
      </c>
      <c r="C105" s="413">
        <v>388050</v>
      </c>
      <c r="D105" s="616">
        <v>3947</v>
      </c>
      <c r="E105" s="632">
        <v>1.0171369668857106E-2</v>
      </c>
      <c r="F105" s="616">
        <v>5556</v>
      </c>
      <c r="G105" s="632">
        <v>1.4317742558948588E-2</v>
      </c>
      <c r="H105" s="64">
        <v>6744</v>
      </c>
      <c r="I105" s="632">
        <v>1.7379203710862004E-2</v>
      </c>
      <c r="J105" s="64">
        <v>16829</v>
      </c>
      <c r="K105" s="632">
        <v>0.1893771451077477</v>
      </c>
      <c r="L105" s="64">
        <v>41183</v>
      </c>
      <c r="M105" s="632">
        <v>0.46343329769875652</v>
      </c>
      <c r="N105" s="64">
        <v>14606</v>
      </c>
      <c r="O105" s="632">
        <v>0.16436167219940359</v>
      </c>
      <c r="P105" s="617">
        <v>88865</v>
      </c>
    </row>
    <row r="106" spans="1:16" ht="15">
      <c r="A106" s="618">
        <v>30</v>
      </c>
      <c r="B106" s="325" t="s">
        <v>14</v>
      </c>
      <c r="C106" s="479">
        <v>32762</v>
      </c>
      <c r="D106" s="619">
        <v>738</v>
      </c>
      <c r="E106" s="631">
        <v>2.2526097307856662E-2</v>
      </c>
      <c r="F106" s="290">
        <v>958</v>
      </c>
      <c r="G106" s="631">
        <v>2.9241194066296317E-2</v>
      </c>
      <c r="H106" s="290">
        <v>1126</v>
      </c>
      <c r="I106" s="631">
        <v>3.4369086136377514E-2</v>
      </c>
      <c r="J106" s="290">
        <v>2881</v>
      </c>
      <c r="K106" s="631">
        <v>8.7937244368475678E-2</v>
      </c>
      <c r="L106" s="290">
        <v>6856</v>
      </c>
      <c r="M106" s="631">
        <v>0.20926683352664671</v>
      </c>
      <c r="N106" s="290">
        <v>2081</v>
      </c>
      <c r="O106" s="631">
        <v>6.3518710701422385E-2</v>
      </c>
      <c r="P106" s="620">
        <v>14640</v>
      </c>
    </row>
    <row r="107" spans="1:16" ht="15">
      <c r="A107" s="618">
        <v>34</v>
      </c>
      <c r="B107" s="325" t="s">
        <v>18</v>
      </c>
      <c r="C107" s="479">
        <v>46289</v>
      </c>
      <c r="D107" s="619">
        <v>521</v>
      </c>
      <c r="E107" s="631">
        <v>1.1255373846918274E-2</v>
      </c>
      <c r="F107" s="290">
        <v>728</v>
      </c>
      <c r="G107" s="631">
        <v>1.5727278619110371E-2</v>
      </c>
      <c r="H107" s="290">
        <v>821</v>
      </c>
      <c r="I107" s="631">
        <v>1.773639525589233E-2</v>
      </c>
      <c r="J107" s="290">
        <v>2065</v>
      </c>
      <c r="K107" s="631">
        <v>4.4611030698438074E-2</v>
      </c>
      <c r="L107" s="290">
        <v>5174</v>
      </c>
      <c r="M107" s="631">
        <v>0.11177601590010586</v>
      </c>
      <c r="N107" s="290">
        <v>1996</v>
      </c>
      <c r="O107" s="631">
        <v>4.3120395774374043E-2</v>
      </c>
      <c r="P107" s="620">
        <v>11305</v>
      </c>
    </row>
    <row r="108" spans="1:16" ht="15">
      <c r="A108" s="618">
        <v>36</v>
      </c>
      <c r="B108" s="325" t="s">
        <v>20</v>
      </c>
      <c r="C108" s="479">
        <v>6117</v>
      </c>
      <c r="D108" s="619">
        <v>53</v>
      </c>
      <c r="E108" s="631">
        <v>8.6643779630537852E-3</v>
      </c>
      <c r="F108" s="290">
        <v>104</v>
      </c>
      <c r="G108" s="631">
        <v>1.7001798267124408E-2</v>
      </c>
      <c r="H108" s="290">
        <v>103</v>
      </c>
      <c r="I108" s="631">
        <v>1.6838319437632827E-2</v>
      </c>
      <c r="J108" s="290">
        <v>278</v>
      </c>
      <c r="K108" s="631">
        <v>4.5447114598659473E-2</v>
      </c>
      <c r="L108" s="290">
        <v>565</v>
      </c>
      <c r="M108" s="631">
        <v>9.2365538662743177E-2</v>
      </c>
      <c r="N108" s="290">
        <v>152</v>
      </c>
      <c r="O108" s="631">
        <v>2.4848782082720289E-2</v>
      </c>
      <c r="P108" s="620">
        <v>1255</v>
      </c>
    </row>
    <row r="109" spans="1:16" ht="15">
      <c r="A109" s="618">
        <v>91</v>
      </c>
      <c r="B109" s="325" t="s">
        <v>47</v>
      </c>
      <c r="C109" s="479">
        <v>10770</v>
      </c>
      <c r="D109" s="619">
        <v>29</v>
      </c>
      <c r="E109" s="631">
        <v>2.692664809656453E-3</v>
      </c>
      <c r="F109" s="290">
        <v>58</v>
      </c>
      <c r="G109" s="631">
        <v>5.385329619312906E-3</v>
      </c>
      <c r="H109" s="290">
        <v>73</v>
      </c>
      <c r="I109" s="631">
        <v>6.7780872794800376E-3</v>
      </c>
      <c r="J109" s="290">
        <v>159</v>
      </c>
      <c r="K109" s="631">
        <v>1.4763231197771587E-2</v>
      </c>
      <c r="L109" s="290">
        <v>435</v>
      </c>
      <c r="M109" s="631">
        <v>4.0389972144846797E-2</v>
      </c>
      <c r="N109" s="290">
        <v>142</v>
      </c>
      <c r="O109" s="631">
        <v>1.318477251624884E-2</v>
      </c>
      <c r="P109" s="620">
        <v>896</v>
      </c>
    </row>
    <row r="110" spans="1:16" ht="15">
      <c r="A110" s="618">
        <v>93</v>
      </c>
      <c r="B110" s="325" t="s">
        <v>49</v>
      </c>
      <c r="C110" s="479">
        <v>16648</v>
      </c>
      <c r="D110" s="619">
        <v>47</v>
      </c>
      <c r="E110" s="631">
        <v>2.8231619413743394E-3</v>
      </c>
      <c r="F110" s="290">
        <v>73</v>
      </c>
      <c r="G110" s="631">
        <v>4.3849111004324844E-3</v>
      </c>
      <c r="H110" s="290">
        <v>94</v>
      </c>
      <c r="I110" s="631">
        <v>5.6463238827486788E-3</v>
      </c>
      <c r="J110" s="290">
        <v>273</v>
      </c>
      <c r="K110" s="631">
        <v>1.6398366170110524E-2</v>
      </c>
      <c r="L110" s="290">
        <v>589</v>
      </c>
      <c r="M110" s="631">
        <v>3.5379625180201824E-2</v>
      </c>
      <c r="N110" s="290">
        <v>171</v>
      </c>
      <c r="O110" s="631">
        <v>1.0271504084574723E-2</v>
      </c>
      <c r="P110" s="620">
        <v>1247</v>
      </c>
    </row>
    <row r="111" spans="1:16" ht="15">
      <c r="A111" s="618">
        <v>101</v>
      </c>
      <c r="B111" s="325" t="s">
        <v>895</v>
      </c>
      <c r="C111" s="479">
        <v>27557</v>
      </c>
      <c r="D111" s="619">
        <v>306</v>
      </c>
      <c r="E111" s="631">
        <v>1.1104256631708822E-2</v>
      </c>
      <c r="F111" s="290">
        <v>430</v>
      </c>
      <c r="G111" s="631">
        <v>1.5604020756976448E-2</v>
      </c>
      <c r="H111" s="290">
        <v>552</v>
      </c>
      <c r="I111" s="631">
        <v>2.0031208041513954E-2</v>
      </c>
      <c r="J111" s="290">
        <v>1377</v>
      </c>
      <c r="K111" s="631">
        <v>4.9969154842689698E-2</v>
      </c>
      <c r="L111" s="290">
        <v>3380</v>
      </c>
      <c r="M111" s="631">
        <v>0.12265486083390791</v>
      </c>
      <c r="N111" s="290">
        <v>1198</v>
      </c>
      <c r="O111" s="631">
        <v>4.3473527597343686E-2</v>
      </c>
      <c r="P111" s="620">
        <v>7243</v>
      </c>
    </row>
    <row r="112" spans="1:16" ht="15">
      <c r="A112" s="618">
        <v>145</v>
      </c>
      <c r="B112" s="325" t="s">
        <v>69</v>
      </c>
      <c r="C112" s="479">
        <v>4868</v>
      </c>
      <c r="D112" s="619">
        <v>44</v>
      </c>
      <c r="E112" s="631">
        <v>9.0386195562859491E-3</v>
      </c>
      <c r="F112" s="290">
        <v>40</v>
      </c>
      <c r="G112" s="631">
        <v>8.2169268693508633E-3</v>
      </c>
      <c r="H112" s="290">
        <v>55</v>
      </c>
      <c r="I112" s="631">
        <v>1.1298274445357435E-2</v>
      </c>
      <c r="J112" s="290">
        <v>173</v>
      </c>
      <c r="K112" s="631">
        <v>3.5538208709942481E-2</v>
      </c>
      <c r="L112" s="290">
        <v>396</v>
      </c>
      <c r="M112" s="631">
        <v>8.1347576006573538E-2</v>
      </c>
      <c r="N112" s="290">
        <v>134</v>
      </c>
      <c r="O112" s="631">
        <v>2.7526705012325389E-2</v>
      </c>
      <c r="P112" s="620">
        <v>842</v>
      </c>
    </row>
    <row r="113" spans="1:16" ht="15">
      <c r="A113" s="618">
        <v>209</v>
      </c>
      <c r="B113" s="325" t="s">
        <v>88</v>
      </c>
      <c r="C113" s="479">
        <v>22713</v>
      </c>
      <c r="D113" s="619">
        <v>150</v>
      </c>
      <c r="E113" s="631">
        <v>6.6041474045700696E-3</v>
      </c>
      <c r="F113" s="290">
        <v>195</v>
      </c>
      <c r="G113" s="631">
        <v>8.5853916259410919E-3</v>
      </c>
      <c r="H113" s="290">
        <v>229</v>
      </c>
      <c r="I113" s="631">
        <v>1.0082331704310306E-2</v>
      </c>
      <c r="J113" s="290">
        <v>570</v>
      </c>
      <c r="K113" s="631">
        <v>2.5095760137366266E-2</v>
      </c>
      <c r="L113" s="290">
        <v>1465</v>
      </c>
      <c r="M113" s="631">
        <v>6.4500506317967679E-2</v>
      </c>
      <c r="N113" s="290">
        <v>600</v>
      </c>
      <c r="O113" s="631">
        <v>2.6416589618280278E-2</v>
      </c>
      <c r="P113" s="620">
        <v>3209</v>
      </c>
    </row>
    <row r="114" spans="1:16" ht="15">
      <c r="A114" s="618">
        <v>282</v>
      </c>
      <c r="B114" s="325" t="s">
        <v>106</v>
      </c>
      <c r="C114" s="479">
        <v>25924</v>
      </c>
      <c r="D114" s="619">
        <v>233</v>
      </c>
      <c r="E114" s="631">
        <v>8.9878105230674285E-3</v>
      </c>
      <c r="F114" s="290">
        <v>406</v>
      </c>
      <c r="G114" s="631">
        <v>1.5661163400709766E-2</v>
      </c>
      <c r="H114" s="290">
        <v>539</v>
      </c>
      <c r="I114" s="631">
        <v>2.0791544514735381E-2</v>
      </c>
      <c r="J114" s="290">
        <v>965</v>
      </c>
      <c r="K114" s="631">
        <v>3.7224193797253509E-2</v>
      </c>
      <c r="L114" s="290">
        <v>2927</v>
      </c>
      <c r="M114" s="631">
        <v>0.11290695880265392</v>
      </c>
      <c r="N114" s="290">
        <v>1168</v>
      </c>
      <c r="O114" s="631">
        <v>4.5054775497608397E-2</v>
      </c>
      <c r="P114" s="620">
        <v>6238</v>
      </c>
    </row>
    <row r="115" spans="1:16" ht="15">
      <c r="A115" s="618">
        <v>353</v>
      </c>
      <c r="B115" s="325" t="s">
        <v>126</v>
      </c>
      <c r="C115" s="479">
        <v>5855</v>
      </c>
      <c r="D115" s="619">
        <v>45</v>
      </c>
      <c r="E115" s="631">
        <v>7.6857386848847142E-3</v>
      </c>
      <c r="F115" s="290">
        <v>59</v>
      </c>
      <c r="G115" s="631">
        <v>1.0076857386848848E-2</v>
      </c>
      <c r="H115" s="290">
        <v>74</v>
      </c>
      <c r="I115" s="631">
        <v>1.2638770281810419E-2</v>
      </c>
      <c r="J115" s="290">
        <v>178</v>
      </c>
      <c r="K115" s="631">
        <v>3.0401366353543978E-2</v>
      </c>
      <c r="L115" s="290">
        <v>431</v>
      </c>
      <c r="M115" s="631">
        <v>7.3612297181895811E-2</v>
      </c>
      <c r="N115" s="290">
        <v>148</v>
      </c>
      <c r="O115" s="631">
        <v>2.5277540563620839E-2</v>
      </c>
      <c r="P115" s="620">
        <v>935</v>
      </c>
    </row>
    <row r="116" spans="1:16" ht="15">
      <c r="A116" s="618">
        <v>364</v>
      </c>
      <c r="B116" s="325" t="s">
        <v>133</v>
      </c>
      <c r="C116" s="479">
        <v>15531</v>
      </c>
      <c r="D116" s="619">
        <v>134</v>
      </c>
      <c r="E116" s="631">
        <v>8.6279054793638524E-3</v>
      </c>
      <c r="F116" s="290">
        <v>200</v>
      </c>
      <c r="G116" s="631">
        <v>1.2877470864722169E-2</v>
      </c>
      <c r="H116" s="290">
        <v>271</v>
      </c>
      <c r="I116" s="631">
        <v>1.7448973021698538E-2</v>
      </c>
      <c r="J116" s="290">
        <v>671</v>
      </c>
      <c r="K116" s="631">
        <v>4.3203914751142873E-2</v>
      </c>
      <c r="L116" s="290">
        <v>1696</v>
      </c>
      <c r="M116" s="631">
        <v>0.10920095293284399</v>
      </c>
      <c r="N116" s="290">
        <v>755</v>
      </c>
      <c r="O116" s="631">
        <v>4.8612452514326186E-2</v>
      </c>
      <c r="P116" s="620">
        <v>3727</v>
      </c>
    </row>
    <row r="117" spans="1:16" ht="15">
      <c r="A117" s="618">
        <v>368</v>
      </c>
      <c r="B117" s="325" t="s">
        <v>135</v>
      </c>
      <c r="C117" s="479">
        <v>14354</v>
      </c>
      <c r="D117" s="619">
        <v>136</v>
      </c>
      <c r="E117" s="631">
        <v>9.4747108819841167E-3</v>
      </c>
      <c r="F117" s="290">
        <v>216</v>
      </c>
      <c r="G117" s="631">
        <v>1.5048070224327713E-2</v>
      </c>
      <c r="H117" s="290">
        <v>244</v>
      </c>
      <c r="I117" s="631">
        <v>1.6998745994147971E-2</v>
      </c>
      <c r="J117" s="290">
        <v>703</v>
      </c>
      <c r="K117" s="631">
        <v>4.8975895220844362E-2</v>
      </c>
      <c r="L117" s="290">
        <v>1676</v>
      </c>
      <c r="M117" s="631">
        <v>0.11676187822209837</v>
      </c>
      <c r="N117" s="290">
        <v>619</v>
      </c>
      <c r="O117" s="631">
        <v>4.312386791138359E-2</v>
      </c>
      <c r="P117" s="620">
        <v>3594</v>
      </c>
    </row>
    <row r="118" spans="1:16" ht="15">
      <c r="A118" s="618">
        <v>390</v>
      </c>
      <c r="B118" s="325" t="s">
        <v>141</v>
      </c>
      <c r="C118" s="479">
        <v>8862</v>
      </c>
      <c r="D118" s="619">
        <v>175</v>
      </c>
      <c r="E118" s="631">
        <v>1.9747235387045814E-2</v>
      </c>
      <c r="F118" s="290">
        <v>237</v>
      </c>
      <c r="G118" s="631">
        <v>2.6743398781313474E-2</v>
      </c>
      <c r="H118" s="290">
        <v>267</v>
      </c>
      <c r="I118" s="631">
        <v>3.012863913337847E-2</v>
      </c>
      <c r="J118" s="290">
        <v>669</v>
      </c>
      <c r="K118" s="631">
        <v>7.5490859851049419E-2</v>
      </c>
      <c r="L118" s="290">
        <v>1646</v>
      </c>
      <c r="M118" s="631">
        <v>0.18573685398329948</v>
      </c>
      <c r="N118" s="290">
        <v>306</v>
      </c>
      <c r="O118" s="631">
        <v>3.4529451591062965E-2</v>
      </c>
      <c r="P118" s="620">
        <v>3300</v>
      </c>
    </row>
    <row r="119" spans="1:16" ht="15">
      <c r="A119" s="618">
        <v>467</v>
      </c>
      <c r="B119" s="325" t="s">
        <v>151</v>
      </c>
      <c r="C119" s="479">
        <v>6955</v>
      </c>
      <c r="D119" s="619">
        <v>41</v>
      </c>
      <c r="E119" s="631">
        <v>5.895039539899353E-3</v>
      </c>
      <c r="F119" s="290">
        <v>50</v>
      </c>
      <c r="G119" s="631">
        <v>7.1890726096333572E-3</v>
      </c>
      <c r="H119" s="290">
        <v>55</v>
      </c>
      <c r="I119" s="631">
        <v>7.9079798705966927E-3</v>
      </c>
      <c r="J119" s="290">
        <v>205</v>
      </c>
      <c r="K119" s="631">
        <v>2.9475197699496764E-2</v>
      </c>
      <c r="L119" s="290">
        <v>377</v>
      </c>
      <c r="M119" s="631">
        <v>5.4205607476635512E-2</v>
      </c>
      <c r="N119" s="290">
        <v>187</v>
      </c>
      <c r="O119" s="631">
        <v>2.6887131560028758E-2</v>
      </c>
      <c r="P119" s="620">
        <v>915</v>
      </c>
    </row>
    <row r="120" spans="1:16" ht="15">
      <c r="A120" s="618">
        <v>576</v>
      </c>
      <c r="B120" s="325" t="s">
        <v>169</v>
      </c>
      <c r="C120" s="479">
        <v>9148</v>
      </c>
      <c r="D120" s="619">
        <v>42</v>
      </c>
      <c r="E120" s="631">
        <v>4.591167468299082E-3</v>
      </c>
      <c r="F120" s="290">
        <v>52</v>
      </c>
      <c r="G120" s="631">
        <v>5.684302579798863E-3</v>
      </c>
      <c r="H120" s="290">
        <v>72</v>
      </c>
      <c r="I120" s="631">
        <v>7.870572802798426E-3</v>
      </c>
      <c r="J120" s="290">
        <v>248</v>
      </c>
      <c r="K120" s="631">
        <v>2.710975076519458E-2</v>
      </c>
      <c r="L120" s="290">
        <v>484</v>
      </c>
      <c r="M120" s="631">
        <v>5.2907739396589416E-2</v>
      </c>
      <c r="N120" s="290">
        <v>260</v>
      </c>
      <c r="O120" s="631">
        <v>2.8421512898994316E-2</v>
      </c>
      <c r="P120" s="620">
        <v>1158</v>
      </c>
    </row>
    <row r="121" spans="1:16" ht="15">
      <c r="A121" s="618">
        <v>642</v>
      </c>
      <c r="B121" s="325" t="s">
        <v>187</v>
      </c>
      <c r="C121" s="479">
        <v>19124</v>
      </c>
      <c r="D121" s="619">
        <v>90</v>
      </c>
      <c r="E121" s="631">
        <v>4.7061284250156871E-3</v>
      </c>
      <c r="F121" s="290">
        <v>117</v>
      </c>
      <c r="G121" s="631">
        <v>6.1179669525203931E-3</v>
      </c>
      <c r="H121" s="290">
        <v>157</v>
      </c>
      <c r="I121" s="631">
        <v>8.2095795858606983E-3</v>
      </c>
      <c r="J121" s="290">
        <v>467</v>
      </c>
      <c r="K121" s="631">
        <v>2.4419577494248064E-2</v>
      </c>
      <c r="L121" s="290">
        <v>1093</v>
      </c>
      <c r="M121" s="631">
        <v>5.7153315206023847E-2</v>
      </c>
      <c r="N121" s="290">
        <v>339</v>
      </c>
      <c r="O121" s="631">
        <v>1.7726417067559088E-2</v>
      </c>
      <c r="P121" s="620">
        <v>2263</v>
      </c>
    </row>
    <row r="122" spans="1:16" ht="15">
      <c r="A122" s="618">
        <v>679</v>
      </c>
      <c r="B122" s="325" t="s">
        <v>896</v>
      </c>
      <c r="C122" s="479">
        <v>28471</v>
      </c>
      <c r="D122" s="619">
        <v>207</v>
      </c>
      <c r="E122" s="631">
        <v>7.2705560043553087E-3</v>
      </c>
      <c r="F122" s="290">
        <v>341</v>
      </c>
      <c r="G122" s="631">
        <v>1.1977099504759229E-2</v>
      </c>
      <c r="H122" s="290">
        <v>432</v>
      </c>
      <c r="I122" s="631">
        <v>1.5173334269958906E-2</v>
      </c>
      <c r="J122" s="290">
        <v>1016</v>
      </c>
      <c r="K122" s="631">
        <v>3.5685434301570021E-2</v>
      </c>
      <c r="L122" s="290">
        <v>2355</v>
      </c>
      <c r="M122" s="631">
        <v>8.2715745846650979E-2</v>
      </c>
      <c r="N122" s="290">
        <v>1115</v>
      </c>
      <c r="O122" s="631">
        <v>3.9162656738435601E-2</v>
      </c>
      <c r="P122" s="620">
        <v>5466</v>
      </c>
    </row>
    <row r="123" spans="1:16" ht="15">
      <c r="A123" s="618">
        <v>789</v>
      </c>
      <c r="B123" s="325" t="s">
        <v>232</v>
      </c>
      <c r="C123" s="479">
        <v>16967</v>
      </c>
      <c r="D123" s="619">
        <v>168</v>
      </c>
      <c r="E123" s="631">
        <v>9.9015736429539699E-3</v>
      </c>
      <c r="F123" s="290">
        <v>242</v>
      </c>
      <c r="G123" s="631">
        <v>1.4262981080921789E-2</v>
      </c>
      <c r="H123" s="290">
        <v>337</v>
      </c>
      <c r="I123" s="631">
        <v>1.9862085224258856E-2</v>
      </c>
      <c r="J123" s="290">
        <v>853</v>
      </c>
      <c r="K123" s="631">
        <v>5.027406141333176E-2</v>
      </c>
      <c r="L123" s="290">
        <v>2027</v>
      </c>
      <c r="M123" s="631">
        <v>0.11946720103730772</v>
      </c>
      <c r="N123" s="290">
        <v>732</v>
      </c>
      <c r="O123" s="631">
        <v>4.3142570872870864E-2</v>
      </c>
      <c r="P123" s="620">
        <v>4359</v>
      </c>
    </row>
    <row r="124" spans="1:16" ht="15">
      <c r="A124" s="618">
        <v>792</v>
      </c>
      <c r="B124" s="325" t="s">
        <v>236</v>
      </c>
      <c r="C124" s="479">
        <v>6526</v>
      </c>
      <c r="D124" s="619">
        <v>95</v>
      </c>
      <c r="E124" s="631">
        <v>1.455715599141894E-2</v>
      </c>
      <c r="F124" s="290">
        <v>118</v>
      </c>
      <c r="G124" s="631">
        <v>1.8081520073551946E-2</v>
      </c>
      <c r="H124" s="290">
        <v>159</v>
      </c>
      <c r="I124" s="631">
        <v>2.4364082133006434E-2</v>
      </c>
      <c r="J124" s="290">
        <v>345</v>
      </c>
      <c r="K124" s="631">
        <v>5.2865461231995099E-2</v>
      </c>
      <c r="L124" s="290">
        <v>952</v>
      </c>
      <c r="M124" s="631">
        <v>0.14587802635611399</v>
      </c>
      <c r="N124" s="290">
        <v>260</v>
      </c>
      <c r="O124" s="631">
        <v>3.9840637450199202E-2</v>
      </c>
      <c r="P124" s="620">
        <v>1929</v>
      </c>
    </row>
    <row r="125" spans="1:16" ht="15">
      <c r="A125" s="618">
        <v>809</v>
      </c>
      <c r="B125" s="325" t="s">
        <v>238</v>
      </c>
      <c r="C125" s="479">
        <v>11226</v>
      </c>
      <c r="D125" s="619">
        <v>170</v>
      </c>
      <c r="E125" s="631">
        <v>1.5143417067521824E-2</v>
      </c>
      <c r="F125" s="290">
        <v>223</v>
      </c>
      <c r="G125" s="631">
        <v>1.986460003563157E-2</v>
      </c>
      <c r="H125" s="290">
        <v>307</v>
      </c>
      <c r="I125" s="631">
        <v>2.7347229645465883E-2</v>
      </c>
      <c r="J125" s="290">
        <v>635</v>
      </c>
      <c r="K125" s="631">
        <v>5.6565116693390344E-2</v>
      </c>
      <c r="L125" s="290">
        <v>1642</v>
      </c>
      <c r="M125" s="631">
        <v>0.1462675930874755</v>
      </c>
      <c r="N125" s="290">
        <v>642</v>
      </c>
      <c r="O125" s="631">
        <v>5.7188669160876539E-2</v>
      </c>
      <c r="P125" s="620">
        <v>3619</v>
      </c>
    </row>
    <row r="126" spans="1:16" ht="15">
      <c r="A126" s="618">
        <v>847</v>
      </c>
      <c r="B126" s="325" t="s">
        <v>246</v>
      </c>
      <c r="C126" s="479">
        <v>32336</v>
      </c>
      <c r="D126" s="619">
        <v>295</v>
      </c>
      <c r="E126" s="631">
        <v>9.1229589312221675E-3</v>
      </c>
      <c r="F126" s="290">
        <v>398</v>
      </c>
      <c r="G126" s="631">
        <v>1.2308263236021771E-2</v>
      </c>
      <c r="H126" s="290">
        <v>382</v>
      </c>
      <c r="I126" s="631">
        <v>1.1813458683819892E-2</v>
      </c>
      <c r="J126" s="290">
        <v>1195</v>
      </c>
      <c r="K126" s="631">
        <v>3.695571499257793E-2</v>
      </c>
      <c r="L126" s="290">
        <v>2472</v>
      </c>
      <c r="M126" s="631">
        <v>7.6447303315190493E-2</v>
      </c>
      <c r="N126" s="290">
        <v>683</v>
      </c>
      <c r="O126" s="631">
        <v>2.1121969322117764E-2</v>
      </c>
      <c r="P126" s="620">
        <v>5425</v>
      </c>
    </row>
    <row r="127" spans="1:16" ht="15">
      <c r="A127" s="618">
        <v>856</v>
      </c>
      <c r="B127" s="325" t="s">
        <v>251</v>
      </c>
      <c r="C127" s="479">
        <v>6778</v>
      </c>
      <c r="D127" s="619">
        <v>78</v>
      </c>
      <c r="E127" s="631">
        <v>1.150781941575686E-2</v>
      </c>
      <c r="F127" s="290">
        <v>119</v>
      </c>
      <c r="G127" s="631">
        <v>1.7556801416347006E-2</v>
      </c>
      <c r="H127" s="290">
        <v>109</v>
      </c>
      <c r="I127" s="631">
        <v>1.6081439952788434E-2</v>
      </c>
      <c r="J127" s="290">
        <v>311</v>
      </c>
      <c r="K127" s="631">
        <v>4.5883741516671586E-2</v>
      </c>
      <c r="L127" s="290">
        <v>740</v>
      </c>
      <c r="M127" s="631">
        <v>0.10917674830333432</v>
      </c>
      <c r="N127" s="290">
        <v>234</v>
      </c>
      <c r="O127" s="631">
        <v>3.4523458247270579E-2</v>
      </c>
      <c r="P127" s="620">
        <v>1591</v>
      </c>
    </row>
    <row r="128" spans="1:16" ht="15">
      <c r="A128" s="618">
        <v>861</v>
      </c>
      <c r="B128" s="325" t="s">
        <v>255</v>
      </c>
      <c r="C128" s="479">
        <v>12269</v>
      </c>
      <c r="D128" s="619">
        <v>150</v>
      </c>
      <c r="E128" s="631">
        <v>1.2225935284049231E-2</v>
      </c>
      <c r="F128" s="290">
        <v>192</v>
      </c>
      <c r="G128" s="631">
        <v>1.5649197163583015E-2</v>
      </c>
      <c r="H128" s="290">
        <v>286</v>
      </c>
      <c r="I128" s="631">
        <v>2.3310783274920532E-2</v>
      </c>
      <c r="J128" s="290">
        <v>592</v>
      </c>
      <c r="K128" s="631">
        <v>4.825169125438096E-2</v>
      </c>
      <c r="L128" s="290">
        <v>1805</v>
      </c>
      <c r="M128" s="631">
        <v>0.14711875458472573</v>
      </c>
      <c r="N128" s="290">
        <v>684</v>
      </c>
      <c r="O128" s="631">
        <v>5.5750264895264488E-2</v>
      </c>
      <c r="P128" s="620">
        <v>3709</v>
      </c>
    </row>
    <row r="129" spans="1:16">
      <c r="A129" s="615">
        <v>9</v>
      </c>
      <c r="B129" s="186" t="s">
        <v>813</v>
      </c>
      <c r="C129" s="413">
        <v>4247875</v>
      </c>
      <c r="D129" s="616">
        <v>131858</v>
      </c>
      <c r="E129" s="632">
        <v>3.1040932230821293E-2</v>
      </c>
      <c r="F129" s="616">
        <v>188712</v>
      </c>
      <c r="G129" s="632">
        <v>4.442503604743548E-2</v>
      </c>
      <c r="H129" s="64">
        <v>208772</v>
      </c>
      <c r="I129" s="632">
        <v>4.9147397228025774E-2</v>
      </c>
      <c r="J129" s="64">
        <v>566849</v>
      </c>
      <c r="K129" s="632">
        <v>0.17924821549920328</v>
      </c>
      <c r="L129" s="64">
        <v>1467451</v>
      </c>
      <c r="M129" s="632">
        <v>0.46403534818359277</v>
      </c>
      <c r="N129" s="64">
        <v>598727</v>
      </c>
      <c r="O129" s="632">
        <v>0.18932863305958286</v>
      </c>
      <c r="P129" s="617">
        <v>3162369</v>
      </c>
    </row>
    <row r="130" spans="1:16" ht="15">
      <c r="A130" s="618">
        <v>1</v>
      </c>
      <c r="B130" s="325" t="s">
        <v>6</v>
      </c>
      <c r="C130" s="479">
        <v>2653729</v>
      </c>
      <c r="D130" s="619">
        <v>87090</v>
      </c>
      <c r="E130" s="631">
        <v>3.2817970486059431E-2</v>
      </c>
      <c r="F130" s="290">
        <v>124764</v>
      </c>
      <c r="G130" s="631">
        <v>4.7014597195116761E-2</v>
      </c>
      <c r="H130" s="290">
        <v>137134</v>
      </c>
      <c r="I130" s="631">
        <v>5.1675962391035404E-2</v>
      </c>
      <c r="J130" s="290">
        <v>379763</v>
      </c>
      <c r="K130" s="631">
        <v>0.14310541882761954</v>
      </c>
      <c r="L130" s="290">
        <v>961970</v>
      </c>
      <c r="M130" s="631">
        <v>0.36249745169909964</v>
      </c>
      <c r="N130" s="290">
        <v>392982</v>
      </c>
      <c r="O130" s="631">
        <v>0.14808671119017805</v>
      </c>
      <c r="P130" s="620">
        <v>2083703</v>
      </c>
    </row>
    <row r="131" spans="1:16" ht="15">
      <c r="A131" s="618">
        <v>79</v>
      </c>
      <c r="B131" s="325" t="s">
        <v>41</v>
      </c>
      <c r="C131" s="479">
        <v>56928</v>
      </c>
      <c r="D131" s="619">
        <v>1107</v>
      </c>
      <c r="E131" s="631">
        <v>1.9445615514333894E-2</v>
      </c>
      <c r="F131" s="290">
        <v>1667</v>
      </c>
      <c r="G131" s="631">
        <v>2.9282602585722316E-2</v>
      </c>
      <c r="H131" s="290">
        <v>1965</v>
      </c>
      <c r="I131" s="631">
        <v>3.4517284991568295E-2</v>
      </c>
      <c r="J131" s="290">
        <v>4960</v>
      </c>
      <c r="K131" s="631">
        <v>8.7127599775154579E-2</v>
      </c>
      <c r="L131" s="290">
        <v>11638</v>
      </c>
      <c r="M131" s="631">
        <v>0.2044336706014615</v>
      </c>
      <c r="N131" s="290">
        <v>4247</v>
      </c>
      <c r="O131" s="631">
        <v>7.4603007307476113E-2</v>
      </c>
      <c r="P131" s="620">
        <v>25584</v>
      </c>
    </row>
    <row r="132" spans="1:16" ht="15">
      <c r="A132" s="618">
        <v>88</v>
      </c>
      <c r="B132" s="325" t="s">
        <v>45</v>
      </c>
      <c r="C132" s="479">
        <v>578376</v>
      </c>
      <c r="D132" s="619">
        <v>15609</v>
      </c>
      <c r="E132" s="631">
        <v>2.6987634341673929E-2</v>
      </c>
      <c r="F132" s="290">
        <v>22436</v>
      </c>
      <c r="G132" s="631">
        <v>3.8791374469203423E-2</v>
      </c>
      <c r="H132" s="290">
        <v>24566</v>
      </c>
      <c r="I132" s="631">
        <v>4.247409989349489E-2</v>
      </c>
      <c r="J132" s="290">
        <v>63674</v>
      </c>
      <c r="K132" s="631">
        <v>0.1100910134583731</v>
      </c>
      <c r="L132" s="290">
        <v>156971</v>
      </c>
      <c r="M132" s="631">
        <v>0.27139957397955655</v>
      </c>
      <c r="N132" s="290">
        <v>54062</v>
      </c>
      <c r="O132" s="631">
        <v>9.3472066614105703E-2</v>
      </c>
      <c r="P132" s="620">
        <v>337318</v>
      </c>
    </row>
    <row r="133" spans="1:16" ht="15">
      <c r="A133" s="618">
        <v>129</v>
      </c>
      <c r="B133" s="325" t="s">
        <v>897</v>
      </c>
      <c r="C133" s="479">
        <v>87385</v>
      </c>
      <c r="D133" s="619">
        <v>3093</v>
      </c>
      <c r="E133" s="631">
        <v>3.539509069062196E-2</v>
      </c>
      <c r="F133" s="290">
        <v>4300</v>
      </c>
      <c r="G133" s="631">
        <v>4.9207529896435315E-2</v>
      </c>
      <c r="H133" s="290">
        <v>4967</v>
      </c>
      <c r="I133" s="631">
        <v>5.6840418836184702E-2</v>
      </c>
      <c r="J133" s="290">
        <v>13171</v>
      </c>
      <c r="K133" s="631">
        <v>0.15072380843394176</v>
      </c>
      <c r="L133" s="290">
        <v>34747</v>
      </c>
      <c r="M133" s="631">
        <v>0.39763117239800883</v>
      </c>
      <c r="N133" s="290">
        <v>13748</v>
      </c>
      <c r="O133" s="631">
        <v>0.15732677232934714</v>
      </c>
      <c r="P133" s="620">
        <v>74026</v>
      </c>
    </row>
    <row r="134" spans="1:16" ht="15">
      <c r="A134" s="618">
        <v>212</v>
      </c>
      <c r="B134" s="325" t="s">
        <v>90</v>
      </c>
      <c r="C134" s="479">
        <v>85706</v>
      </c>
      <c r="D134" s="619">
        <v>1921</v>
      </c>
      <c r="E134" s="631">
        <v>2.2413833337222598E-2</v>
      </c>
      <c r="F134" s="290">
        <v>2903</v>
      </c>
      <c r="G134" s="631">
        <v>3.3871607588733581E-2</v>
      </c>
      <c r="H134" s="290">
        <v>3230</v>
      </c>
      <c r="I134" s="631">
        <v>3.7686976407719411E-2</v>
      </c>
      <c r="J134" s="290">
        <v>8760</v>
      </c>
      <c r="K134" s="631">
        <v>0.10220988028842788</v>
      </c>
      <c r="L134" s="290">
        <v>23287</v>
      </c>
      <c r="M134" s="631">
        <v>0.27170793176673746</v>
      </c>
      <c r="N134" s="290">
        <v>9754</v>
      </c>
      <c r="O134" s="631">
        <v>0.11380766807458054</v>
      </c>
      <c r="P134" s="620">
        <v>49855</v>
      </c>
    </row>
    <row r="135" spans="1:16" ht="15">
      <c r="A135" s="618">
        <v>266</v>
      </c>
      <c r="B135" s="325" t="s">
        <v>104</v>
      </c>
      <c r="C135" s="479">
        <v>253699</v>
      </c>
      <c r="D135" s="619">
        <v>5974</v>
      </c>
      <c r="E135" s="631">
        <v>2.3547589860425149E-2</v>
      </c>
      <c r="F135" s="290">
        <v>8962</v>
      </c>
      <c r="G135" s="631">
        <v>3.532532646955644E-2</v>
      </c>
      <c r="H135" s="290">
        <v>10425</v>
      </c>
      <c r="I135" s="631">
        <v>4.109200272764181E-2</v>
      </c>
      <c r="J135" s="290">
        <v>26029</v>
      </c>
      <c r="K135" s="631">
        <v>0.10259796057532745</v>
      </c>
      <c r="L135" s="290">
        <v>84372</v>
      </c>
      <c r="M135" s="631">
        <v>0.33256733373012903</v>
      </c>
      <c r="N135" s="290">
        <v>47872</v>
      </c>
      <c r="O135" s="631">
        <v>0.18869605319689869</v>
      </c>
      <c r="P135" s="620">
        <v>183634</v>
      </c>
    </row>
    <row r="136" spans="1:16" ht="15">
      <c r="A136" s="618">
        <v>308</v>
      </c>
      <c r="B136" s="325" t="s">
        <v>112</v>
      </c>
      <c r="C136" s="479">
        <v>57024</v>
      </c>
      <c r="D136" s="619">
        <v>1644</v>
      </c>
      <c r="E136" s="631">
        <v>2.8829966329966331E-2</v>
      </c>
      <c r="F136" s="290">
        <v>2265</v>
      </c>
      <c r="G136" s="631">
        <v>3.9720117845117843E-2</v>
      </c>
      <c r="H136" s="290">
        <v>2677</v>
      </c>
      <c r="I136" s="631">
        <v>4.6945145903479236E-2</v>
      </c>
      <c r="J136" s="290">
        <v>6520</v>
      </c>
      <c r="K136" s="631">
        <v>0.11433782267115601</v>
      </c>
      <c r="L136" s="290">
        <v>17526</v>
      </c>
      <c r="M136" s="631">
        <v>0.30734427609427611</v>
      </c>
      <c r="N136" s="290">
        <v>6527</v>
      </c>
      <c r="O136" s="631">
        <v>0.11446057800224467</v>
      </c>
      <c r="P136" s="620">
        <v>37159</v>
      </c>
    </row>
    <row r="137" spans="1:16" ht="15">
      <c r="A137" s="618">
        <v>360</v>
      </c>
      <c r="B137" s="325" t="s">
        <v>898</v>
      </c>
      <c r="C137" s="479">
        <v>303766</v>
      </c>
      <c r="D137" s="619">
        <v>10435</v>
      </c>
      <c r="E137" s="631">
        <v>3.4352099971688733E-2</v>
      </c>
      <c r="F137" s="290">
        <v>14829</v>
      </c>
      <c r="G137" s="631">
        <v>4.8817181646398873E-2</v>
      </c>
      <c r="H137" s="290">
        <v>16841</v>
      </c>
      <c r="I137" s="631">
        <v>5.5440701065952079E-2</v>
      </c>
      <c r="J137" s="290">
        <v>44882</v>
      </c>
      <c r="K137" s="631">
        <v>0.14775188796639518</v>
      </c>
      <c r="L137" s="290">
        <v>117775</v>
      </c>
      <c r="M137" s="631">
        <v>0.38771620260331968</v>
      </c>
      <c r="N137" s="290">
        <v>46804</v>
      </c>
      <c r="O137" s="631">
        <v>0.15407912669620694</v>
      </c>
      <c r="P137" s="620">
        <v>251566</v>
      </c>
    </row>
    <row r="138" spans="1:16" ht="15">
      <c r="A138" s="618">
        <v>380</v>
      </c>
      <c r="B138" s="325" t="s">
        <v>139</v>
      </c>
      <c r="C138" s="479">
        <v>79103</v>
      </c>
      <c r="D138" s="619">
        <v>1935</v>
      </c>
      <c r="E138" s="631">
        <v>2.4461777682262365E-2</v>
      </c>
      <c r="F138" s="290">
        <v>2639</v>
      </c>
      <c r="G138" s="631">
        <v>3.3361566565111307E-2</v>
      </c>
      <c r="H138" s="290">
        <v>3011</v>
      </c>
      <c r="I138" s="631">
        <v>3.8064295917980356E-2</v>
      </c>
      <c r="J138" s="290">
        <v>7697</v>
      </c>
      <c r="K138" s="631">
        <v>9.7303515669443633E-2</v>
      </c>
      <c r="L138" s="290">
        <v>21260</v>
      </c>
      <c r="M138" s="631">
        <v>0.26876351086558031</v>
      </c>
      <c r="N138" s="290">
        <v>7955</v>
      </c>
      <c r="O138" s="631">
        <v>0.10056508602707862</v>
      </c>
      <c r="P138" s="620">
        <v>44497</v>
      </c>
    </row>
    <row r="139" spans="1:16" ht="15.75" thickBot="1">
      <c r="A139" s="621">
        <v>631</v>
      </c>
      <c r="B139" s="622" t="s">
        <v>185</v>
      </c>
      <c r="C139" s="479">
        <v>92159</v>
      </c>
      <c r="D139" s="623">
        <v>3050</v>
      </c>
      <c r="E139" s="633">
        <v>3.3094977159040355E-2</v>
      </c>
      <c r="F139" s="315">
        <v>3947</v>
      </c>
      <c r="G139" s="633">
        <v>4.2828155687453205E-2</v>
      </c>
      <c r="H139" s="315">
        <v>3956</v>
      </c>
      <c r="I139" s="633">
        <v>4.2925812997102832E-2</v>
      </c>
      <c r="J139" s="315">
        <v>11393</v>
      </c>
      <c r="K139" s="633">
        <v>0.12362330320424483</v>
      </c>
      <c r="L139" s="315">
        <v>37905</v>
      </c>
      <c r="M139" s="633">
        <v>0.41130003580768021</v>
      </c>
      <c r="N139" s="315">
        <v>14776</v>
      </c>
      <c r="O139" s="633">
        <v>0.16033160082032141</v>
      </c>
      <c r="P139" s="624">
        <v>75027</v>
      </c>
    </row>
    <row r="140" spans="1:16">
      <c r="B140" s="61"/>
    </row>
    <row r="141" spans="1:16">
      <c r="A141" s="217" t="s">
        <v>299</v>
      </c>
      <c r="B141" s="839" t="s">
        <v>899</v>
      </c>
      <c r="C141" s="840"/>
      <c r="D141" s="840"/>
      <c r="E141" s="840"/>
      <c r="F141" s="840"/>
      <c r="G141" s="840"/>
      <c r="H141" s="840"/>
      <c r="I141" s="840"/>
      <c r="J141" s="840"/>
      <c r="K141" s="840"/>
      <c r="L141" s="840"/>
      <c r="M141" s="926"/>
    </row>
    <row r="142" spans="1:16">
      <c r="A142" s="220" t="s">
        <v>928</v>
      </c>
      <c r="B142" s="841" t="s">
        <v>303</v>
      </c>
      <c r="C142" s="842"/>
      <c r="D142" s="842"/>
      <c r="E142" s="842"/>
      <c r="F142" s="842"/>
      <c r="G142" s="842"/>
      <c r="H142" s="842"/>
      <c r="I142" s="842"/>
      <c r="J142" s="842"/>
      <c r="K142" s="842"/>
      <c r="L142" s="842"/>
      <c r="M142" s="842"/>
    </row>
    <row r="143" spans="1:16">
      <c r="B143" s="60"/>
    </row>
    <row r="144" spans="1:16">
      <c r="B144" s="627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P1" sqref="P1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2" customWidth="1"/>
    <col min="2" max="2" width="20.140625" style="57" customWidth="1"/>
    <col min="3" max="3" width="11.42578125" style="62"/>
    <col min="4" max="4" width="16.28515625" style="62" bestFit="1" customWidth="1"/>
    <col min="5" max="5" width="6.7109375" style="62" customWidth="1"/>
    <col min="6" max="6" width="11.42578125" style="62"/>
    <col min="7" max="7" width="6.7109375" style="62" customWidth="1"/>
    <col min="8" max="8" width="13.7109375" style="62" customWidth="1"/>
    <col min="9" max="9" width="6.7109375" style="62" customWidth="1"/>
    <col min="10" max="10" width="11.42578125" style="62"/>
    <col min="11" max="11" width="6.7109375" style="62" customWidth="1"/>
    <col min="12" max="12" width="11.42578125" style="62"/>
    <col min="13" max="13" width="6.7109375" style="62" customWidth="1"/>
    <col min="14" max="14" width="11.42578125" style="62"/>
    <col min="15" max="15" width="6.7109375" style="62" customWidth="1"/>
    <col min="16" max="16" width="15.140625" style="62" customWidth="1"/>
    <col min="17" max="16384" width="11.42578125" style="62"/>
  </cols>
  <sheetData>
    <row r="1" spans="1:16" ht="90.75" customHeight="1" thickBot="1">
      <c r="A1" s="601"/>
      <c r="B1" s="602"/>
      <c r="C1" s="603"/>
      <c r="D1" s="995" t="s">
        <v>929</v>
      </c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769" t="s">
        <v>930</v>
      </c>
    </row>
    <row r="2" spans="1:16" ht="12.75" customHeight="1">
      <c r="A2" s="996" t="s">
        <v>856</v>
      </c>
      <c r="B2" s="998" t="s">
        <v>857</v>
      </c>
      <c r="C2" s="983" t="s">
        <v>309</v>
      </c>
      <c r="D2" s="1000" t="s">
        <v>901</v>
      </c>
      <c r="E2" s="1000"/>
      <c r="F2" s="1000"/>
      <c r="G2" s="1000"/>
      <c r="H2" s="1000"/>
      <c r="I2" s="1000"/>
      <c r="J2" s="1000"/>
      <c r="K2" s="1000"/>
      <c r="L2" s="1000"/>
      <c r="M2" s="1000"/>
      <c r="N2" s="1000"/>
      <c r="O2" s="1001"/>
      <c r="P2" s="993" t="s">
        <v>931</v>
      </c>
    </row>
    <row r="3" spans="1:16" ht="12.75" customHeight="1">
      <c r="A3" s="997"/>
      <c r="B3" s="999"/>
      <c r="C3" s="984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990"/>
      <c r="O3" s="1002"/>
      <c r="P3" s="993"/>
    </row>
    <row r="4" spans="1:16" ht="18.75" customHeight="1" thickBot="1">
      <c r="A4" s="997"/>
      <c r="B4" s="999"/>
      <c r="C4" s="984"/>
      <c r="D4" s="604" t="s">
        <v>919</v>
      </c>
      <c r="E4" s="605" t="s">
        <v>502</v>
      </c>
      <c r="F4" s="605" t="s">
        <v>920</v>
      </c>
      <c r="G4" s="605" t="s">
        <v>502</v>
      </c>
      <c r="H4" s="605" t="s">
        <v>921</v>
      </c>
      <c r="I4" s="605" t="s">
        <v>502</v>
      </c>
      <c r="J4" s="605" t="s">
        <v>922</v>
      </c>
      <c r="K4" s="605" t="s">
        <v>502</v>
      </c>
      <c r="L4" s="605" t="s">
        <v>923</v>
      </c>
      <c r="M4" s="605" t="s">
        <v>502</v>
      </c>
      <c r="N4" s="605" t="s">
        <v>924</v>
      </c>
      <c r="O4" s="606" t="s">
        <v>502</v>
      </c>
      <c r="P4" s="994"/>
    </row>
    <row r="5" spans="1:16" ht="20.25" customHeight="1">
      <c r="A5" s="997"/>
      <c r="B5" s="607" t="s">
        <v>878</v>
      </c>
      <c r="C5" s="608">
        <v>6994792</v>
      </c>
      <c r="D5" s="608">
        <v>3225</v>
      </c>
      <c r="E5" s="609">
        <v>3.0417067511742406</v>
      </c>
      <c r="F5" s="610">
        <v>5088</v>
      </c>
      <c r="G5" s="611">
        <v>4.7988229302246621</v>
      </c>
      <c r="H5" s="610">
        <v>7174</v>
      </c>
      <c r="I5" s="609">
        <v>6.7662648784260471</v>
      </c>
      <c r="J5" s="610">
        <v>8413</v>
      </c>
      <c r="K5" s="612">
        <v>7.9348461698074049</v>
      </c>
      <c r="L5" s="610">
        <v>43674</v>
      </c>
      <c r="M5" s="612">
        <v>41.191783147529854</v>
      </c>
      <c r="N5" s="610">
        <v>38452</v>
      </c>
      <c r="O5" s="613">
        <v>36.266576122837797</v>
      </c>
      <c r="P5" s="614">
        <v>106026</v>
      </c>
    </row>
    <row r="6" spans="1:16" ht="24.75" customHeight="1">
      <c r="A6" s="615">
        <v>1</v>
      </c>
      <c r="B6" s="186" t="s">
        <v>290</v>
      </c>
      <c r="C6" s="432">
        <v>112081</v>
      </c>
      <c r="D6" s="616">
        <v>39</v>
      </c>
      <c r="E6" s="71">
        <v>2.2096317280453257</v>
      </c>
      <c r="F6" s="64">
        <v>96</v>
      </c>
      <c r="G6" s="71">
        <v>5.4390934844192635</v>
      </c>
      <c r="H6" s="64">
        <v>137</v>
      </c>
      <c r="I6" s="71">
        <v>7.7620396600566579</v>
      </c>
      <c r="J6" s="64">
        <v>130</v>
      </c>
      <c r="K6" s="71">
        <v>7.3654390934844187</v>
      </c>
      <c r="L6" s="64">
        <v>909</v>
      </c>
      <c r="M6" s="71">
        <v>51.501416430594901</v>
      </c>
      <c r="N6" s="64">
        <v>454</v>
      </c>
      <c r="O6" s="71">
        <v>25.722379603399432</v>
      </c>
      <c r="P6" s="617">
        <v>1765</v>
      </c>
    </row>
    <row r="7" spans="1:16" ht="15">
      <c r="A7" s="618">
        <v>142</v>
      </c>
      <c r="B7" s="325" t="s">
        <v>67</v>
      </c>
      <c r="C7" s="479">
        <v>4746</v>
      </c>
      <c r="D7" s="619">
        <v>2</v>
      </c>
      <c r="E7" s="289">
        <v>2.4096385542168677</v>
      </c>
      <c r="F7" s="290">
        <v>5</v>
      </c>
      <c r="G7" s="289">
        <v>6.024096385542169</v>
      </c>
      <c r="H7" s="290">
        <v>4</v>
      </c>
      <c r="I7" s="289">
        <v>4.8192771084337354</v>
      </c>
      <c r="J7" s="290">
        <v>5</v>
      </c>
      <c r="K7" s="289">
        <v>6.024096385542169</v>
      </c>
      <c r="L7" s="290">
        <v>34</v>
      </c>
      <c r="M7" s="289">
        <v>40.963855421686745</v>
      </c>
      <c r="N7" s="290">
        <v>33</v>
      </c>
      <c r="O7" s="289">
        <v>39.75903614457831</v>
      </c>
      <c r="P7" s="620">
        <v>83</v>
      </c>
    </row>
    <row r="8" spans="1:16" ht="15">
      <c r="A8" s="618">
        <v>425</v>
      </c>
      <c r="B8" s="325" t="s">
        <v>147</v>
      </c>
      <c r="C8" s="479">
        <v>8638</v>
      </c>
      <c r="D8" s="619">
        <v>1</v>
      </c>
      <c r="E8" s="289">
        <v>0.62893081761006298</v>
      </c>
      <c r="F8" s="290">
        <v>8</v>
      </c>
      <c r="G8" s="289">
        <v>5.0314465408805038</v>
      </c>
      <c r="H8" s="290">
        <v>6</v>
      </c>
      <c r="I8" s="289">
        <v>3.7735849056603774</v>
      </c>
      <c r="J8" s="290">
        <v>7</v>
      </c>
      <c r="K8" s="289">
        <v>4.4025157232704402</v>
      </c>
      <c r="L8" s="290">
        <v>89</v>
      </c>
      <c r="M8" s="289">
        <v>55.974842767295598</v>
      </c>
      <c r="N8" s="290">
        <v>48</v>
      </c>
      <c r="O8" s="289">
        <v>30.188679245283019</v>
      </c>
      <c r="P8" s="620">
        <v>159</v>
      </c>
    </row>
    <row r="9" spans="1:16" ht="15">
      <c r="A9" s="618">
        <v>579</v>
      </c>
      <c r="B9" s="325" t="s">
        <v>171</v>
      </c>
      <c r="C9" s="479">
        <v>42638</v>
      </c>
      <c r="D9" s="619">
        <v>30</v>
      </c>
      <c r="E9" s="289">
        <v>4.2796005706134093</v>
      </c>
      <c r="F9" s="290">
        <v>46</v>
      </c>
      <c r="G9" s="289">
        <v>6.5620542082738949</v>
      </c>
      <c r="H9" s="290">
        <v>62</v>
      </c>
      <c r="I9" s="289">
        <v>8.8445078459343804</v>
      </c>
      <c r="J9" s="290">
        <v>62</v>
      </c>
      <c r="K9" s="289">
        <v>8.8445078459343804</v>
      </c>
      <c r="L9" s="290">
        <v>284</v>
      </c>
      <c r="M9" s="289">
        <v>40.513552068473608</v>
      </c>
      <c r="N9" s="290">
        <v>217</v>
      </c>
      <c r="O9" s="289">
        <v>30.955777460770328</v>
      </c>
      <c r="P9" s="620">
        <v>701</v>
      </c>
    </row>
    <row r="10" spans="1:16" ht="15">
      <c r="A10" s="618">
        <v>585</v>
      </c>
      <c r="B10" s="325" t="s">
        <v>173</v>
      </c>
      <c r="C10" s="479">
        <v>15123</v>
      </c>
      <c r="D10" s="619">
        <v>0</v>
      </c>
      <c r="E10" s="289">
        <v>0</v>
      </c>
      <c r="F10" s="290">
        <v>8</v>
      </c>
      <c r="G10" s="289">
        <v>2.8368794326241136</v>
      </c>
      <c r="H10" s="290">
        <v>26</v>
      </c>
      <c r="I10" s="289">
        <v>9.2198581560283674</v>
      </c>
      <c r="J10" s="290">
        <v>22</v>
      </c>
      <c r="K10" s="289">
        <v>7.8014184397163122</v>
      </c>
      <c r="L10" s="290">
        <v>166</v>
      </c>
      <c r="M10" s="289">
        <v>58.865248226950349</v>
      </c>
      <c r="N10" s="290">
        <v>60</v>
      </c>
      <c r="O10" s="289">
        <v>21.276595744680851</v>
      </c>
      <c r="P10" s="620">
        <v>282</v>
      </c>
    </row>
    <row r="11" spans="1:16" ht="15">
      <c r="A11" s="618">
        <v>591</v>
      </c>
      <c r="B11" s="325" t="s">
        <v>175</v>
      </c>
      <c r="C11" s="479">
        <v>19871</v>
      </c>
      <c r="D11" s="619">
        <v>4</v>
      </c>
      <c r="E11" s="289">
        <v>1.4981273408239701</v>
      </c>
      <c r="F11" s="290">
        <v>13</v>
      </c>
      <c r="G11" s="289">
        <v>4.868913857677903</v>
      </c>
      <c r="H11" s="290">
        <v>18</v>
      </c>
      <c r="I11" s="289">
        <v>6.7415730337078648</v>
      </c>
      <c r="J11" s="290">
        <v>20</v>
      </c>
      <c r="K11" s="289">
        <v>7.4906367041198507</v>
      </c>
      <c r="L11" s="290">
        <v>172</v>
      </c>
      <c r="M11" s="289">
        <v>64.419475655430716</v>
      </c>
      <c r="N11" s="290">
        <v>40</v>
      </c>
      <c r="O11" s="289">
        <v>14.981273408239701</v>
      </c>
      <c r="P11" s="620">
        <v>267</v>
      </c>
    </row>
    <row r="12" spans="1:16" ht="15">
      <c r="A12" s="618">
        <v>893</v>
      </c>
      <c r="B12" s="325" t="s">
        <v>265</v>
      </c>
      <c r="C12" s="479">
        <v>21065</v>
      </c>
      <c r="D12" s="619">
        <v>2</v>
      </c>
      <c r="E12" s="289">
        <v>0.73260073260073255</v>
      </c>
      <c r="F12" s="290">
        <v>16</v>
      </c>
      <c r="G12" s="289">
        <v>5.8608058608058604</v>
      </c>
      <c r="H12" s="290">
        <v>21</v>
      </c>
      <c r="I12" s="289">
        <v>7.6923076923076925</v>
      </c>
      <c r="J12" s="290">
        <v>14</v>
      </c>
      <c r="K12" s="289">
        <v>5.1282051282051277</v>
      </c>
      <c r="L12" s="290">
        <v>164</v>
      </c>
      <c r="M12" s="289">
        <v>60.073260073260073</v>
      </c>
      <c r="N12" s="290">
        <v>56</v>
      </c>
      <c r="O12" s="289">
        <v>20.512820512820511</v>
      </c>
      <c r="P12" s="620">
        <v>273</v>
      </c>
    </row>
    <row r="13" spans="1:16">
      <c r="A13" s="615">
        <v>2</v>
      </c>
      <c r="B13" s="186" t="s">
        <v>291</v>
      </c>
      <c r="C13" s="432">
        <v>273045</v>
      </c>
      <c r="D13" s="616">
        <v>128</v>
      </c>
      <c r="E13" s="71">
        <v>3.0439952437574318</v>
      </c>
      <c r="F13" s="64">
        <v>253</v>
      </c>
      <c r="G13" s="71">
        <v>6.0166468489892981</v>
      </c>
      <c r="H13" s="64">
        <v>363</v>
      </c>
      <c r="I13" s="71">
        <v>8.6325802615933416</v>
      </c>
      <c r="J13" s="64">
        <v>455</v>
      </c>
      <c r="K13" s="71">
        <v>10.820451843043994</v>
      </c>
      <c r="L13" s="64">
        <v>2079</v>
      </c>
      <c r="M13" s="71">
        <v>49.441141498216403</v>
      </c>
      <c r="N13" s="64">
        <v>927</v>
      </c>
      <c r="O13" s="71">
        <v>22.045184304399523</v>
      </c>
      <c r="P13" s="617">
        <v>4205</v>
      </c>
    </row>
    <row r="14" spans="1:16" ht="15">
      <c r="A14" s="618">
        <v>120</v>
      </c>
      <c r="B14" s="325" t="s">
        <v>57</v>
      </c>
      <c r="C14" s="479">
        <v>31798</v>
      </c>
      <c r="D14" s="619">
        <v>4</v>
      </c>
      <c r="E14" s="289">
        <v>1.1331444759206799</v>
      </c>
      <c r="F14" s="290">
        <v>4</v>
      </c>
      <c r="G14" s="289">
        <v>1.1331444759206799</v>
      </c>
      <c r="H14" s="290">
        <v>12</v>
      </c>
      <c r="I14" s="289">
        <v>3.3994334277620402</v>
      </c>
      <c r="J14" s="290">
        <v>18</v>
      </c>
      <c r="K14" s="289">
        <v>5.0991501416430589</v>
      </c>
      <c r="L14" s="290">
        <v>235</v>
      </c>
      <c r="M14" s="289">
        <v>66.572237960339947</v>
      </c>
      <c r="N14" s="290">
        <v>80</v>
      </c>
      <c r="O14" s="289">
        <v>22.6628895184136</v>
      </c>
      <c r="P14" s="620">
        <v>353</v>
      </c>
    </row>
    <row r="15" spans="1:16" ht="15">
      <c r="A15" s="618">
        <v>154</v>
      </c>
      <c r="B15" s="325" t="s">
        <v>77</v>
      </c>
      <c r="C15" s="479">
        <v>99959</v>
      </c>
      <c r="D15" s="619">
        <v>82</v>
      </c>
      <c r="E15" s="289">
        <v>4.3409211222869244</v>
      </c>
      <c r="F15" s="290">
        <v>160</v>
      </c>
      <c r="G15" s="289">
        <v>8.4700899947061945</v>
      </c>
      <c r="H15" s="290">
        <v>216</v>
      </c>
      <c r="I15" s="289">
        <v>11.434621492853362</v>
      </c>
      <c r="J15" s="290">
        <v>254</v>
      </c>
      <c r="K15" s="289">
        <v>13.446267866596081</v>
      </c>
      <c r="L15" s="290">
        <v>699</v>
      </c>
      <c r="M15" s="289">
        <v>37.003705664372681</v>
      </c>
      <c r="N15" s="290">
        <v>478</v>
      </c>
      <c r="O15" s="289">
        <v>25.304393859184753</v>
      </c>
      <c r="P15" s="620">
        <v>1889</v>
      </c>
    </row>
    <row r="16" spans="1:16" ht="15">
      <c r="A16" s="618">
        <v>250</v>
      </c>
      <c r="B16" s="325" t="s">
        <v>99</v>
      </c>
      <c r="C16" s="479">
        <v>56392</v>
      </c>
      <c r="D16" s="619">
        <v>22</v>
      </c>
      <c r="E16" s="289">
        <v>3.0219780219780219</v>
      </c>
      <c r="F16" s="290">
        <v>34</v>
      </c>
      <c r="G16" s="289">
        <v>4.6703296703296706</v>
      </c>
      <c r="H16" s="290">
        <v>65</v>
      </c>
      <c r="I16" s="289">
        <v>8.9285714285714288</v>
      </c>
      <c r="J16" s="290">
        <v>70</v>
      </c>
      <c r="K16" s="289">
        <v>9.6153846153846168</v>
      </c>
      <c r="L16" s="290">
        <v>398</v>
      </c>
      <c r="M16" s="289">
        <v>54.670329670329664</v>
      </c>
      <c r="N16" s="290">
        <v>139</v>
      </c>
      <c r="O16" s="289">
        <v>19.093406593406591</v>
      </c>
      <c r="P16" s="620">
        <v>728</v>
      </c>
    </row>
    <row r="17" spans="1:16" ht="15">
      <c r="A17" s="618">
        <v>495</v>
      </c>
      <c r="B17" s="325" t="s">
        <v>161</v>
      </c>
      <c r="C17" s="479">
        <v>28653</v>
      </c>
      <c r="D17" s="619">
        <v>4</v>
      </c>
      <c r="E17" s="289">
        <v>1.095890410958904</v>
      </c>
      <c r="F17" s="290">
        <v>15</v>
      </c>
      <c r="G17" s="289">
        <v>4.10958904109589</v>
      </c>
      <c r="H17" s="290">
        <v>17</v>
      </c>
      <c r="I17" s="289">
        <v>4.6575342465753424</v>
      </c>
      <c r="J17" s="290">
        <v>35</v>
      </c>
      <c r="K17" s="289">
        <v>9.5890410958904102</v>
      </c>
      <c r="L17" s="290">
        <v>223</v>
      </c>
      <c r="M17" s="289">
        <v>61.095890410958908</v>
      </c>
      <c r="N17" s="290">
        <v>71</v>
      </c>
      <c r="O17" s="289">
        <v>19.452054794520549</v>
      </c>
      <c r="P17" s="620">
        <v>365</v>
      </c>
    </row>
    <row r="18" spans="1:16" ht="15">
      <c r="A18" s="618">
        <v>790</v>
      </c>
      <c r="B18" s="325" t="s">
        <v>234</v>
      </c>
      <c r="C18" s="479">
        <v>29319</v>
      </c>
      <c r="D18" s="619">
        <v>12</v>
      </c>
      <c r="E18" s="289">
        <v>2.7713625866050808</v>
      </c>
      <c r="F18" s="290">
        <v>16</v>
      </c>
      <c r="G18" s="289">
        <v>3.695150115473441</v>
      </c>
      <c r="H18" s="290">
        <v>22</v>
      </c>
      <c r="I18" s="289">
        <v>5.0808314087759809</v>
      </c>
      <c r="J18" s="290">
        <v>48</v>
      </c>
      <c r="K18" s="289">
        <v>11.085450346420323</v>
      </c>
      <c r="L18" s="290">
        <v>272</v>
      </c>
      <c r="M18" s="289">
        <v>62.817551963048501</v>
      </c>
      <c r="N18" s="290">
        <v>63</v>
      </c>
      <c r="O18" s="289">
        <v>14.549653579676674</v>
      </c>
      <c r="P18" s="620">
        <v>433</v>
      </c>
    </row>
    <row r="19" spans="1:16" ht="15">
      <c r="A19" s="618">
        <v>895</v>
      </c>
      <c r="B19" s="325" t="s">
        <v>267</v>
      </c>
      <c r="C19" s="479">
        <v>26924</v>
      </c>
      <c r="D19" s="619">
        <v>4</v>
      </c>
      <c r="E19" s="289">
        <v>0.91533180778032042</v>
      </c>
      <c r="F19" s="290">
        <v>24</v>
      </c>
      <c r="G19" s="289">
        <v>5.4919908466819223</v>
      </c>
      <c r="H19" s="290">
        <v>31</v>
      </c>
      <c r="I19" s="289">
        <v>7.0938215102974826</v>
      </c>
      <c r="J19" s="290">
        <v>30</v>
      </c>
      <c r="K19" s="289">
        <v>6.8649885583524028</v>
      </c>
      <c r="L19" s="290">
        <v>252</v>
      </c>
      <c r="M19" s="289">
        <v>57.665903890160187</v>
      </c>
      <c r="N19" s="290">
        <v>96</v>
      </c>
      <c r="O19" s="289">
        <v>21.967963386727689</v>
      </c>
      <c r="P19" s="620">
        <v>437</v>
      </c>
    </row>
    <row r="20" spans="1:16">
      <c r="A20" s="615">
        <v>3</v>
      </c>
      <c r="B20" s="186" t="s">
        <v>809</v>
      </c>
      <c r="C20" s="413">
        <v>550634</v>
      </c>
      <c r="D20" s="616">
        <v>353</v>
      </c>
      <c r="E20" s="71">
        <v>3.6134711843586853</v>
      </c>
      <c r="F20" s="64">
        <v>669</v>
      </c>
      <c r="G20" s="71">
        <v>6.8481932644078203</v>
      </c>
      <c r="H20" s="64">
        <v>1038</v>
      </c>
      <c r="I20" s="71">
        <v>10.625447845224691</v>
      </c>
      <c r="J20" s="64">
        <v>1097</v>
      </c>
      <c r="K20" s="71">
        <v>11.229399119664244</v>
      </c>
      <c r="L20" s="64">
        <v>5001</v>
      </c>
      <c r="M20" s="71">
        <v>51.192547855461157</v>
      </c>
      <c r="N20" s="64">
        <v>1611</v>
      </c>
      <c r="O20" s="71">
        <v>16.490940730883409</v>
      </c>
      <c r="P20" s="617">
        <v>9769</v>
      </c>
    </row>
    <row r="21" spans="1:16" ht="15">
      <c r="A21" s="618">
        <v>45</v>
      </c>
      <c r="B21" s="325" t="s">
        <v>32</v>
      </c>
      <c r="C21" s="479">
        <v>133811</v>
      </c>
      <c r="D21" s="619">
        <v>73</v>
      </c>
      <c r="E21" s="289">
        <v>3.4961685823754785</v>
      </c>
      <c r="F21" s="290">
        <v>176</v>
      </c>
      <c r="G21" s="289">
        <v>8.4291187739463602</v>
      </c>
      <c r="H21" s="290">
        <v>252</v>
      </c>
      <c r="I21" s="289">
        <v>12.068965517241379</v>
      </c>
      <c r="J21" s="290">
        <v>270</v>
      </c>
      <c r="K21" s="289">
        <v>12.931034482758621</v>
      </c>
      <c r="L21" s="290">
        <v>934</v>
      </c>
      <c r="M21" s="289">
        <v>44.731800766283527</v>
      </c>
      <c r="N21" s="290">
        <v>383</v>
      </c>
      <c r="O21" s="289">
        <v>18.342911877394634</v>
      </c>
      <c r="P21" s="620">
        <v>2088</v>
      </c>
    </row>
    <row r="22" spans="1:16" ht="15">
      <c r="A22" s="618">
        <v>51</v>
      </c>
      <c r="B22" s="325" t="s">
        <v>35</v>
      </c>
      <c r="C22" s="479">
        <v>31953</v>
      </c>
      <c r="D22" s="619">
        <v>11</v>
      </c>
      <c r="E22" s="289">
        <v>1.8062397372742198</v>
      </c>
      <c r="F22" s="290">
        <v>26</v>
      </c>
      <c r="G22" s="289">
        <v>4.2692939244663384</v>
      </c>
      <c r="H22" s="290">
        <v>35</v>
      </c>
      <c r="I22" s="289">
        <v>5.7471264367816088</v>
      </c>
      <c r="J22" s="290">
        <v>49</v>
      </c>
      <c r="K22" s="289">
        <v>8.0459770114942533</v>
      </c>
      <c r="L22" s="290">
        <v>313</v>
      </c>
      <c r="M22" s="289">
        <v>51.39573070607554</v>
      </c>
      <c r="N22" s="290">
        <v>175</v>
      </c>
      <c r="O22" s="289">
        <v>28.735632183908045</v>
      </c>
      <c r="P22" s="620">
        <v>609</v>
      </c>
    </row>
    <row r="23" spans="1:16" ht="15">
      <c r="A23" s="618">
        <v>147</v>
      </c>
      <c r="B23" s="325" t="s">
        <v>71</v>
      </c>
      <c r="C23" s="479">
        <v>53572</v>
      </c>
      <c r="D23" s="619">
        <v>22</v>
      </c>
      <c r="E23" s="289">
        <v>4.0816326530612246</v>
      </c>
      <c r="F23" s="290">
        <v>29</v>
      </c>
      <c r="G23" s="289">
        <v>5.3803339517625233</v>
      </c>
      <c r="H23" s="290">
        <v>78</v>
      </c>
      <c r="I23" s="289">
        <v>14.471243042671613</v>
      </c>
      <c r="J23" s="290">
        <v>60</v>
      </c>
      <c r="K23" s="289">
        <v>11.131725417439704</v>
      </c>
      <c r="L23" s="290">
        <v>274</v>
      </c>
      <c r="M23" s="289">
        <v>50.834879406307977</v>
      </c>
      <c r="N23" s="290">
        <v>76</v>
      </c>
      <c r="O23" s="289">
        <v>14.100185528756956</v>
      </c>
      <c r="P23" s="620">
        <v>539</v>
      </c>
    </row>
    <row r="24" spans="1:16" ht="15">
      <c r="A24" s="618">
        <v>172</v>
      </c>
      <c r="B24" s="325" t="s">
        <v>79</v>
      </c>
      <c r="C24" s="479">
        <v>62678</v>
      </c>
      <c r="D24" s="619">
        <v>28</v>
      </c>
      <c r="E24" s="289">
        <v>3.4653465346534658</v>
      </c>
      <c r="F24" s="290">
        <v>64</v>
      </c>
      <c r="G24" s="289">
        <v>7.9207920792079207</v>
      </c>
      <c r="H24" s="290">
        <v>95</v>
      </c>
      <c r="I24" s="289">
        <v>11.757425742574256</v>
      </c>
      <c r="J24" s="290">
        <v>91</v>
      </c>
      <c r="K24" s="289">
        <v>11.262376237623762</v>
      </c>
      <c r="L24" s="290">
        <v>389</v>
      </c>
      <c r="M24" s="289">
        <v>48.14356435643564</v>
      </c>
      <c r="N24" s="290">
        <v>141</v>
      </c>
      <c r="O24" s="289">
        <v>17.450495049504948</v>
      </c>
      <c r="P24" s="620">
        <v>808</v>
      </c>
    </row>
    <row r="25" spans="1:16" ht="15">
      <c r="A25" s="618">
        <v>475</v>
      </c>
      <c r="B25" s="325" t="s">
        <v>153</v>
      </c>
      <c r="C25" s="479">
        <v>5483</v>
      </c>
      <c r="D25" s="619">
        <v>3</v>
      </c>
      <c r="E25" s="289">
        <v>3.7037037037037033</v>
      </c>
      <c r="F25" s="290">
        <v>12</v>
      </c>
      <c r="G25" s="289">
        <v>14.814814814814813</v>
      </c>
      <c r="H25" s="290">
        <v>7</v>
      </c>
      <c r="I25" s="289">
        <v>8.6419753086419746</v>
      </c>
      <c r="J25" s="290">
        <v>14</v>
      </c>
      <c r="K25" s="289">
        <v>17.283950617283949</v>
      </c>
      <c r="L25" s="290">
        <v>37</v>
      </c>
      <c r="M25" s="289">
        <v>45.679012345679013</v>
      </c>
      <c r="N25" s="290">
        <v>8</v>
      </c>
      <c r="O25" s="289">
        <v>9.8765432098765427</v>
      </c>
      <c r="P25" s="620">
        <v>81</v>
      </c>
    </row>
    <row r="26" spans="1:16" ht="15">
      <c r="A26" s="618">
        <v>480</v>
      </c>
      <c r="B26" s="325" t="s">
        <v>155</v>
      </c>
      <c r="C26" s="479">
        <v>15069</v>
      </c>
      <c r="D26" s="619">
        <v>9</v>
      </c>
      <c r="E26" s="289">
        <v>3.050847457627119</v>
      </c>
      <c r="F26" s="290">
        <v>23</v>
      </c>
      <c r="G26" s="289">
        <v>7.796610169491526</v>
      </c>
      <c r="H26" s="290">
        <v>30</v>
      </c>
      <c r="I26" s="289">
        <v>10.16949152542373</v>
      </c>
      <c r="J26" s="290">
        <v>26</v>
      </c>
      <c r="K26" s="289">
        <v>8.8135593220338979</v>
      </c>
      <c r="L26" s="290">
        <v>182</v>
      </c>
      <c r="M26" s="289">
        <v>61.694915254237294</v>
      </c>
      <c r="N26" s="290">
        <v>25</v>
      </c>
      <c r="O26" s="289">
        <v>8.4745762711864394</v>
      </c>
      <c r="P26" s="620">
        <v>295</v>
      </c>
    </row>
    <row r="27" spans="1:16" ht="15">
      <c r="A27" s="618">
        <v>490</v>
      </c>
      <c r="B27" s="325" t="s">
        <v>159</v>
      </c>
      <c r="C27" s="479">
        <v>46213</v>
      </c>
      <c r="D27" s="619">
        <v>27</v>
      </c>
      <c r="E27" s="289">
        <v>2.8125</v>
      </c>
      <c r="F27" s="290">
        <v>56</v>
      </c>
      <c r="G27" s="289">
        <v>5.833333333333333</v>
      </c>
      <c r="H27" s="290">
        <v>68</v>
      </c>
      <c r="I27" s="289">
        <v>7.083333333333333</v>
      </c>
      <c r="J27" s="290">
        <v>73</v>
      </c>
      <c r="K27" s="289">
        <v>7.6041666666666661</v>
      </c>
      <c r="L27" s="290">
        <v>599</v>
      </c>
      <c r="M27" s="289">
        <v>62.395833333333329</v>
      </c>
      <c r="N27" s="290">
        <v>137</v>
      </c>
      <c r="O27" s="289">
        <v>14.270833333333332</v>
      </c>
      <c r="P27" s="620">
        <v>960</v>
      </c>
    </row>
    <row r="28" spans="1:16" ht="15">
      <c r="A28" s="618">
        <v>659</v>
      </c>
      <c r="B28" s="325" t="s">
        <v>199</v>
      </c>
      <c r="C28" s="479">
        <v>21945</v>
      </c>
      <c r="D28" s="619">
        <v>3</v>
      </c>
      <c r="E28" s="289">
        <v>0.7978723404255319</v>
      </c>
      <c r="F28" s="290">
        <v>15</v>
      </c>
      <c r="G28" s="289">
        <v>3.9893617021276597</v>
      </c>
      <c r="H28" s="290">
        <v>24</v>
      </c>
      <c r="I28" s="289">
        <v>6.3829787234042552</v>
      </c>
      <c r="J28" s="290">
        <v>31</v>
      </c>
      <c r="K28" s="289">
        <v>8.2446808510638299</v>
      </c>
      <c r="L28" s="290">
        <v>221</v>
      </c>
      <c r="M28" s="289">
        <v>58.776595744680847</v>
      </c>
      <c r="N28" s="290">
        <v>82</v>
      </c>
      <c r="O28" s="289">
        <v>21.808510638297875</v>
      </c>
      <c r="P28" s="620">
        <v>376</v>
      </c>
    </row>
    <row r="29" spans="1:16" ht="15">
      <c r="A29" s="618">
        <v>665</v>
      </c>
      <c r="B29" s="325" t="s">
        <v>207</v>
      </c>
      <c r="C29" s="479">
        <v>33667</v>
      </c>
      <c r="D29" s="619">
        <v>14</v>
      </c>
      <c r="E29" s="289">
        <v>2.4518388791593697</v>
      </c>
      <c r="F29" s="290">
        <v>34</v>
      </c>
      <c r="G29" s="289">
        <v>5.9544658493870406</v>
      </c>
      <c r="H29" s="290">
        <v>61</v>
      </c>
      <c r="I29" s="289">
        <v>10.683012259194395</v>
      </c>
      <c r="J29" s="290">
        <v>63</v>
      </c>
      <c r="K29" s="289">
        <v>11.033274956217163</v>
      </c>
      <c r="L29" s="290">
        <v>321</v>
      </c>
      <c r="M29" s="289">
        <v>56.217162872154113</v>
      </c>
      <c r="N29" s="290">
        <v>78</v>
      </c>
      <c r="O29" s="289">
        <v>13.660245183887914</v>
      </c>
      <c r="P29" s="620">
        <v>571</v>
      </c>
    </row>
    <row r="30" spans="1:16" ht="15">
      <c r="A30" s="618">
        <v>837</v>
      </c>
      <c r="B30" s="325" t="s">
        <v>242</v>
      </c>
      <c r="C30" s="479">
        <v>136374</v>
      </c>
      <c r="D30" s="619">
        <v>156</v>
      </c>
      <c r="E30" s="289">
        <v>4.8029556650246299</v>
      </c>
      <c r="F30" s="290">
        <v>203</v>
      </c>
      <c r="G30" s="289">
        <v>6.25</v>
      </c>
      <c r="H30" s="290">
        <v>368</v>
      </c>
      <c r="I30" s="289">
        <v>11.330049261083744</v>
      </c>
      <c r="J30" s="290">
        <v>411</v>
      </c>
      <c r="K30" s="289">
        <v>12.653940886699507</v>
      </c>
      <c r="L30" s="290">
        <v>1629</v>
      </c>
      <c r="M30" s="289">
        <v>50.153940886699509</v>
      </c>
      <c r="N30" s="290">
        <v>481</v>
      </c>
      <c r="O30" s="289">
        <v>14.80911330049261</v>
      </c>
      <c r="P30" s="620">
        <v>3248</v>
      </c>
    </row>
    <row r="31" spans="1:16" ht="15">
      <c r="A31" s="618">
        <v>873</v>
      </c>
      <c r="B31" s="325" t="s">
        <v>879</v>
      </c>
      <c r="C31" s="479">
        <v>9869</v>
      </c>
      <c r="D31" s="619">
        <v>7</v>
      </c>
      <c r="E31" s="289">
        <v>3.608247422680412</v>
      </c>
      <c r="F31" s="290">
        <v>31</v>
      </c>
      <c r="G31" s="289">
        <v>15.979381443298967</v>
      </c>
      <c r="H31" s="290">
        <v>20</v>
      </c>
      <c r="I31" s="289">
        <v>10.309278350515463</v>
      </c>
      <c r="J31" s="290">
        <v>9</v>
      </c>
      <c r="K31" s="289">
        <v>4.6391752577319592</v>
      </c>
      <c r="L31" s="290">
        <v>102</v>
      </c>
      <c r="M31" s="289">
        <v>52.577319587628871</v>
      </c>
      <c r="N31" s="290">
        <v>25</v>
      </c>
      <c r="O31" s="289">
        <v>12.886597938144329</v>
      </c>
      <c r="P31" s="620">
        <v>194</v>
      </c>
    </row>
    <row r="32" spans="1:16">
      <c r="A32" s="615">
        <v>4</v>
      </c>
      <c r="B32" s="186" t="s">
        <v>293</v>
      </c>
      <c r="C32" s="413">
        <v>211845</v>
      </c>
      <c r="D32" s="616">
        <v>62</v>
      </c>
      <c r="E32" s="71">
        <v>1.9326683291770574</v>
      </c>
      <c r="F32" s="64">
        <v>164</v>
      </c>
      <c r="G32" s="71">
        <v>5.1122194513715709</v>
      </c>
      <c r="H32" s="64">
        <v>280</v>
      </c>
      <c r="I32" s="71">
        <v>8.7281795511221958</v>
      </c>
      <c r="J32" s="64">
        <v>220</v>
      </c>
      <c r="K32" s="71">
        <v>6.8578553615960107</v>
      </c>
      <c r="L32" s="64">
        <v>1798</v>
      </c>
      <c r="M32" s="71">
        <v>56.047381546134666</v>
      </c>
      <c r="N32" s="64">
        <v>684</v>
      </c>
      <c r="O32" s="71">
        <v>21.321695760598502</v>
      </c>
      <c r="P32" s="617">
        <v>3208</v>
      </c>
    </row>
    <row r="33" spans="1:16" ht="15">
      <c r="A33" s="618">
        <v>31</v>
      </c>
      <c r="B33" s="325" t="s">
        <v>16</v>
      </c>
      <c r="C33" s="479">
        <v>28357</v>
      </c>
      <c r="D33" s="619">
        <v>10</v>
      </c>
      <c r="E33" s="289">
        <v>2.3094688221709005</v>
      </c>
      <c r="F33" s="290">
        <v>26</v>
      </c>
      <c r="G33" s="289">
        <v>6.0046189376443415</v>
      </c>
      <c r="H33" s="290">
        <v>28</v>
      </c>
      <c r="I33" s="289">
        <v>6.4665127020785222</v>
      </c>
      <c r="J33" s="290">
        <v>36</v>
      </c>
      <c r="K33" s="289">
        <v>8.3140877598152425</v>
      </c>
      <c r="L33" s="290">
        <v>248</v>
      </c>
      <c r="M33" s="289">
        <v>57.274826789838343</v>
      </c>
      <c r="N33" s="290">
        <v>85</v>
      </c>
      <c r="O33" s="289">
        <v>19.630484988452658</v>
      </c>
      <c r="P33" s="620">
        <v>433</v>
      </c>
    </row>
    <row r="34" spans="1:16" ht="15">
      <c r="A34" s="618">
        <v>40</v>
      </c>
      <c r="B34" s="325" t="s">
        <v>24</v>
      </c>
      <c r="C34" s="479">
        <v>20011</v>
      </c>
      <c r="D34" s="619">
        <v>7</v>
      </c>
      <c r="E34" s="289">
        <v>2.7027027027027026</v>
      </c>
      <c r="F34" s="290">
        <v>10</v>
      </c>
      <c r="G34" s="289">
        <v>3.8610038610038608</v>
      </c>
      <c r="H34" s="290">
        <v>19</v>
      </c>
      <c r="I34" s="289">
        <v>7.3359073359073363</v>
      </c>
      <c r="J34" s="290">
        <v>17</v>
      </c>
      <c r="K34" s="289">
        <v>6.563706563706563</v>
      </c>
      <c r="L34" s="290">
        <v>176</v>
      </c>
      <c r="M34" s="289">
        <v>67.953667953667946</v>
      </c>
      <c r="N34" s="290">
        <v>30</v>
      </c>
      <c r="O34" s="289">
        <v>11.583011583011583</v>
      </c>
      <c r="P34" s="620">
        <v>259</v>
      </c>
    </row>
    <row r="35" spans="1:16" ht="15">
      <c r="A35" s="618">
        <v>190</v>
      </c>
      <c r="B35" s="325" t="s">
        <v>81</v>
      </c>
      <c r="C35" s="479">
        <v>10406</v>
      </c>
      <c r="D35" s="619">
        <v>4</v>
      </c>
      <c r="E35" s="289">
        <v>1.8518518518518516</v>
      </c>
      <c r="F35" s="290">
        <v>6</v>
      </c>
      <c r="G35" s="289">
        <v>2.7777777777777777</v>
      </c>
      <c r="H35" s="290">
        <v>14</v>
      </c>
      <c r="I35" s="289">
        <v>6.481481481481481</v>
      </c>
      <c r="J35" s="290">
        <v>16</v>
      </c>
      <c r="K35" s="289">
        <v>7.4074074074074066</v>
      </c>
      <c r="L35" s="290">
        <v>79</v>
      </c>
      <c r="M35" s="289">
        <v>36.574074074074076</v>
      </c>
      <c r="N35" s="290">
        <v>97</v>
      </c>
      <c r="O35" s="289">
        <v>44.907407407407405</v>
      </c>
      <c r="P35" s="620">
        <v>216</v>
      </c>
    </row>
    <row r="36" spans="1:16" ht="15">
      <c r="A36" s="618">
        <v>604</v>
      </c>
      <c r="B36" s="325" t="s">
        <v>177</v>
      </c>
      <c r="C36" s="479">
        <v>31036</v>
      </c>
      <c r="D36" s="619">
        <v>5</v>
      </c>
      <c r="E36" s="289">
        <v>1.1627906976744187</v>
      </c>
      <c r="F36" s="290">
        <v>20</v>
      </c>
      <c r="G36" s="289">
        <v>4.6511627906976747</v>
      </c>
      <c r="H36" s="290">
        <v>40</v>
      </c>
      <c r="I36" s="289">
        <v>9.3023255813953494</v>
      </c>
      <c r="J36" s="290">
        <v>24</v>
      </c>
      <c r="K36" s="289">
        <v>5.5813953488372094</v>
      </c>
      <c r="L36" s="290">
        <v>278</v>
      </c>
      <c r="M36" s="289">
        <v>64.651162790697668</v>
      </c>
      <c r="N36" s="290">
        <v>63</v>
      </c>
      <c r="O36" s="289">
        <v>14.651162790697676</v>
      </c>
      <c r="P36" s="620">
        <v>430</v>
      </c>
    </row>
    <row r="37" spans="1:16" ht="15">
      <c r="A37" s="618">
        <v>670</v>
      </c>
      <c r="B37" s="325" t="s">
        <v>211</v>
      </c>
      <c r="C37" s="479">
        <v>22618</v>
      </c>
      <c r="D37" s="619">
        <v>9</v>
      </c>
      <c r="E37" s="289">
        <v>2.2004889975550124</v>
      </c>
      <c r="F37" s="290">
        <v>35</v>
      </c>
      <c r="G37" s="289">
        <v>8.5574572127139366</v>
      </c>
      <c r="H37" s="290">
        <v>44</v>
      </c>
      <c r="I37" s="289">
        <v>10.757946210268948</v>
      </c>
      <c r="J37" s="290">
        <v>28</v>
      </c>
      <c r="K37" s="289">
        <v>6.8459657701711487</v>
      </c>
      <c r="L37" s="290">
        <v>168</v>
      </c>
      <c r="M37" s="289">
        <v>41.075794621026894</v>
      </c>
      <c r="N37" s="290">
        <v>125</v>
      </c>
      <c r="O37" s="289">
        <v>30.562347188264059</v>
      </c>
      <c r="P37" s="620">
        <v>409</v>
      </c>
    </row>
    <row r="38" spans="1:16" ht="15">
      <c r="A38" s="618">
        <v>690</v>
      </c>
      <c r="B38" s="325" t="s">
        <v>221</v>
      </c>
      <c r="C38" s="479">
        <v>12907</v>
      </c>
      <c r="D38" s="619">
        <v>1</v>
      </c>
      <c r="E38" s="289">
        <v>0.52356020942408377</v>
      </c>
      <c r="F38" s="290">
        <v>4</v>
      </c>
      <c r="G38" s="289">
        <v>2.0942408376963351</v>
      </c>
      <c r="H38" s="290">
        <v>7</v>
      </c>
      <c r="I38" s="289">
        <v>3.664921465968586</v>
      </c>
      <c r="J38" s="290">
        <v>9</v>
      </c>
      <c r="K38" s="289">
        <v>4.7120418848167542</v>
      </c>
      <c r="L38" s="290">
        <v>122</v>
      </c>
      <c r="M38" s="289">
        <v>63.874345549738223</v>
      </c>
      <c r="N38" s="290">
        <v>48</v>
      </c>
      <c r="O38" s="289">
        <v>25.130890052356019</v>
      </c>
      <c r="P38" s="620">
        <v>191</v>
      </c>
    </row>
    <row r="39" spans="1:16" ht="15">
      <c r="A39" s="618">
        <v>736</v>
      </c>
      <c r="B39" s="325" t="s">
        <v>225</v>
      </c>
      <c r="C39" s="479">
        <v>41241</v>
      </c>
      <c r="D39" s="619">
        <v>4</v>
      </c>
      <c r="E39" s="289">
        <v>0.79365079365079361</v>
      </c>
      <c r="F39" s="290">
        <v>29</v>
      </c>
      <c r="G39" s="289">
        <v>5.753968253968254</v>
      </c>
      <c r="H39" s="290">
        <v>32</v>
      </c>
      <c r="I39" s="289">
        <v>6.3492063492063489</v>
      </c>
      <c r="J39" s="290">
        <v>37</v>
      </c>
      <c r="K39" s="289">
        <v>7.3412698412698418</v>
      </c>
      <c r="L39" s="290">
        <v>316</v>
      </c>
      <c r="M39" s="289">
        <v>62.698412698412696</v>
      </c>
      <c r="N39" s="290">
        <v>86</v>
      </c>
      <c r="O39" s="289">
        <v>17.063492063492063</v>
      </c>
      <c r="P39" s="620">
        <v>504</v>
      </c>
    </row>
    <row r="40" spans="1:16" ht="15">
      <c r="A40" s="618">
        <v>858</v>
      </c>
      <c r="B40" s="325" t="s">
        <v>253</v>
      </c>
      <c r="C40" s="479">
        <v>12608</v>
      </c>
      <c r="D40" s="619">
        <v>14</v>
      </c>
      <c r="E40" s="289">
        <v>6.1674008810572687</v>
      </c>
      <c r="F40" s="290">
        <v>14</v>
      </c>
      <c r="G40" s="289">
        <v>6.1674008810572687</v>
      </c>
      <c r="H40" s="290">
        <v>27</v>
      </c>
      <c r="I40" s="289">
        <v>11.894273127753303</v>
      </c>
      <c r="J40" s="290">
        <v>10</v>
      </c>
      <c r="K40" s="289">
        <v>4.4052863436123353</v>
      </c>
      <c r="L40" s="290">
        <v>124</v>
      </c>
      <c r="M40" s="289">
        <v>54.625550660792953</v>
      </c>
      <c r="N40" s="290">
        <v>38</v>
      </c>
      <c r="O40" s="289">
        <v>16.740088105726873</v>
      </c>
      <c r="P40" s="620">
        <v>227</v>
      </c>
    </row>
    <row r="41" spans="1:16" ht="15">
      <c r="A41" s="618">
        <v>885</v>
      </c>
      <c r="B41" s="325" t="s">
        <v>259</v>
      </c>
      <c r="C41" s="479">
        <v>8044</v>
      </c>
      <c r="D41" s="619">
        <v>1</v>
      </c>
      <c r="E41" s="289">
        <v>0.93457943925233633</v>
      </c>
      <c r="F41" s="290">
        <v>1</v>
      </c>
      <c r="G41" s="289">
        <v>0.93457943925233633</v>
      </c>
      <c r="H41" s="290">
        <v>12</v>
      </c>
      <c r="I41" s="289">
        <v>11.214953271028037</v>
      </c>
      <c r="J41" s="290">
        <v>10</v>
      </c>
      <c r="K41" s="289">
        <v>9.3457943925233646</v>
      </c>
      <c r="L41" s="290">
        <v>67</v>
      </c>
      <c r="M41" s="289">
        <v>62.616822429906534</v>
      </c>
      <c r="N41" s="290">
        <v>16</v>
      </c>
      <c r="O41" s="289">
        <v>14.953271028037381</v>
      </c>
      <c r="P41" s="620">
        <v>107</v>
      </c>
    </row>
    <row r="42" spans="1:16" ht="15">
      <c r="A42" s="618">
        <v>890</v>
      </c>
      <c r="B42" s="325" t="s">
        <v>263</v>
      </c>
      <c r="C42" s="479">
        <v>24617</v>
      </c>
      <c r="D42" s="619">
        <v>7</v>
      </c>
      <c r="E42" s="289">
        <v>1.6203703703703702</v>
      </c>
      <c r="F42" s="290">
        <v>19</v>
      </c>
      <c r="G42" s="289">
        <v>4.3981481481481479</v>
      </c>
      <c r="H42" s="290">
        <v>57</v>
      </c>
      <c r="I42" s="289">
        <v>13.194444444444445</v>
      </c>
      <c r="J42" s="290">
        <v>33</v>
      </c>
      <c r="K42" s="289">
        <v>7.6388888888888893</v>
      </c>
      <c r="L42" s="290">
        <v>220</v>
      </c>
      <c r="M42" s="289">
        <v>50.925925925925931</v>
      </c>
      <c r="N42" s="290">
        <v>96</v>
      </c>
      <c r="O42" s="289">
        <v>22.222222222222221</v>
      </c>
      <c r="P42" s="620">
        <v>432</v>
      </c>
    </row>
    <row r="43" spans="1:16">
      <c r="A43" s="615">
        <v>5</v>
      </c>
      <c r="B43" s="186" t="s">
        <v>294</v>
      </c>
      <c r="C43" s="413">
        <v>222495</v>
      </c>
      <c r="D43" s="616">
        <v>109</v>
      </c>
      <c r="E43" s="71">
        <v>2.5231481481481484</v>
      </c>
      <c r="F43" s="64">
        <v>255</v>
      </c>
      <c r="G43" s="71">
        <v>5.9027777777777777</v>
      </c>
      <c r="H43" s="64">
        <v>406</v>
      </c>
      <c r="I43" s="71">
        <v>9.3981481481481488</v>
      </c>
      <c r="J43" s="64">
        <v>316</v>
      </c>
      <c r="K43" s="71">
        <v>7.314814814814814</v>
      </c>
      <c r="L43" s="64">
        <v>2040</v>
      </c>
      <c r="M43" s="71">
        <v>47.222222222222221</v>
      </c>
      <c r="N43" s="64">
        <v>1194</v>
      </c>
      <c r="O43" s="71">
        <v>27.638888888888889</v>
      </c>
      <c r="P43" s="617">
        <v>4320</v>
      </c>
    </row>
    <row r="44" spans="1:16" ht="15">
      <c r="A44" s="618">
        <v>4</v>
      </c>
      <c r="B44" s="325" t="s">
        <v>10</v>
      </c>
      <c r="C44" s="479">
        <v>2864</v>
      </c>
      <c r="D44" s="619">
        <v>0</v>
      </c>
      <c r="E44" s="289">
        <v>0</v>
      </c>
      <c r="F44" s="290">
        <v>0</v>
      </c>
      <c r="G44" s="289">
        <v>0</v>
      </c>
      <c r="H44" s="290">
        <v>3</v>
      </c>
      <c r="I44" s="289">
        <v>7.6923076923076925</v>
      </c>
      <c r="J44" s="290">
        <v>3</v>
      </c>
      <c r="K44" s="289">
        <v>7.6923076923076925</v>
      </c>
      <c r="L44" s="290">
        <v>15</v>
      </c>
      <c r="M44" s="289">
        <v>38.461538461538467</v>
      </c>
      <c r="N44" s="290">
        <v>18</v>
      </c>
      <c r="O44" s="289">
        <v>46.153846153846153</v>
      </c>
      <c r="P44" s="620">
        <v>39</v>
      </c>
    </row>
    <row r="45" spans="1:16" ht="15">
      <c r="A45" s="618">
        <v>42</v>
      </c>
      <c r="B45" s="325" t="s">
        <v>880</v>
      </c>
      <c r="C45" s="479">
        <v>28279</v>
      </c>
      <c r="D45" s="619">
        <v>13</v>
      </c>
      <c r="E45" s="289">
        <v>2.5291828793774318</v>
      </c>
      <c r="F45" s="290">
        <v>36</v>
      </c>
      <c r="G45" s="289">
        <v>7.0038910505836576</v>
      </c>
      <c r="H45" s="290">
        <v>54</v>
      </c>
      <c r="I45" s="289">
        <v>10.505836575875486</v>
      </c>
      <c r="J45" s="290">
        <v>28</v>
      </c>
      <c r="K45" s="289">
        <v>5.4474708171206228</v>
      </c>
      <c r="L45" s="290">
        <v>217</v>
      </c>
      <c r="M45" s="289">
        <v>42.217898832684824</v>
      </c>
      <c r="N45" s="290">
        <v>166</v>
      </c>
      <c r="O45" s="289">
        <v>32.295719844357976</v>
      </c>
      <c r="P45" s="620">
        <v>514</v>
      </c>
    </row>
    <row r="46" spans="1:16" ht="15">
      <c r="A46" s="618">
        <v>44</v>
      </c>
      <c r="B46" s="325" t="s">
        <v>30</v>
      </c>
      <c r="C46" s="479">
        <v>7508</v>
      </c>
      <c r="D46" s="619">
        <v>3</v>
      </c>
      <c r="E46" s="289">
        <v>3.3707865168539324</v>
      </c>
      <c r="F46" s="290">
        <v>1</v>
      </c>
      <c r="G46" s="289">
        <v>1.1235955056179776</v>
      </c>
      <c r="H46" s="290">
        <v>7</v>
      </c>
      <c r="I46" s="289">
        <v>7.8651685393258424</v>
      </c>
      <c r="J46" s="290">
        <v>4</v>
      </c>
      <c r="K46" s="289">
        <v>4.4943820224719104</v>
      </c>
      <c r="L46" s="290">
        <v>63</v>
      </c>
      <c r="M46" s="289">
        <v>70.786516853932582</v>
      </c>
      <c r="N46" s="290">
        <v>11</v>
      </c>
      <c r="O46" s="289">
        <v>12.359550561797752</v>
      </c>
      <c r="P46" s="620">
        <v>89</v>
      </c>
    </row>
    <row r="47" spans="1:16" ht="15">
      <c r="A47" s="618">
        <v>59</v>
      </c>
      <c r="B47" s="325" t="s">
        <v>39</v>
      </c>
      <c r="C47" s="479">
        <v>5314</v>
      </c>
      <c r="D47" s="619">
        <v>3</v>
      </c>
      <c r="E47" s="289">
        <v>2.6548672566371683</v>
      </c>
      <c r="F47" s="290">
        <v>5</v>
      </c>
      <c r="G47" s="289">
        <v>4.4247787610619467</v>
      </c>
      <c r="H47" s="290">
        <v>7</v>
      </c>
      <c r="I47" s="289">
        <v>6.1946902654867255</v>
      </c>
      <c r="J47" s="290">
        <v>10</v>
      </c>
      <c r="K47" s="289">
        <v>8.8495575221238933</v>
      </c>
      <c r="L47" s="290">
        <v>49</v>
      </c>
      <c r="M47" s="289">
        <v>43.362831858407077</v>
      </c>
      <c r="N47" s="290">
        <v>39</v>
      </c>
      <c r="O47" s="289">
        <v>34.513274336283182</v>
      </c>
      <c r="P47" s="620">
        <v>113</v>
      </c>
    </row>
    <row r="48" spans="1:16" ht="15">
      <c r="A48" s="618">
        <v>113</v>
      </c>
      <c r="B48" s="325" t="s">
        <v>55</v>
      </c>
      <c r="C48" s="479">
        <v>10089</v>
      </c>
      <c r="D48" s="619">
        <v>3</v>
      </c>
      <c r="E48" s="289">
        <v>2.6086956521739131</v>
      </c>
      <c r="F48" s="290">
        <v>6</v>
      </c>
      <c r="G48" s="289">
        <v>5.2173913043478262</v>
      </c>
      <c r="H48" s="290">
        <v>6</v>
      </c>
      <c r="I48" s="289">
        <v>5.2173913043478262</v>
      </c>
      <c r="J48" s="290">
        <v>3</v>
      </c>
      <c r="K48" s="289">
        <v>2.6086956521739131</v>
      </c>
      <c r="L48" s="290">
        <v>78</v>
      </c>
      <c r="M48" s="289">
        <v>67.826086956521735</v>
      </c>
      <c r="N48" s="290">
        <v>19</v>
      </c>
      <c r="O48" s="289">
        <v>16.521739130434781</v>
      </c>
      <c r="P48" s="620">
        <v>115</v>
      </c>
    </row>
    <row r="49" spans="1:16" ht="15">
      <c r="A49" s="618">
        <v>125</v>
      </c>
      <c r="B49" s="325" t="s">
        <v>59</v>
      </c>
      <c r="C49" s="479">
        <v>8940</v>
      </c>
      <c r="D49" s="619">
        <v>8</v>
      </c>
      <c r="E49" s="289">
        <v>5.4054054054054053</v>
      </c>
      <c r="F49" s="290">
        <v>7</v>
      </c>
      <c r="G49" s="289">
        <v>4.7297297297297298</v>
      </c>
      <c r="H49" s="290">
        <v>10</v>
      </c>
      <c r="I49" s="289">
        <v>6.756756756756757</v>
      </c>
      <c r="J49" s="290">
        <v>12</v>
      </c>
      <c r="K49" s="289">
        <v>8.1081081081081088</v>
      </c>
      <c r="L49" s="290">
        <v>91</v>
      </c>
      <c r="M49" s="289">
        <v>61.486486486486491</v>
      </c>
      <c r="N49" s="290">
        <v>20</v>
      </c>
      <c r="O49" s="289">
        <v>13.513513513513514</v>
      </c>
      <c r="P49" s="620">
        <v>148</v>
      </c>
    </row>
    <row r="50" spans="1:16" ht="15">
      <c r="A50" s="618">
        <v>138</v>
      </c>
      <c r="B50" s="325" t="s">
        <v>65</v>
      </c>
      <c r="C50" s="479">
        <v>16287</v>
      </c>
      <c r="D50" s="619">
        <v>6</v>
      </c>
      <c r="E50" s="289">
        <v>1.8181818181818181</v>
      </c>
      <c r="F50" s="290">
        <v>18</v>
      </c>
      <c r="G50" s="289">
        <v>5.4545454545454541</v>
      </c>
      <c r="H50" s="290">
        <v>33</v>
      </c>
      <c r="I50" s="289">
        <v>10</v>
      </c>
      <c r="J50" s="290">
        <v>29</v>
      </c>
      <c r="K50" s="289">
        <v>8.7878787878787872</v>
      </c>
      <c r="L50" s="290">
        <v>174</v>
      </c>
      <c r="M50" s="289">
        <v>52.72727272727272</v>
      </c>
      <c r="N50" s="290">
        <v>70</v>
      </c>
      <c r="O50" s="289">
        <v>21.212121212121211</v>
      </c>
      <c r="P50" s="620">
        <v>330</v>
      </c>
    </row>
    <row r="51" spans="1:16" ht="15">
      <c r="A51" s="618">
        <v>234</v>
      </c>
      <c r="B51" s="325" t="s">
        <v>92</v>
      </c>
      <c r="C51" s="479">
        <v>24621</v>
      </c>
      <c r="D51" s="619">
        <v>10</v>
      </c>
      <c r="E51" s="289">
        <v>2.518891687657431</v>
      </c>
      <c r="F51" s="290">
        <v>34</v>
      </c>
      <c r="G51" s="289">
        <v>8.5642317380352644</v>
      </c>
      <c r="H51" s="290">
        <v>44</v>
      </c>
      <c r="I51" s="289">
        <v>11.083123425692696</v>
      </c>
      <c r="J51" s="290">
        <v>28</v>
      </c>
      <c r="K51" s="289">
        <v>7.0528967254408066</v>
      </c>
      <c r="L51" s="290">
        <v>220</v>
      </c>
      <c r="M51" s="289">
        <v>55.415617128463481</v>
      </c>
      <c r="N51" s="290">
        <v>61</v>
      </c>
      <c r="O51" s="289">
        <v>15.365239294710328</v>
      </c>
      <c r="P51" s="620">
        <v>397</v>
      </c>
    </row>
    <row r="52" spans="1:16" ht="15">
      <c r="A52" s="618">
        <v>240</v>
      </c>
      <c r="B52" s="325" t="s">
        <v>97</v>
      </c>
      <c r="C52" s="479">
        <v>12708</v>
      </c>
      <c r="D52" s="619">
        <v>1</v>
      </c>
      <c r="E52" s="289">
        <v>0.40322580645161288</v>
      </c>
      <c r="F52" s="290">
        <v>1</v>
      </c>
      <c r="G52" s="289">
        <v>0.40322580645161288</v>
      </c>
      <c r="H52" s="290">
        <v>14</v>
      </c>
      <c r="I52" s="289">
        <v>5.6451612903225801</v>
      </c>
      <c r="J52" s="290">
        <v>17</v>
      </c>
      <c r="K52" s="289">
        <v>6.854838709677419</v>
      </c>
      <c r="L52" s="290">
        <v>94</v>
      </c>
      <c r="M52" s="289">
        <v>37.903225806451616</v>
      </c>
      <c r="N52" s="290">
        <v>121</v>
      </c>
      <c r="O52" s="289">
        <v>48.79032258064516</v>
      </c>
      <c r="P52" s="620">
        <v>248</v>
      </c>
    </row>
    <row r="53" spans="1:16" ht="15">
      <c r="A53" s="618">
        <v>284</v>
      </c>
      <c r="B53" s="325" t="s">
        <v>108</v>
      </c>
      <c r="C53" s="479">
        <v>21679</v>
      </c>
      <c r="D53" s="619">
        <v>29</v>
      </c>
      <c r="E53" s="289">
        <v>4.5525902668759812</v>
      </c>
      <c r="F53" s="290">
        <v>67</v>
      </c>
      <c r="G53" s="289">
        <v>10.518053375196232</v>
      </c>
      <c r="H53" s="290">
        <v>78</v>
      </c>
      <c r="I53" s="289">
        <v>12.244897959183673</v>
      </c>
      <c r="J53" s="290">
        <v>50</v>
      </c>
      <c r="K53" s="289">
        <v>7.8492935635792778</v>
      </c>
      <c r="L53" s="290">
        <v>251</v>
      </c>
      <c r="M53" s="289">
        <v>39.403453689167975</v>
      </c>
      <c r="N53" s="290">
        <v>162</v>
      </c>
      <c r="O53" s="289">
        <v>25.431711145996861</v>
      </c>
      <c r="P53" s="620">
        <v>637</v>
      </c>
    </row>
    <row r="54" spans="1:16" ht="15">
      <c r="A54" s="618">
        <v>306</v>
      </c>
      <c r="B54" s="325" t="s">
        <v>110</v>
      </c>
      <c r="C54" s="479">
        <v>6022</v>
      </c>
      <c r="D54" s="619">
        <v>1</v>
      </c>
      <c r="E54" s="289">
        <v>1.0309278350515463</v>
      </c>
      <c r="F54" s="290">
        <v>3</v>
      </c>
      <c r="G54" s="289">
        <v>3.0927835051546393</v>
      </c>
      <c r="H54" s="290">
        <v>12</v>
      </c>
      <c r="I54" s="289">
        <v>12.371134020618557</v>
      </c>
      <c r="J54" s="290">
        <v>6</v>
      </c>
      <c r="K54" s="289">
        <v>6.1855670103092786</v>
      </c>
      <c r="L54" s="290">
        <v>47</v>
      </c>
      <c r="M54" s="289">
        <v>48.453608247422679</v>
      </c>
      <c r="N54" s="290">
        <v>28</v>
      </c>
      <c r="O54" s="289">
        <v>28.865979381443296</v>
      </c>
      <c r="P54" s="620">
        <v>97</v>
      </c>
    </row>
    <row r="55" spans="1:16" ht="15">
      <c r="A55" s="618">
        <v>347</v>
      </c>
      <c r="B55" s="325" t="s">
        <v>124</v>
      </c>
      <c r="C55" s="479">
        <v>5650</v>
      </c>
      <c r="D55" s="619">
        <v>0</v>
      </c>
      <c r="E55" s="289">
        <v>0</v>
      </c>
      <c r="F55" s="290">
        <v>0</v>
      </c>
      <c r="G55" s="289">
        <v>0</v>
      </c>
      <c r="H55" s="290">
        <v>3</v>
      </c>
      <c r="I55" s="289">
        <v>2.9411764705882351</v>
      </c>
      <c r="J55" s="290">
        <v>4</v>
      </c>
      <c r="K55" s="289">
        <v>3.9215686274509802</v>
      </c>
      <c r="L55" s="290">
        <v>60</v>
      </c>
      <c r="M55" s="289">
        <v>58.82352941176471</v>
      </c>
      <c r="N55" s="290">
        <v>35</v>
      </c>
      <c r="O55" s="289">
        <v>34.313725490196077</v>
      </c>
      <c r="P55" s="620">
        <v>102</v>
      </c>
    </row>
    <row r="56" spans="1:16" ht="15">
      <c r="A56" s="618">
        <v>411</v>
      </c>
      <c r="B56" s="325" t="s">
        <v>145</v>
      </c>
      <c r="C56" s="479">
        <v>10567</v>
      </c>
      <c r="D56" s="619">
        <v>4</v>
      </c>
      <c r="E56" s="289">
        <v>1.9512195121951219</v>
      </c>
      <c r="F56" s="290">
        <v>9</v>
      </c>
      <c r="G56" s="289">
        <v>4.3902439024390238</v>
      </c>
      <c r="H56" s="290">
        <v>10</v>
      </c>
      <c r="I56" s="289">
        <v>4.8780487804878048</v>
      </c>
      <c r="J56" s="290">
        <v>10</v>
      </c>
      <c r="K56" s="289">
        <v>4.8780487804878048</v>
      </c>
      <c r="L56" s="290">
        <v>115</v>
      </c>
      <c r="M56" s="289">
        <v>56.09756097560976</v>
      </c>
      <c r="N56" s="290">
        <v>57</v>
      </c>
      <c r="O56" s="289">
        <v>27.804878048780491</v>
      </c>
      <c r="P56" s="620">
        <v>205</v>
      </c>
    </row>
    <row r="57" spans="1:16" ht="15">
      <c r="A57" s="618">
        <v>501</v>
      </c>
      <c r="B57" s="325" t="s">
        <v>163</v>
      </c>
      <c r="C57" s="479">
        <v>3325</v>
      </c>
      <c r="D57" s="619">
        <v>1</v>
      </c>
      <c r="E57" s="289">
        <v>1.8181818181818181</v>
      </c>
      <c r="F57" s="290">
        <v>0</v>
      </c>
      <c r="G57" s="289">
        <v>0</v>
      </c>
      <c r="H57" s="290">
        <v>0</v>
      </c>
      <c r="I57" s="289">
        <v>0</v>
      </c>
      <c r="J57" s="290">
        <v>4</v>
      </c>
      <c r="K57" s="289">
        <v>7.2727272727272725</v>
      </c>
      <c r="L57" s="290">
        <v>33</v>
      </c>
      <c r="M57" s="289">
        <v>60</v>
      </c>
      <c r="N57" s="290">
        <v>17</v>
      </c>
      <c r="O57" s="289">
        <v>30.909090909090907</v>
      </c>
      <c r="P57" s="620">
        <v>55</v>
      </c>
    </row>
    <row r="58" spans="1:16" ht="15">
      <c r="A58" s="618">
        <v>543</v>
      </c>
      <c r="B58" s="325" t="s">
        <v>167</v>
      </c>
      <c r="C58" s="479">
        <v>8677</v>
      </c>
      <c r="D58" s="619">
        <v>7</v>
      </c>
      <c r="E58" s="289">
        <v>3.5897435897435894</v>
      </c>
      <c r="F58" s="290">
        <v>12</v>
      </c>
      <c r="G58" s="289">
        <v>6.1538461538461542</v>
      </c>
      <c r="H58" s="290">
        <v>18</v>
      </c>
      <c r="I58" s="289">
        <v>9.2307692307692317</v>
      </c>
      <c r="J58" s="290">
        <v>23</v>
      </c>
      <c r="K58" s="289">
        <v>11.794871794871794</v>
      </c>
      <c r="L58" s="290">
        <v>123</v>
      </c>
      <c r="M58" s="289">
        <v>63.076923076923073</v>
      </c>
      <c r="N58" s="290">
        <v>12</v>
      </c>
      <c r="O58" s="289">
        <v>6.1538461538461542</v>
      </c>
      <c r="P58" s="620">
        <v>195</v>
      </c>
    </row>
    <row r="59" spans="1:16" ht="15">
      <c r="A59" s="618">
        <v>628</v>
      </c>
      <c r="B59" s="325" t="s">
        <v>183</v>
      </c>
      <c r="C59" s="479">
        <v>9717</v>
      </c>
      <c r="D59" s="619">
        <v>5</v>
      </c>
      <c r="E59" s="289">
        <v>2.2935779816513762</v>
      </c>
      <c r="F59" s="290">
        <v>16</v>
      </c>
      <c r="G59" s="289">
        <v>7.3394495412844041</v>
      </c>
      <c r="H59" s="290">
        <v>23</v>
      </c>
      <c r="I59" s="289">
        <v>10.550458715596331</v>
      </c>
      <c r="J59" s="290">
        <v>17</v>
      </c>
      <c r="K59" s="289">
        <v>7.7981651376146797</v>
      </c>
      <c r="L59" s="290">
        <v>117</v>
      </c>
      <c r="M59" s="289">
        <v>53.669724770642205</v>
      </c>
      <c r="N59" s="290">
        <v>40</v>
      </c>
      <c r="O59" s="289">
        <v>18.348623853211009</v>
      </c>
      <c r="P59" s="620">
        <v>218</v>
      </c>
    </row>
    <row r="60" spans="1:16" ht="15">
      <c r="A60" s="618">
        <v>656</v>
      </c>
      <c r="B60" s="325" t="s">
        <v>195</v>
      </c>
      <c r="C60" s="479">
        <v>16778</v>
      </c>
      <c r="D60" s="619">
        <v>4</v>
      </c>
      <c r="E60" s="289">
        <v>1.5873015873015872</v>
      </c>
      <c r="F60" s="290">
        <v>8</v>
      </c>
      <c r="G60" s="289">
        <v>3.1746031746031744</v>
      </c>
      <c r="H60" s="290">
        <v>20</v>
      </c>
      <c r="I60" s="289">
        <v>7.9365079365079358</v>
      </c>
      <c r="J60" s="290">
        <v>24</v>
      </c>
      <c r="K60" s="289">
        <v>9.5238095238095237</v>
      </c>
      <c r="L60" s="290">
        <v>90</v>
      </c>
      <c r="M60" s="289">
        <v>35.714285714285715</v>
      </c>
      <c r="N60" s="290">
        <v>106</v>
      </c>
      <c r="O60" s="289">
        <v>42.063492063492063</v>
      </c>
      <c r="P60" s="620">
        <v>252</v>
      </c>
    </row>
    <row r="61" spans="1:16" ht="15">
      <c r="A61" s="618">
        <v>761</v>
      </c>
      <c r="B61" s="325" t="s">
        <v>230</v>
      </c>
      <c r="C61" s="479">
        <v>16245</v>
      </c>
      <c r="D61" s="619">
        <v>9</v>
      </c>
      <c r="E61" s="289">
        <v>1.9823788546255507</v>
      </c>
      <c r="F61" s="290">
        <v>26</v>
      </c>
      <c r="G61" s="289">
        <v>5.7268722466960353</v>
      </c>
      <c r="H61" s="290">
        <v>57</v>
      </c>
      <c r="I61" s="289">
        <v>12.555066079295155</v>
      </c>
      <c r="J61" s="290">
        <v>41</v>
      </c>
      <c r="K61" s="289">
        <v>9.030837004405285</v>
      </c>
      <c r="L61" s="290">
        <v>133</v>
      </c>
      <c r="M61" s="289">
        <v>29.295154185022028</v>
      </c>
      <c r="N61" s="290">
        <v>188</v>
      </c>
      <c r="O61" s="289">
        <v>41.409691629955944</v>
      </c>
      <c r="P61" s="620">
        <v>454</v>
      </c>
    </row>
    <row r="62" spans="1:16" ht="15">
      <c r="A62" s="618">
        <v>842</v>
      </c>
      <c r="B62" s="325" t="s">
        <v>244</v>
      </c>
      <c r="C62" s="479">
        <v>7225</v>
      </c>
      <c r="D62" s="619">
        <v>2</v>
      </c>
      <c r="E62" s="289">
        <v>1.7857142857142856</v>
      </c>
      <c r="F62" s="290">
        <v>6</v>
      </c>
      <c r="G62" s="289">
        <v>5.3571428571428568</v>
      </c>
      <c r="H62" s="290">
        <v>7</v>
      </c>
      <c r="I62" s="289">
        <v>6.25</v>
      </c>
      <c r="J62" s="290">
        <v>3</v>
      </c>
      <c r="K62" s="289">
        <v>2.6785714285714284</v>
      </c>
      <c r="L62" s="290">
        <v>70</v>
      </c>
      <c r="M62" s="289">
        <v>62.5</v>
      </c>
      <c r="N62" s="290">
        <v>24</v>
      </c>
      <c r="O62" s="289">
        <v>21.428571428571427</v>
      </c>
      <c r="P62" s="620">
        <v>112</v>
      </c>
    </row>
    <row r="63" spans="1:16">
      <c r="A63" s="615">
        <v>6</v>
      </c>
      <c r="B63" s="186" t="s">
        <v>295</v>
      </c>
      <c r="C63" s="413">
        <v>260186</v>
      </c>
      <c r="D63" s="616">
        <v>99</v>
      </c>
      <c r="E63" s="71">
        <v>2.300185873605948</v>
      </c>
      <c r="F63" s="64">
        <v>226</v>
      </c>
      <c r="G63" s="71">
        <v>5.2509293680297402</v>
      </c>
      <c r="H63" s="64">
        <v>332</v>
      </c>
      <c r="I63" s="71">
        <v>7.7137546468401483</v>
      </c>
      <c r="J63" s="64">
        <v>347</v>
      </c>
      <c r="K63" s="71">
        <v>8.0622676579925656</v>
      </c>
      <c r="L63" s="64">
        <v>2147</v>
      </c>
      <c r="M63" s="71">
        <v>49.883828996282524</v>
      </c>
      <c r="N63" s="64">
        <v>1153</v>
      </c>
      <c r="O63" s="71">
        <v>26.789033457249072</v>
      </c>
      <c r="P63" s="617">
        <v>4304</v>
      </c>
    </row>
    <row r="64" spans="1:16" ht="15">
      <c r="A64" s="618">
        <v>38</v>
      </c>
      <c r="B64" s="325" t="s">
        <v>22</v>
      </c>
      <c r="C64" s="479">
        <v>12081</v>
      </c>
      <c r="D64" s="619">
        <v>2</v>
      </c>
      <c r="E64" s="289">
        <v>1.3888888888888888</v>
      </c>
      <c r="F64" s="290">
        <v>3</v>
      </c>
      <c r="G64" s="289">
        <v>2.083333333333333</v>
      </c>
      <c r="H64" s="290">
        <v>7</v>
      </c>
      <c r="I64" s="289">
        <v>4.8611111111111116</v>
      </c>
      <c r="J64" s="290">
        <v>6</v>
      </c>
      <c r="K64" s="289">
        <v>4.1666666666666661</v>
      </c>
      <c r="L64" s="290">
        <v>96</v>
      </c>
      <c r="M64" s="289">
        <v>66.666666666666657</v>
      </c>
      <c r="N64" s="290">
        <v>30</v>
      </c>
      <c r="O64" s="289">
        <v>20.833333333333336</v>
      </c>
      <c r="P64" s="620">
        <v>144</v>
      </c>
    </row>
    <row r="65" spans="1:16" ht="15">
      <c r="A65" s="618">
        <v>86</v>
      </c>
      <c r="B65" s="325" t="s">
        <v>43</v>
      </c>
      <c r="C65" s="479">
        <v>6405</v>
      </c>
      <c r="D65" s="619">
        <v>2</v>
      </c>
      <c r="E65" s="289">
        <v>2.1052631578947367</v>
      </c>
      <c r="F65" s="290">
        <v>5</v>
      </c>
      <c r="G65" s="289">
        <v>5.2631578947368416</v>
      </c>
      <c r="H65" s="290">
        <v>4</v>
      </c>
      <c r="I65" s="289">
        <v>4.2105263157894735</v>
      </c>
      <c r="J65" s="290">
        <v>5</v>
      </c>
      <c r="K65" s="289">
        <v>5.2631578947368416</v>
      </c>
      <c r="L65" s="290">
        <v>56</v>
      </c>
      <c r="M65" s="289">
        <v>58.947368421052623</v>
      </c>
      <c r="N65" s="290">
        <v>23</v>
      </c>
      <c r="O65" s="289">
        <v>24.210526315789473</v>
      </c>
      <c r="P65" s="620">
        <v>95</v>
      </c>
    </row>
    <row r="66" spans="1:16" ht="15">
      <c r="A66" s="618">
        <v>107</v>
      </c>
      <c r="B66" s="325" t="s">
        <v>881</v>
      </c>
      <c r="C66" s="479">
        <v>8504</v>
      </c>
      <c r="D66" s="619">
        <v>1</v>
      </c>
      <c r="E66" s="289">
        <v>0.55248618784530379</v>
      </c>
      <c r="F66" s="290">
        <v>10</v>
      </c>
      <c r="G66" s="289">
        <v>5.5248618784530388</v>
      </c>
      <c r="H66" s="290">
        <v>12</v>
      </c>
      <c r="I66" s="289">
        <v>6.6298342541436464</v>
      </c>
      <c r="J66" s="290">
        <v>12</v>
      </c>
      <c r="K66" s="289">
        <v>6.6298342541436464</v>
      </c>
      <c r="L66" s="290">
        <v>134</v>
      </c>
      <c r="M66" s="289">
        <v>74.033149171270722</v>
      </c>
      <c r="N66" s="290">
        <v>12</v>
      </c>
      <c r="O66" s="289">
        <v>6.6298342541436464</v>
      </c>
      <c r="P66" s="620">
        <v>181</v>
      </c>
    </row>
    <row r="67" spans="1:16" ht="15">
      <c r="A67" s="618">
        <v>134</v>
      </c>
      <c r="B67" s="325" t="s">
        <v>63</v>
      </c>
      <c r="C67" s="479">
        <v>9680</v>
      </c>
      <c r="D67" s="619">
        <v>2</v>
      </c>
      <c r="E67" s="289">
        <v>1.4705882352941175</v>
      </c>
      <c r="F67" s="290">
        <v>4</v>
      </c>
      <c r="G67" s="289">
        <v>2.9411764705882351</v>
      </c>
      <c r="H67" s="290">
        <v>6</v>
      </c>
      <c r="I67" s="289">
        <v>4.4117647058823533</v>
      </c>
      <c r="J67" s="290">
        <v>11</v>
      </c>
      <c r="K67" s="289">
        <v>8.0882352941176467</v>
      </c>
      <c r="L67" s="290">
        <v>100</v>
      </c>
      <c r="M67" s="289">
        <v>73.529411764705884</v>
      </c>
      <c r="N67" s="290">
        <v>13</v>
      </c>
      <c r="O67" s="289">
        <v>9.5588235294117645</v>
      </c>
      <c r="P67" s="620">
        <v>136</v>
      </c>
    </row>
    <row r="68" spans="1:16" ht="15">
      <c r="A68" s="618">
        <v>150</v>
      </c>
      <c r="B68" s="325" t="s">
        <v>882</v>
      </c>
      <c r="C68" s="479">
        <v>4160</v>
      </c>
      <c r="D68" s="619">
        <v>0</v>
      </c>
      <c r="E68" s="289">
        <v>0</v>
      </c>
      <c r="F68" s="290">
        <v>6</v>
      </c>
      <c r="G68" s="289">
        <v>4.6153846153846159</v>
      </c>
      <c r="H68" s="290">
        <v>10</v>
      </c>
      <c r="I68" s="289">
        <v>7.6923076923076925</v>
      </c>
      <c r="J68" s="290">
        <v>8</v>
      </c>
      <c r="K68" s="289">
        <v>6.1538461538461542</v>
      </c>
      <c r="L68" s="290">
        <v>36</v>
      </c>
      <c r="M68" s="289">
        <v>27.692307692307693</v>
      </c>
      <c r="N68" s="290">
        <v>70</v>
      </c>
      <c r="O68" s="289">
        <v>53.846153846153847</v>
      </c>
      <c r="P68" s="620">
        <v>130</v>
      </c>
    </row>
    <row r="69" spans="1:16" ht="15">
      <c r="A69" s="618">
        <v>237</v>
      </c>
      <c r="B69" s="325" t="s">
        <v>95</v>
      </c>
      <c r="C69" s="479">
        <v>20645</v>
      </c>
      <c r="D69" s="619">
        <v>3</v>
      </c>
      <c r="E69" s="289">
        <v>1.3888888888888888</v>
      </c>
      <c r="F69" s="290">
        <v>8</v>
      </c>
      <c r="G69" s="289">
        <v>3.7037037037037033</v>
      </c>
      <c r="H69" s="290">
        <v>11</v>
      </c>
      <c r="I69" s="289">
        <v>5.0925925925925926</v>
      </c>
      <c r="J69" s="290">
        <v>13</v>
      </c>
      <c r="K69" s="289">
        <v>6.0185185185185182</v>
      </c>
      <c r="L69" s="290">
        <v>107</v>
      </c>
      <c r="M69" s="289">
        <v>49.537037037037038</v>
      </c>
      <c r="N69" s="290">
        <v>74</v>
      </c>
      <c r="O69" s="289">
        <v>34.25925925925926</v>
      </c>
      <c r="P69" s="620">
        <v>216</v>
      </c>
    </row>
    <row r="70" spans="1:16" ht="15">
      <c r="A70" s="618">
        <v>264</v>
      </c>
      <c r="B70" s="325" t="s">
        <v>102</v>
      </c>
      <c r="C70" s="479">
        <v>12285</v>
      </c>
      <c r="D70" s="619">
        <v>1</v>
      </c>
      <c r="E70" s="289">
        <v>0.75187969924812026</v>
      </c>
      <c r="F70" s="290">
        <v>1</v>
      </c>
      <c r="G70" s="289">
        <v>0.75187969924812026</v>
      </c>
      <c r="H70" s="290">
        <v>10</v>
      </c>
      <c r="I70" s="289">
        <v>7.518796992481203</v>
      </c>
      <c r="J70" s="290">
        <v>15</v>
      </c>
      <c r="K70" s="289">
        <v>11.278195488721805</v>
      </c>
      <c r="L70" s="290">
        <v>74</v>
      </c>
      <c r="M70" s="289">
        <v>55.639097744360896</v>
      </c>
      <c r="N70" s="290">
        <v>32</v>
      </c>
      <c r="O70" s="289">
        <v>24.060150375939848</v>
      </c>
      <c r="P70" s="620">
        <v>133</v>
      </c>
    </row>
    <row r="71" spans="1:16" ht="15">
      <c r="A71" s="618">
        <v>310</v>
      </c>
      <c r="B71" s="325" t="s">
        <v>114</v>
      </c>
      <c r="C71" s="479">
        <v>10390</v>
      </c>
      <c r="D71" s="619">
        <v>4</v>
      </c>
      <c r="E71" s="289">
        <v>2.8985507246376812</v>
      </c>
      <c r="F71" s="290">
        <v>4</v>
      </c>
      <c r="G71" s="289">
        <v>2.8985507246376812</v>
      </c>
      <c r="H71" s="290">
        <v>7</v>
      </c>
      <c r="I71" s="289">
        <v>5.0724637681159424</v>
      </c>
      <c r="J71" s="290">
        <v>10</v>
      </c>
      <c r="K71" s="289">
        <v>7.2463768115942031</v>
      </c>
      <c r="L71" s="290">
        <v>61</v>
      </c>
      <c r="M71" s="289">
        <v>44.20289855072464</v>
      </c>
      <c r="N71" s="290">
        <v>52</v>
      </c>
      <c r="O71" s="289">
        <v>37.681159420289859</v>
      </c>
      <c r="P71" s="620">
        <v>138</v>
      </c>
    </row>
    <row r="72" spans="1:16" ht="15">
      <c r="A72" s="618">
        <v>315</v>
      </c>
      <c r="B72" s="325" t="s">
        <v>118</v>
      </c>
      <c r="C72" s="479">
        <v>6980</v>
      </c>
      <c r="D72" s="619">
        <v>2</v>
      </c>
      <c r="E72" s="289">
        <v>2.2988505747126435</v>
      </c>
      <c r="F72" s="290">
        <v>6</v>
      </c>
      <c r="G72" s="289">
        <v>6.8965517241379306</v>
      </c>
      <c r="H72" s="290">
        <v>2</v>
      </c>
      <c r="I72" s="289">
        <v>2.2988505747126435</v>
      </c>
      <c r="J72" s="290">
        <v>4</v>
      </c>
      <c r="K72" s="289">
        <v>4.5977011494252871</v>
      </c>
      <c r="L72" s="290">
        <v>54</v>
      </c>
      <c r="M72" s="289">
        <v>62.068965517241381</v>
      </c>
      <c r="N72" s="290">
        <v>19</v>
      </c>
      <c r="O72" s="289">
        <v>21.839080459770116</v>
      </c>
      <c r="P72" s="620">
        <v>87</v>
      </c>
    </row>
    <row r="73" spans="1:16" ht="15">
      <c r="A73" s="618">
        <v>361</v>
      </c>
      <c r="B73" s="325" t="s">
        <v>131</v>
      </c>
      <c r="C73" s="479">
        <v>29103</v>
      </c>
      <c r="D73" s="619">
        <v>16</v>
      </c>
      <c r="E73" s="289">
        <v>3.0018761726078798</v>
      </c>
      <c r="F73" s="290">
        <v>33</v>
      </c>
      <c r="G73" s="289">
        <v>6.191369606003752</v>
      </c>
      <c r="H73" s="290">
        <v>48</v>
      </c>
      <c r="I73" s="289">
        <v>9.0056285178236397</v>
      </c>
      <c r="J73" s="290">
        <v>47</v>
      </c>
      <c r="K73" s="289">
        <v>8.8180112570356481</v>
      </c>
      <c r="L73" s="290">
        <v>314</v>
      </c>
      <c r="M73" s="289">
        <v>58.911819887429637</v>
      </c>
      <c r="N73" s="290">
        <v>75</v>
      </c>
      <c r="O73" s="289">
        <v>14.071294559099437</v>
      </c>
      <c r="P73" s="620">
        <v>533</v>
      </c>
    </row>
    <row r="74" spans="1:16" ht="15">
      <c r="A74" s="618">
        <v>647</v>
      </c>
      <c r="B74" s="325" t="s">
        <v>883</v>
      </c>
      <c r="C74" s="479">
        <v>7625</v>
      </c>
      <c r="D74" s="619">
        <v>2</v>
      </c>
      <c r="E74" s="289">
        <v>1.4705882352941175</v>
      </c>
      <c r="F74" s="290">
        <v>8</v>
      </c>
      <c r="G74" s="289">
        <v>5.8823529411764701</v>
      </c>
      <c r="H74" s="290">
        <v>11</v>
      </c>
      <c r="I74" s="289">
        <v>8.0882352941176467</v>
      </c>
      <c r="J74" s="290">
        <v>13</v>
      </c>
      <c r="K74" s="289">
        <v>9.5588235294117645</v>
      </c>
      <c r="L74" s="290">
        <v>73</v>
      </c>
      <c r="M74" s="289">
        <v>53.67647058823529</v>
      </c>
      <c r="N74" s="290">
        <v>29</v>
      </c>
      <c r="O74" s="289">
        <v>21.323529411764707</v>
      </c>
      <c r="P74" s="620">
        <v>136</v>
      </c>
    </row>
    <row r="75" spans="1:16" ht="15">
      <c r="A75" s="618">
        <v>658</v>
      </c>
      <c r="B75" s="325" t="s">
        <v>884</v>
      </c>
      <c r="C75" s="479">
        <v>3943</v>
      </c>
      <c r="D75" s="619">
        <v>1</v>
      </c>
      <c r="E75" s="289">
        <v>1.0309278350515463</v>
      </c>
      <c r="F75" s="290">
        <v>6</v>
      </c>
      <c r="G75" s="289">
        <v>6.1855670103092786</v>
      </c>
      <c r="H75" s="290">
        <v>11</v>
      </c>
      <c r="I75" s="289">
        <v>11.340206185567011</v>
      </c>
      <c r="J75" s="290">
        <v>17</v>
      </c>
      <c r="K75" s="289">
        <v>17.525773195876287</v>
      </c>
      <c r="L75" s="290">
        <v>45</v>
      </c>
      <c r="M75" s="289">
        <v>46.391752577319586</v>
      </c>
      <c r="N75" s="290">
        <v>17</v>
      </c>
      <c r="O75" s="289">
        <v>17.525773195876287</v>
      </c>
      <c r="P75" s="620">
        <v>97</v>
      </c>
    </row>
    <row r="76" spans="1:16" ht="15">
      <c r="A76" s="618">
        <v>664</v>
      </c>
      <c r="B76" s="325" t="s">
        <v>885</v>
      </c>
      <c r="C76" s="479">
        <v>23972</v>
      </c>
      <c r="D76" s="619">
        <v>8</v>
      </c>
      <c r="E76" s="289">
        <v>1.9900497512437811</v>
      </c>
      <c r="F76" s="290">
        <v>15</v>
      </c>
      <c r="G76" s="289">
        <v>3.7313432835820892</v>
      </c>
      <c r="H76" s="290">
        <v>35</v>
      </c>
      <c r="I76" s="289">
        <v>8.7064676616915424</v>
      </c>
      <c r="J76" s="290">
        <v>48</v>
      </c>
      <c r="K76" s="289">
        <v>11.940298507462686</v>
      </c>
      <c r="L76" s="290">
        <v>139</v>
      </c>
      <c r="M76" s="289">
        <v>34.577114427860693</v>
      </c>
      <c r="N76" s="290">
        <v>157</v>
      </c>
      <c r="O76" s="289">
        <v>39.054726368159201</v>
      </c>
      <c r="P76" s="620">
        <v>402</v>
      </c>
    </row>
    <row r="77" spans="1:16" ht="15">
      <c r="A77" s="618">
        <v>686</v>
      </c>
      <c r="B77" s="325" t="s">
        <v>219</v>
      </c>
      <c r="C77" s="479">
        <v>39667</v>
      </c>
      <c r="D77" s="619">
        <v>11</v>
      </c>
      <c r="E77" s="289">
        <v>1.7543859649122806</v>
      </c>
      <c r="F77" s="290">
        <v>37</v>
      </c>
      <c r="G77" s="289">
        <v>5.9011164274322168</v>
      </c>
      <c r="H77" s="290">
        <v>48</v>
      </c>
      <c r="I77" s="289">
        <v>7.6555023923444976</v>
      </c>
      <c r="J77" s="290">
        <v>46</v>
      </c>
      <c r="K77" s="289">
        <v>7.3365231259968109</v>
      </c>
      <c r="L77" s="290">
        <v>269</v>
      </c>
      <c r="M77" s="289">
        <v>42.902711323763953</v>
      </c>
      <c r="N77" s="290">
        <v>216</v>
      </c>
      <c r="O77" s="289">
        <v>34.449760765550238</v>
      </c>
      <c r="P77" s="620">
        <v>627</v>
      </c>
    </row>
    <row r="78" spans="1:16" ht="15">
      <c r="A78" s="618">
        <v>819</v>
      </c>
      <c r="B78" s="325" t="s">
        <v>240</v>
      </c>
      <c r="C78" s="479">
        <v>5281</v>
      </c>
      <c r="D78" s="619">
        <v>1</v>
      </c>
      <c r="E78" s="289">
        <v>0.90090090090090091</v>
      </c>
      <c r="F78" s="290">
        <v>4</v>
      </c>
      <c r="G78" s="289">
        <v>3.6036036036036037</v>
      </c>
      <c r="H78" s="290">
        <v>10</v>
      </c>
      <c r="I78" s="289">
        <v>9.0090090090090094</v>
      </c>
      <c r="J78" s="290">
        <v>7</v>
      </c>
      <c r="K78" s="289">
        <v>6.3063063063063058</v>
      </c>
      <c r="L78" s="290">
        <v>74</v>
      </c>
      <c r="M78" s="289">
        <v>66.666666666666657</v>
      </c>
      <c r="N78" s="290">
        <v>15</v>
      </c>
      <c r="O78" s="289">
        <v>13.513513513513514</v>
      </c>
      <c r="P78" s="620">
        <v>111</v>
      </c>
    </row>
    <row r="79" spans="1:16" ht="15">
      <c r="A79" s="618">
        <v>854</v>
      </c>
      <c r="B79" s="325" t="s">
        <v>248</v>
      </c>
      <c r="C79" s="479">
        <v>14769</v>
      </c>
      <c r="D79" s="619">
        <v>5</v>
      </c>
      <c r="E79" s="289">
        <v>1.9379844961240309</v>
      </c>
      <c r="F79" s="290">
        <v>9</v>
      </c>
      <c r="G79" s="289">
        <v>3.4883720930232558</v>
      </c>
      <c r="H79" s="290">
        <v>18</v>
      </c>
      <c r="I79" s="289">
        <v>6.9767441860465116</v>
      </c>
      <c r="J79" s="290">
        <v>12</v>
      </c>
      <c r="K79" s="289">
        <v>4.6511627906976747</v>
      </c>
      <c r="L79" s="290">
        <v>182</v>
      </c>
      <c r="M79" s="289">
        <v>70.542635658914733</v>
      </c>
      <c r="N79" s="290">
        <v>32</v>
      </c>
      <c r="O79" s="289">
        <v>12.403100775193799</v>
      </c>
      <c r="P79" s="620">
        <v>258</v>
      </c>
    </row>
    <row r="80" spans="1:16" ht="15">
      <c r="A80" s="618">
        <v>887</v>
      </c>
      <c r="B80" s="325" t="s">
        <v>261</v>
      </c>
      <c r="C80" s="479">
        <v>44696</v>
      </c>
      <c r="D80" s="619">
        <v>38</v>
      </c>
      <c r="E80" s="289">
        <v>4.3181818181818183</v>
      </c>
      <c r="F80" s="290">
        <v>67</v>
      </c>
      <c r="G80" s="289">
        <v>7.6136363636363642</v>
      </c>
      <c r="H80" s="290">
        <v>82</v>
      </c>
      <c r="I80" s="289">
        <v>9.3181818181818183</v>
      </c>
      <c r="J80" s="290">
        <v>73</v>
      </c>
      <c r="K80" s="289">
        <v>8.2954545454545467</v>
      </c>
      <c r="L80" s="290">
        <v>333</v>
      </c>
      <c r="M80" s="289">
        <v>37.840909090909093</v>
      </c>
      <c r="N80" s="290">
        <v>287</v>
      </c>
      <c r="O80" s="289">
        <v>32.61363636363636</v>
      </c>
      <c r="P80" s="620">
        <v>880</v>
      </c>
    </row>
    <row r="81" spans="1:16">
      <c r="A81" s="615">
        <v>7</v>
      </c>
      <c r="B81" s="186" t="s">
        <v>296</v>
      </c>
      <c r="C81" s="413">
        <v>728581</v>
      </c>
      <c r="D81" s="616">
        <v>195</v>
      </c>
      <c r="E81" s="71">
        <v>2.1393307734503564</v>
      </c>
      <c r="F81" s="64">
        <v>406</v>
      </c>
      <c r="G81" s="71">
        <v>4.4541963795940758</v>
      </c>
      <c r="H81" s="64">
        <v>719</v>
      </c>
      <c r="I81" s="71">
        <v>7.8880965441579809</v>
      </c>
      <c r="J81" s="64">
        <v>735</v>
      </c>
      <c r="K81" s="71">
        <v>8.0636313768513439</v>
      </c>
      <c r="L81" s="64">
        <v>3839</v>
      </c>
      <c r="M81" s="71">
        <v>42.117388919363684</v>
      </c>
      <c r="N81" s="64">
        <v>3221</v>
      </c>
      <c r="O81" s="71">
        <v>35.337356006582553</v>
      </c>
      <c r="P81" s="617">
        <v>9115</v>
      </c>
    </row>
    <row r="82" spans="1:16" ht="15">
      <c r="A82" s="618">
        <v>2</v>
      </c>
      <c r="B82" s="325" t="s">
        <v>8</v>
      </c>
      <c r="C82" s="479">
        <v>21246</v>
      </c>
      <c r="D82" s="619">
        <v>9</v>
      </c>
      <c r="E82" s="289">
        <v>1.9650655021834063</v>
      </c>
      <c r="F82" s="290">
        <v>15</v>
      </c>
      <c r="G82" s="289">
        <v>3.2751091703056767</v>
      </c>
      <c r="H82" s="290">
        <v>30</v>
      </c>
      <c r="I82" s="289">
        <v>6.5502183406113534</v>
      </c>
      <c r="J82" s="290">
        <v>33</v>
      </c>
      <c r="K82" s="289">
        <v>7.2052401746724897</v>
      </c>
      <c r="L82" s="290">
        <v>191</v>
      </c>
      <c r="M82" s="289">
        <v>41.703056768558952</v>
      </c>
      <c r="N82" s="290">
        <v>180</v>
      </c>
      <c r="O82" s="289">
        <v>39.301310043668117</v>
      </c>
      <c r="P82" s="620">
        <v>458</v>
      </c>
    </row>
    <row r="83" spans="1:16" ht="15">
      <c r="A83" s="618">
        <v>21</v>
      </c>
      <c r="B83" s="325" t="s">
        <v>12</v>
      </c>
      <c r="C83" s="479">
        <v>4920</v>
      </c>
      <c r="D83" s="619">
        <v>1</v>
      </c>
      <c r="E83" s="289">
        <v>1.7543859649122806</v>
      </c>
      <c r="F83" s="290">
        <v>3</v>
      </c>
      <c r="G83" s="289">
        <v>5.2631578947368416</v>
      </c>
      <c r="H83" s="290">
        <v>2</v>
      </c>
      <c r="I83" s="289">
        <v>3.5087719298245612</v>
      </c>
      <c r="J83" s="290">
        <v>5</v>
      </c>
      <c r="K83" s="289">
        <v>8.7719298245614024</v>
      </c>
      <c r="L83" s="290">
        <v>32</v>
      </c>
      <c r="M83" s="289">
        <v>56.140350877192979</v>
      </c>
      <c r="N83" s="290">
        <v>14</v>
      </c>
      <c r="O83" s="289">
        <v>24.561403508771928</v>
      </c>
      <c r="P83" s="620">
        <v>57</v>
      </c>
    </row>
    <row r="84" spans="1:16" ht="15">
      <c r="A84" s="618">
        <v>55</v>
      </c>
      <c r="B84" s="325" t="s">
        <v>886</v>
      </c>
      <c r="C84" s="479">
        <v>7902</v>
      </c>
      <c r="D84" s="619">
        <v>9</v>
      </c>
      <c r="E84" s="289">
        <v>4.7368421052631584</v>
      </c>
      <c r="F84" s="290">
        <v>14</v>
      </c>
      <c r="G84" s="289">
        <v>7.3684210526315779</v>
      </c>
      <c r="H84" s="290">
        <v>28</v>
      </c>
      <c r="I84" s="289">
        <v>14.736842105263156</v>
      </c>
      <c r="J84" s="290">
        <v>14</v>
      </c>
      <c r="K84" s="289">
        <v>7.3684210526315779</v>
      </c>
      <c r="L84" s="290">
        <v>94</v>
      </c>
      <c r="M84" s="289">
        <v>49.473684210526315</v>
      </c>
      <c r="N84" s="290">
        <v>31</v>
      </c>
      <c r="O84" s="289">
        <v>16.315789473684212</v>
      </c>
      <c r="P84" s="620">
        <v>190</v>
      </c>
    </row>
    <row r="85" spans="1:16" ht="15">
      <c r="A85" s="618">
        <v>148</v>
      </c>
      <c r="B85" s="325" t="s">
        <v>73</v>
      </c>
      <c r="C85" s="479">
        <v>65553</v>
      </c>
      <c r="D85" s="619">
        <v>10</v>
      </c>
      <c r="E85" s="289">
        <v>1.41643059490085</v>
      </c>
      <c r="F85" s="290">
        <v>26</v>
      </c>
      <c r="G85" s="289">
        <v>3.6827195467422094</v>
      </c>
      <c r="H85" s="290">
        <v>45</v>
      </c>
      <c r="I85" s="289">
        <v>6.3739376770538243</v>
      </c>
      <c r="J85" s="290">
        <v>80</v>
      </c>
      <c r="K85" s="289">
        <v>11.3314447592068</v>
      </c>
      <c r="L85" s="290">
        <v>279</v>
      </c>
      <c r="M85" s="289">
        <v>39.518413597733712</v>
      </c>
      <c r="N85" s="290">
        <v>266</v>
      </c>
      <c r="O85" s="289">
        <v>37.677053824362602</v>
      </c>
      <c r="P85" s="620">
        <v>706</v>
      </c>
    </row>
    <row r="86" spans="1:16" ht="15">
      <c r="A86" s="618">
        <v>197</v>
      </c>
      <c r="B86" s="325" t="s">
        <v>84</v>
      </c>
      <c r="C86" s="479">
        <v>15534</v>
      </c>
      <c r="D86" s="619">
        <v>6</v>
      </c>
      <c r="E86" s="289">
        <v>2.1201413427561837</v>
      </c>
      <c r="F86" s="290">
        <v>11</v>
      </c>
      <c r="G86" s="289">
        <v>3.8869257950530036</v>
      </c>
      <c r="H86" s="290">
        <v>24</v>
      </c>
      <c r="I86" s="289">
        <v>8.4805653710247348</v>
      </c>
      <c r="J86" s="290">
        <v>18</v>
      </c>
      <c r="K86" s="289">
        <v>6.3604240282685502</v>
      </c>
      <c r="L86" s="290">
        <v>139</v>
      </c>
      <c r="M86" s="289">
        <v>49.116607773851591</v>
      </c>
      <c r="N86" s="290">
        <v>85</v>
      </c>
      <c r="O86" s="289">
        <v>30.03533568904594</v>
      </c>
      <c r="P86" s="620">
        <v>283</v>
      </c>
    </row>
    <row r="87" spans="1:16" ht="15">
      <c r="A87" s="618">
        <v>206</v>
      </c>
      <c r="B87" s="325" t="s">
        <v>86</v>
      </c>
      <c r="C87" s="479">
        <v>4983</v>
      </c>
      <c r="D87" s="619">
        <v>1</v>
      </c>
      <c r="E87" s="289">
        <v>1.4084507042253522</v>
      </c>
      <c r="F87" s="290">
        <v>3</v>
      </c>
      <c r="G87" s="289">
        <v>4.225352112676056</v>
      </c>
      <c r="H87" s="290">
        <v>5</v>
      </c>
      <c r="I87" s="289">
        <v>7.042253521126761</v>
      </c>
      <c r="J87" s="290">
        <v>5</v>
      </c>
      <c r="K87" s="289">
        <v>7.042253521126761</v>
      </c>
      <c r="L87" s="290">
        <v>40</v>
      </c>
      <c r="M87" s="289">
        <v>56.338028169014088</v>
      </c>
      <c r="N87" s="290">
        <v>17</v>
      </c>
      <c r="O87" s="289">
        <v>23.943661971830984</v>
      </c>
      <c r="P87" s="620">
        <v>71</v>
      </c>
    </row>
    <row r="88" spans="1:16" ht="15">
      <c r="A88" s="618">
        <v>313</v>
      </c>
      <c r="B88" s="325" t="s">
        <v>887</v>
      </c>
      <c r="C88" s="479">
        <v>10226</v>
      </c>
      <c r="D88" s="619">
        <v>6</v>
      </c>
      <c r="E88" s="289">
        <v>3.1746031746031744</v>
      </c>
      <c r="F88" s="290">
        <v>10</v>
      </c>
      <c r="G88" s="289">
        <v>5.2910052910052912</v>
      </c>
      <c r="H88" s="290">
        <v>11</v>
      </c>
      <c r="I88" s="289">
        <v>5.8201058201058196</v>
      </c>
      <c r="J88" s="290">
        <v>7</v>
      </c>
      <c r="K88" s="289">
        <v>3.7037037037037033</v>
      </c>
      <c r="L88" s="290">
        <v>96</v>
      </c>
      <c r="M88" s="289">
        <v>50.793650793650791</v>
      </c>
      <c r="N88" s="290">
        <v>59</v>
      </c>
      <c r="O88" s="289">
        <v>31.216931216931215</v>
      </c>
      <c r="P88" s="620">
        <v>189</v>
      </c>
    </row>
    <row r="89" spans="1:16" ht="15">
      <c r="A89" s="618">
        <v>318</v>
      </c>
      <c r="B89" s="325" t="s">
        <v>120</v>
      </c>
      <c r="C89" s="479">
        <v>60921</v>
      </c>
      <c r="D89" s="619">
        <v>2</v>
      </c>
      <c r="E89" s="289">
        <v>0.45045045045045046</v>
      </c>
      <c r="F89" s="290">
        <v>15</v>
      </c>
      <c r="G89" s="289">
        <v>3.3783783783783785</v>
      </c>
      <c r="H89" s="290">
        <v>23</v>
      </c>
      <c r="I89" s="289">
        <v>5.1801801801801801</v>
      </c>
      <c r="J89" s="290">
        <v>36</v>
      </c>
      <c r="K89" s="289">
        <v>8.1081081081081088</v>
      </c>
      <c r="L89" s="290">
        <v>197</v>
      </c>
      <c r="M89" s="289">
        <v>44.369369369369373</v>
      </c>
      <c r="N89" s="290">
        <v>171</v>
      </c>
      <c r="O89" s="289">
        <v>38.513513513513516</v>
      </c>
      <c r="P89" s="620">
        <v>444</v>
      </c>
    </row>
    <row r="90" spans="1:16" ht="15">
      <c r="A90" s="618">
        <v>321</v>
      </c>
      <c r="B90" s="325" t="s">
        <v>122</v>
      </c>
      <c r="C90" s="479">
        <v>9121</v>
      </c>
      <c r="D90" s="619">
        <v>6</v>
      </c>
      <c r="E90" s="289">
        <v>5.825242718446602</v>
      </c>
      <c r="F90" s="290">
        <v>4</v>
      </c>
      <c r="G90" s="289">
        <v>3.8834951456310676</v>
      </c>
      <c r="H90" s="290">
        <v>5</v>
      </c>
      <c r="I90" s="289">
        <v>4.8543689320388346</v>
      </c>
      <c r="J90" s="290">
        <v>8</v>
      </c>
      <c r="K90" s="289">
        <v>7.7669902912621351</v>
      </c>
      <c r="L90" s="290">
        <v>58</v>
      </c>
      <c r="M90" s="289">
        <v>56.310679611650485</v>
      </c>
      <c r="N90" s="290">
        <v>22</v>
      </c>
      <c r="O90" s="289">
        <v>21.359223300970871</v>
      </c>
      <c r="P90" s="620">
        <v>103</v>
      </c>
    </row>
    <row r="91" spans="1:16" ht="15">
      <c r="A91" s="618">
        <v>376</v>
      </c>
      <c r="B91" s="325" t="s">
        <v>888</v>
      </c>
      <c r="C91" s="479">
        <v>71570</v>
      </c>
      <c r="D91" s="619">
        <v>10</v>
      </c>
      <c r="E91" s="289">
        <v>1.4409221902017291</v>
      </c>
      <c r="F91" s="290">
        <v>23</v>
      </c>
      <c r="G91" s="289">
        <v>3.3141210374639769</v>
      </c>
      <c r="H91" s="290">
        <v>57</v>
      </c>
      <c r="I91" s="289">
        <v>8.2132564841498557</v>
      </c>
      <c r="J91" s="290">
        <v>53</v>
      </c>
      <c r="K91" s="289">
        <v>7.6368876080691637</v>
      </c>
      <c r="L91" s="290">
        <v>258</v>
      </c>
      <c r="M91" s="289">
        <v>37.175792507204612</v>
      </c>
      <c r="N91" s="290">
        <v>293</v>
      </c>
      <c r="O91" s="289">
        <v>42.219020172910668</v>
      </c>
      <c r="P91" s="620">
        <v>694</v>
      </c>
    </row>
    <row r="92" spans="1:16" ht="15">
      <c r="A92" s="618">
        <v>400</v>
      </c>
      <c r="B92" s="325" t="s">
        <v>889</v>
      </c>
      <c r="C92" s="479">
        <v>23455</v>
      </c>
      <c r="D92" s="619">
        <v>7</v>
      </c>
      <c r="E92" s="289">
        <v>2.82258064516129</v>
      </c>
      <c r="F92" s="290">
        <v>10</v>
      </c>
      <c r="G92" s="289">
        <v>4.032258064516129</v>
      </c>
      <c r="H92" s="290">
        <v>25</v>
      </c>
      <c r="I92" s="289">
        <v>10.080645161290322</v>
      </c>
      <c r="J92" s="290">
        <v>14</v>
      </c>
      <c r="K92" s="289">
        <v>5.6451612903225801</v>
      </c>
      <c r="L92" s="290">
        <v>129</v>
      </c>
      <c r="M92" s="289">
        <v>52.016129032258064</v>
      </c>
      <c r="N92" s="290">
        <v>63</v>
      </c>
      <c r="O92" s="289">
        <v>25.403225806451612</v>
      </c>
      <c r="P92" s="620">
        <v>248</v>
      </c>
    </row>
    <row r="93" spans="1:16" ht="15">
      <c r="A93" s="618">
        <v>440</v>
      </c>
      <c r="B93" s="325" t="s">
        <v>149</v>
      </c>
      <c r="C93" s="479">
        <v>71117</v>
      </c>
      <c r="D93" s="619">
        <v>20</v>
      </c>
      <c r="E93" s="289">
        <v>2.2675736961451247</v>
      </c>
      <c r="F93" s="290">
        <v>38</v>
      </c>
      <c r="G93" s="289">
        <v>4.308390022675737</v>
      </c>
      <c r="H93" s="290">
        <v>81</v>
      </c>
      <c r="I93" s="289">
        <v>9.183673469387756</v>
      </c>
      <c r="J93" s="290">
        <v>93</v>
      </c>
      <c r="K93" s="289">
        <v>10.544217687074831</v>
      </c>
      <c r="L93" s="290">
        <v>279</v>
      </c>
      <c r="M93" s="289">
        <v>31.632653061224492</v>
      </c>
      <c r="N93" s="290">
        <v>371</v>
      </c>
      <c r="O93" s="289">
        <v>42.063492063492063</v>
      </c>
      <c r="P93" s="620">
        <v>882</v>
      </c>
    </row>
    <row r="94" spans="1:16" ht="15">
      <c r="A94" s="618">
        <v>483</v>
      </c>
      <c r="B94" s="325" t="s">
        <v>157</v>
      </c>
      <c r="C94" s="479">
        <v>10417</v>
      </c>
      <c r="D94" s="619">
        <v>4</v>
      </c>
      <c r="E94" s="289">
        <v>2.1390374331550799</v>
      </c>
      <c r="F94" s="290">
        <v>15</v>
      </c>
      <c r="G94" s="289">
        <v>8.0213903743315509</v>
      </c>
      <c r="H94" s="290">
        <v>12</v>
      </c>
      <c r="I94" s="289">
        <v>6.4171122994652414</v>
      </c>
      <c r="J94" s="290">
        <v>9</v>
      </c>
      <c r="K94" s="289">
        <v>4.8128342245989302</v>
      </c>
      <c r="L94" s="290">
        <v>120</v>
      </c>
      <c r="M94" s="289">
        <v>64.171122994652407</v>
      </c>
      <c r="N94" s="290">
        <v>27</v>
      </c>
      <c r="O94" s="289">
        <v>14.438502673796791</v>
      </c>
      <c r="P94" s="620">
        <v>187</v>
      </c>
    </row>
    <row r="95" spans="1:16" ht="15">
      <c r="A95" s="618">
        <v>541</v>
      </c>
      <c r="B95" s="325" t="s">
        <v>890</v>
      </c>
      <c r="C95" s="479">
        <v>22798</v>
      </c>
      <c r="D95" s="619">
        <v>5</v>
      </c>
      <c r="E95" s="289">
        <v>1.7123287671232876</v>
      </c>
      <c r="F95" s="290">
        <v>3</v>
      </c>
      <c r="G95" s="289">
        <v>1.0273972602739725</v>
      </c>
      <c r="H95" s="290">
        <v>29</v>
      </c>
      <c r="I95" s="289">
        <v>9.9315068493150687</v>
      </c>
      <c r="J95" s="290">
        <v>29</v>
      </c>
      <c r="K95" s="289">
        <v>9.9315068493150687</v>
      </c>
      <c r="L95" s="290">
        <v>105</v>
      </c>
      <c r="M95" s="289">
        <v>35.958904109589042</v>
      </c>
      <c r="N95" s="290">
        <v>121</v>
      </c>
      <c r="O95" s="289">
        <v>41.438356164383563</v>
      </c>
      <c r="P95" s="620">
        <v>292</v>
      </c>
    </row>
    <row r="96" spans="1:16" ht="15">
      <c r="A96" s="618">
        <v>607</v>
      </c>
      <c r="B96" s="325" t="s">
        <v>891</v>
      </c>
      <c r="C96" s="479">
        <v>25933</v>
      </c>
      <c r="D96" s="619">
        <v>3</v>
      </c>
      <c r="E96" s="289">
        <v>1.6949152542372881</v>
      </c>
      <c r="F96" s="290">
        <v>3</v>
      </c>
      <c r="G96" s="289">
        <v>1.6949152542372881</v>
      </c>
      <c r="H96" s="290">
        <v>8</v>
      </c>
      <c r="I96" s="289">
        <v>4.5197740112994351</v>
      </c>
      <c r="J96" s="290">
        <v>10</v>
      </c>
      <c r="K96" s="289">
        <v>5.6497175141242941</v>
      </c>
      <c r="L96" s="290">
        <v>77</v>
      </c>
      <c r="M96" s="289">
        <v>43.502824858757059</v>
      </c>
      <c r="N96" s="290">
        <v>76</v>
      </c>
      <c r="O96" s="289">
        <v>42.93785310734463</v>
      </c>
      <c r="P96" s="620">
        <v>177</v>
      </c>
    </row>
    <row r="97" spans="1:16" ht="15">
      <c r="A97" s="618">
        <v>615</v>
      </c>
      <c r="B97" s="325" t="s">
        <v>892</v>
      </c>
      <c r="C97" s="479">
        <v>149786</v>
      </c>
      <c r="D97" s="619">
        <v>48</v>
      </c>
      <c r="E97" s="289">
        <v>2.5531914893617018</v>
      </c>
      <c r="F97" s="290">
        <v>107</v>
      </c>
      <c r="G97" s="289">
        <v>5.6914893617021276</v>
      </c>
      <c r="H97" s="290">
        <v>175</v>
      </c>
      <c r="I97" s="289">
        <v>9.3085106382978715</v>
      </c>
      <c r="J97" s="290">
        <v>170</v>
      </c>
      <c r="K97" s="289">
        <v>9.0425531914893629</v>
      </c>
      <c r="L97" s="290">
        <v>655</v>
      </c>
      <c r="M97" s="289">
        <v>34.840425531914896</v>
      </c>
      <c r="N97" s="290">
        <v>725</v>
      </c>
      <c r="O97" s="289">
        <v>38.563829787234042</v>
      </c>
      <c r="P97" s="620">
        <v>1880</v>
      </c>
    </row>
    <row r="98" spans="1:16" ht="15">
      <c r="A98" s="618">
        <v>649</v>
      </c>
      <c r="B98" s="325" t="s">
        <v>893</v>
      </c>
      <c r="C98" s="479">
        <v>16559</v>
      </c>
      <c r="D98" s="619">
        <v>3</v>
      </c>
      <c r="E98" s="289">
        <v>1.1320754716981132</v>
      </c>
      <c r="F98" s="290">
        <v>14</v>
      </c>
      <c r="G98" s="289">
        <v>5.2830188679245289</v>
      </c>
      <c r="H98" s="290">
        <v>21</v>
      </c>
      <c r="I98" s="289">
        <v>7.9245283018867925</v>
      </c>
      <c r="J98" s="290">
        <v>16</v>
      </c>
      <c r="K98" s="289">
        <v>6.0377358490566042</v>
      </c>
      <c r="L98" s="290">
        <v>154</v>
      </c>
      <c r="M98" s="289">
        <v>58.113207547169807</v>
      </c>
      <c r="N98" s="290">
        <v>57</v>
      </c>
      <c r="O98" s="289">
        <v>21.509433962264151</v>
      </c>
      <c r="P98" s="620">
        <v>265</v>
      </c>
    </row>
    <row r="99" spans="1:16" ht="15">
      <c r="A99" s="618">
        <v>652</v>
      </c>
      <c r="B99" s="325" t="s">
        <v>193</v>
      </c>
      <c r="C99" s="479">
        <v>6169</v>
      </c>
      <c r="D99" s="619">
        <v>0</v>
      </c>
      <c r="E99" s="289">
        <v>0</v>
      </c>
      <c r="F99" s="290">
        <v>6</v>
      </c>
      <c r="G99" s="289">
        <v>5.7142857142857144</v>
      </c>
      <c r="H99" s="290">
        <v>7</v>
      </c>
      <c r="I99" s="289">
        <v>6.666666666666667</v>
      </c>
      <c r="J99" s="290">
        <v>4</v>
      </c>
      <c r="K99" s="289">
        <v>3.8095238095238098</v>
      </c>
      <c r="L99" s="290">
        <v>75</v>
      </c>
      <c r="M99" s="289">
        <v>71.428571428571431</v>
      </c>
      <c r="N99" s="290">
        <v>13</v>
      </c>
      <c r="O99" s="289">
        <v>12.380952380952381</v>
      </c>
      <c r="P99" s="620">
        <v>105</v>
      </c>
    </row>
    <row r="100" spans="1:16" ht="15">
      <c r="A100" s="618">
        <v>660</v>
      </c>
      <c r="B100" s="325" t="s">
        <v>894</v>
      </c>
      <c r="C100" s="479">
        <v>13743</v>
      </c>
      <c r="D100" s="619">
        <v>7</v>
      </c>
      <c r="E100" s="289">
        <v>3.125</v>
      </c>
      <c r="F100" s="290">
        <v>12</v>
      </c>
      <c r="G100" s="289">
        <v>5.3571428571428568</v>
      </c>
      <c r="H100" s="290">
        <v>18</v>
      </c>
      <c r="I100" s="289">
        <v>8.0357142857142865</v>
      </c>
      <c r="J100" s="290">
        <v>12</v>
      </c>
      <c r="K100" s="289">
        <v>5.3571428571428568</v>
      </c>
      <c r="L100" s="290">
        <v>149</v>
      </c>
      <c r="M100" s="289">
        <v>66.517857142857139</v>
      </c>
      <c r="N100" s="290">
        <v>26</v>
      </c>
      <c r="O100" s="289">
        <v>11.607142857142858</v>
      </c>
      <c r="P100" s="620">
        <v>224</v>
      </c>
    </row>
    <row r="101" spans="1:16" ht="15">
      <c r="A101" s="618">
        <v>667</v>
      </c>
      <c r="B101" s="325" t="s">
        <v>209</v>
      </c>
      <c r="C101" s="479">
        <v>16404</v>
      </c>
      <c r="D101" s="619">
        <v>6</v>
      </c>
      <c r="E101" s="289">
        <v>2.510460251046025</v>
      </c>
      <c r="F101" s="290">
        <v>15</v>
      </c>
      <c r="G101" s="289">
        <v>6.2761506276150625</v>
      </c>
      <c r="H101" s="290">
        <v>28</v>
      </c>
      <c r="I101" s="289">
        <v>11.715481171548117</v>
      </c>
      <c r="J101" s="290">
        <v>24</v>
      </c>
      <c r="K101" s="289">
        <v>10.0418410041841</v>
      </c>
      <c r="L101" s="290">
        <v>116</v>
      </c>
      <c r="M101" s="289">
        <v>48.535564853556487</v>
      </c>
      <c r="N101" s="290">
        <v>50</v>
      </c>
      <c r="O101" s="289">
        <v>20.920502092050206</v>
      </c>
      <c r="P101" s="620">
        <v>239</v>
      </c>
    </row>
    <row r="102" spans="1:16" ht="15">
      <c r="A102" s="618">
        <v>674</v>
      </c>
      <c r="B102" s="325" t="s">
        <v>213</v>
      </c>
      <c r="C102" s="479">
        <v>23531</v>
      </c>
      <c r="D102" s="619">
        <v>2</v>
      </c>
      <c r="E102" s="289">
        <v>0.78431372549019607</v>
      </c>
      <c r="F102" s="290">
        <v>7</v>
      </c>
      <c r="G102" s="289">
        <v>2.7450980392156863</v>
      </c>
      <c r="H102" s="290">
        <v>14</v>
      </c>
      <c r="I102" s="289">
        <v>5.4901960784313726</v>
      </c>
      <c r="J102" s="290">
        <v>15</v>
      </c>
      <c r="K102" s="289">
        <v>5.8823529411764701</v>
      </c>
      <c r="L102" s="290">
        <v>109</v>
      </c>
      <c r="M102" s="289">
        <v>42.745098039215684</v>
      </c>
      <c r="N102" s="290">
        <v>108</v>
      </c>
      <c r="O102" s="289">
        <v>42.352941176470587</v>
      </c>
      <c r="P102" s="620">
        <v>255</v>
      </c>
    </row>
    <row r="103" spans="1:16" ht="15">
      <c r="A103" s="618">
        <v>697</v>
      </c>
      <c r="B103" s="325" t="s">
        <v>223</v>
      </c>
      <c r="C103" s="479">
        <v>38336</v>
      </c>
      <c r="D103" s="619">
        <v>8</v>
      </c>
      <c r="E103" s="289">
        <v>2.0050125313283207</v>
      </c>
      <c r="F103" s="290">
        <v>10</v>
      </c>
      <c r="G103" s="289">
        <v>2.5062656641604009</v>
      </c>
      <c r="H103" s="290">
        <v>24</v>
      </c>
      <c r="I103" s="289">
        <v>6.0150375939849621</v>
      </c>
      <c r="J103" s="290">
        <v>18</v>
      </c>
      <c r="K103" s="289">
        <v>4.5112781954887211</v>
      </c>
      <c r="L103" s="290">
        <v>137</v>
      </c>
      <c r="M103" s="289">
        <v>34.335839598997495</v>
      </c>
      <c r="N103" s="290">
        <v>202</v>
      </c>
      <c r="O103" s="289">
        <v>50.626566416040099</v>
      </c>
      <c r="P103" s="620">
        <v>399</v>
      </c>
    </row>
    <row r="104" spans="1:16" ht="15">
      <c r="A104" s="618">
        <v>756</v>
      </c>
      <c r="B104" s="325" t="s">
        <v>228</v>
      </c>
      <c r="C104" s="479">
        <v>38357</v>
      </c>
      <c r="D104" s="619">
        <v>22</v>
      </c>
      <c r="E104" s="289">
        <v>2.8683181225554106</v>
      </c>
      <c r="F104" s="290">
        <v>42</v>
      </c>
      <c r="G104" s="289">
        <v>5.4758800521512381</v>
      </c>
      <c r="H104" s="290">
        <v>47</v>
      </c>
      <c r="I104" s="289">
        <v>6.1277705345501952</v>
      </c>
      <c r="J104" s="290">
        <v>62</v>
      </c>
      <c r="K104" s="289">
        <v>8.0834419817470664</v>
      </c>
      <c r="L104" s="290">
        <v>350</v>
      </c>
      <c r="M104" s="289">
        <v>45.632333767926987</v>
      </c>
      <c r="N104" s="290">
        <v>244</v>
      </c>
      <c r="O104" s="289">
        <v>31.812255541069099</v>
      </c>
      <c r="P104" s="620">
        <v>767</v>
      </c>
    </row>
    <row r="105" spans="1:16">
      <c r="A105" s="615">
        <v>8</v>
      </c>
      <c r="B105" s="186" t="s">
        <v>297</v>
      </c>
      <c r="C105" s="413">
        <v>388050</v>
      </c>
      <c r="D105" s="616">
        <v>119</v>
      </c>
      <c r="E105" s="71">
        <v>1.9362186788154898</v>
      </c>
      <c r="F105" s="64">
        <v>294</v>
      </c>
      <c r="G105" s="71">
        <v>4.7835990888382689</v>
      </c>
      <c r="H105" s="64">
        <v>450</v>
      </c>
      <c r="I105" s="71">
        <v>7.3218353400585743</v>
      </c>
      <c r="J105" s="64">
        <v>425</v>
      </c>
      <c r="K105" s="71">
        <v>6.9150667100553207</v>
      </c>
      <c r="L105" s="64">
        <v>2935</v>
      </c>
      <c r="M105" s="71">
        <v>47.754637162382032</v>
      </c>
      <c r="N105" s="64">
        <v>1923</v>
      </c>
      <c r="O105" s="71">
        <v>31.288643019850308</v>
      </c>
      <c r="P105" s="617">
        <v>6146</v>
      </c>
    </row>
    <row r="106" spans="1:16" ht="15">
      <c r="A106" s="618">
        <v>30</v>
      </c>
      <c r="B106" s="325" t="s">
        <v>14</v>
      </c>
      <c r="C106" s="479">
        <v>32762</v>
      </c>
      <c r="D106" s="619">
        <v>3</v>
      </c>
      <c r="E106" s="289">
        <v>0.6741573033707865</v>
      </c>
      <c r="F106" s="290">
        <v>21</v>
      </c>
      <c r="G106" s="289">
        <v>4.7191011235955056</v>
      </c>
      <c r="H106" s="290">
        <v>30</v>
      </c>
      <c r="I106" s="289">
        <v>6.7415730337078648</v>
      </c>
      <c r="J106" s="290">
        <v>23</v>
      </c>
      <c r="K106" s="289">
        <v>5.1685393258426959</v>
      </c>
      <c r="L106" s="290">
        <v>179</v>
      </c>
      <c r="M106" s="289">
        <v>40.224719101123597</v>
      </c>
      <c r="N106" s="290">
        <v>189</v>
      </c>
      <c r="O106" s="289">
        <v>42.471910112359552</v>
      </c>
      <c r="P106" s="620">
        <v>445</v>
      </c>
    </row>
    <row r="107" spans="1:16" ht="15">
      <c r="A107" s="618">
        <v>34</v>
      </c>
      <c r="B107" s="325" t="s">
        <v>18</v>
      </c>
      <c r="C107" s="479">
        <v>46289</v>
      </c>
      <c r="D107" s="619">
        <v>21</v>
      </c>
      <c r="E107" s="289">
        <v>2.9871977240398291</v>
      </c>
      <c r="F107" s="290">
        <v>25</v>
      </c>
      <c r="G107" s="289">
        <v>3.5561877667140829</v>
      </c>
      <c r="H107" s="290">
        <v>63</v>
      </c>
      <c r="I107" s="289">
        <v>8.9615931721194872</v>
      </c>
      <c r="J107" s="290">
        <v>53</v>
      </c>
      <c r="K107" s="289">
        <v>7.5391180654338541</v>
      </c>
      <c r="L107" s="290">
        <v>340</v>
      </c>
      <c r="M107" s="289">
        <v>48.364153627311524</v>
      </c>
      <c r="N107" s="290">
        <v>201</v>
      </c>
      <c r="O107" s="289">
        <v>28.591749644381224</v>
      </c>
      <c r="P107" s="620">
        <v>703</v>
      </c>
    </row>
    <row r="108" spans="1:16" ht="15">
      <c r="A108" s="618">
        <v>36</v>
      </c>
      <c r="B108" s="325" t="s">
        <v>20</v>
      </c>
      <c r="C108" s="479">
        <v>6117</v>
      </c>
      <c r="D108" s="619">
        <v>0</v>
      </c>
      <c r="E108" s="289">
        <v>0</v>
      </c>
      <c r="F108" s="290">
        <v>0</v>
      </c>
      <c r="G108" s="289">
        <v>0</v>
      </c>
      <c r="H108" s="290">
        <v>5</v>
      </c>
      <c r="I108" s="289">
        <v>5.3191489361702127</v>
      </c>
      <c r="J108" s="290">
        <v>2</v>
      </c>
      <c r="K108" s="289">
        <v>2.1276595744680851</v>
      </c>
      <c r="L108" s="290">
        <v>59</v>
      </c>
      <c r="M108" s="289">
        <v>62.765957446808507</v>
      </c>
      <c r="N108" s="290">
        <v>28</v>
      </c>
      <c r="O108" s="289">
        <v>29.787234042553191</v>
      </c>
      <c r="P108" s="620">
        <v>94</v>
      </c>
    </row>
    <row r="109" spans="1:16" ht="15">
      <c r="A109" s="618">
        <v>91</v>
      </c>
      <c r="B109" s="325" t="s">
        <v>47</v>
      </c>
      <c r="C109" s="479">
        <v>10770</v>
      </c>
      <c r="D109" s="619">
        <v>2</v>
      </c>
      <c r="E109" s="289">
        <v>1.3071895424836601</v>
      </c>
      <c r="F109" s="290">
        <v>6</v>
      </c>
      <c r="G109" s="289">
        <v>3.9215686274509802</v>
      </c>
      <c r="H109" s="290">
        <v>12</v>
      </c>
      <c r="I109" s="289">
        <v>7.8431372549019605</v>
      </c>
      <c r="J109" s="290">
        <v>10</v>
      </c>
      <c r="K109" s="289">
        <v>6.5359477124183014</v>
      </c>
      <c r="L109" s="290">
        <v>93</v>
      </c>
      <c r="M109" s="289">
        <v>60.784313725490193</v>
      </c>
      <c r="N109" s="290">
        <v>30</v>
      </c>
      <c r="O109" s="289">
        <v>19.607843137254903</v>
      </c>
      <c r="P109" s="620">
        <v>153</v>
      </c>
    </row>
    <row r="110" spans="1:16" ht="15">
      <c r="A110" s="618">
        <v>93</v>
      </c>
      <c r="B110" s="325" t="s">
        <v>49</v>
      </c>
      <c r="C110" s="479">
        <v>16648</v>
      </c>
      <c r="D110" s="619">
        <v>5</v>
      </c>
      <c r="E110" s="289">
        <v>1.7064846416382253</v>
      </c>
      <c r="F110" s="290">
        <v>9</v>
      </c>
      <c r="G110" s="289">
        <v>3.0716723549488054</v>
      </c>
      <c r="H110" s="290">
        <v>15</v>
      </c>
      <c r="I110" s="289">
        <v>5.1194539249146755</v>
      </c>
      <c r="J110" s="290">
        <v>15</v>
      </c>
      <c r="K110" s="289">
        <v>5.1194539249146755</v>
      </c>
      <c r="L110" s="290">
        <v>137</v>
      </c>
      <c r="M110" s="289">
        <v>46.757679180887372</v>
      </c>
      <c r="N110" s="290">
        <v>112</v>
      </c>
      <c r="O110" s="289">
        <v>38.225255972696246</v>
      </c>
      <c r="P110" s="620">
        <v>293</v>
      </c>
    </row>
    <row r="111" spans="1:16" ht="15">
      <c r="A111" s="618">
        <v>101</v>
      </c>
      <c r="B111" s="325" t="s">
        <v>895</v>
      </c>
      <c r="C111" s="479">
        <v>27557</v>
      </c>
      <c r="D111" s="619">
        <v>8</v>
      </c>
      <c r="E111" s="289">
        <v>1.8140589569160999</v>
      </c>
      <c r="F111" s="290">
        <v>11</v>
      </c>
      <c r="G111" s="289">
        <v>2.4943310657596371</v>
      </c>
      <c r="H111" s="290">
        <v>38</v>
      </c>
      <c r="I111" s="289">
        <v>8.616780045351474</v>
      </c>
      <c r="J111" s="290">
        <v>31</v>
      </c>
      <c r="K111" s="289">
        <v>7.029478458049887</v>
      </c>
      <c r="L111" s="290">
        <v>236</v>
      </c>
      <c r="M111" s="289">
        <v>53.51473922902494</v>
      </c>
      <c r="N111" s="290">
        <v>117</v>
      </c>
      <c r="O111" s="289">
        <v>26.530612244897959</v>
      </c>
      <c r="P111" s="620">
        <v>441</v>
      </c>
    </row>
    <row r="112" spans="1:16" ht="15">
      <c r="A112" s="618">
        <v>145</v>
      </c>
      <c r="B112" s="325" t="s">
        <v>69</v>
      </c>
      <c r="C112" s="479">
        <v>4868</v>
      </c>
      <c r="D112" s="619">
        <v>4</v>
      </c>
      <c r="E112" s="289">
        <v>3.0534351145038165</v>
      </c>
      <c r="F112" s="290">
        <v>3</v>
      </c>
      <c r="G112" s="289">
        <v>2.2900763358778624</v>
      </c>
      <c r="H112" s="290">
        <v>7</v>
      </c>
      <c r="I112" s="289">
        <v>5.343511450381679</v>
      </c>
      <c r="J112" s="290">
        <v>10</v>
      </c>
      <c r="K112" s="289">
        <v>7.6335877862595423</v>
      </c>
      <c r="L112" s="290">
        <v>50</v>
      </c>
      <c r="M112" s="289">
        <v>38.167938931297712</v>
      </c>
      <c r="N112" s="290">
        <v>57</v>
      </c>
      <c r="O112" s="289">
        <v>43.511450381679388</v>
      </c>
      <c r="P112" s="620">
        <v>131</v>
      </c>
    </row>
    <row r="113" spans="1:16" ht="15">
      <c r="A113" s="618">
        <v>209</v>
      </c>
      <c r="B113" s="325" t="s">
        <v>88</v>
      </c>
      <c r="C113" s="479">
        <v>22713</v>
      </c>
      <c r="D113" s="619">
        <v>8</v>
      </c>
      <c r="E113" s="289">
        <v>2.622950819672131</v>
      </c>
      <c r="F113" s="290">
        <v>17</v>
      </c>
      <c r="G113" s="289">
        <v>5.5737704918032787</v>
      </c>
      <c r="H113" s="290">
        <v>12</v>
      </c>
      <c r="I113" s="289">
        <v>3.9344262295081971</v>
      </c>
      <c r="J113" s="290">
        <v>22</v>
      </c>
      <c r="K113" s="289">
        <v>7.2131147540983616</v>
      </c>
      <c r="L113" s="290">
        <v>172</v>
      </c>
      <c r="M113" s="289">
        <v>56.393442622950815</v>
      </c>
      <c r="N113" s="290">
        <v>74</v>
      </c>
      <c r="O113" s="289">
        <v>24.262295081967213</v>
      </c>
      <c r="P113" s="620">
        <v>305</v>
      </c>
    </row>
    <row r="114" spans="1:16" ht="15">
      <c r="A114" s="618">
        <v>282</v>
      </c>
      <c r="B114" s="325" t="s">
        <v>106</v>
      </c>
      <c r="C114" s="479">
        <v>25924</v>
      </c>
      <c r="D114" s="619">
        <v>4</v>
      </c>
      <c r="E114" s="289">
        <v>0.73394495412844041</v>
      </c>
      <c r="F114" s="290">
        <v>25</v>
      </c>
      <c r="G114" s="289">
        <v>4.5871559633027523</v>
      </c>
      <c r="H114" s="290">
        <v>37</v>
      </c>
      <c r="I114" s="289">
        <v>6.7889908256880735</v>
      </c>
      <c r="J114" s="290">
        <v>29</v>
      </c>
      <c r="K114" s="289">
        <v>5.3211009174311927</v>
      </c>
      <c r="L114" s="290">
        <v>191</v>
      </c>
      <c r="M114" s="289">
        <v>35.045871559633028</v>
      </c>
      <c r="N114" s="290">
        <v>259</v>
      </c>
      <c r="O114" s="289">
        <v>47.522935779816514</v>
      </c>
      <c r="P114" s="620">
        <v>545</v>
      </c>
    </row>
    <row r="115" spans="1:16" ht="15">
      <c r="A115" s="618">
        <v>353</v>
      </c>
      <c r="B115" s="325" t="s">
        <v>126</v>
      </c>
      <c r="C115" s="479">
        <v>5855</v>
      </c>
      <c r="D115" s="619">
        <v>0</v>
      </c>
      <c r="E115" s="289">
        <v>0</v>
      </c>
      <c r="F115" s="290">
        <v>8</v>
      </c>
      <c r="G115" s="289">
        <v>10.126582278481013</v>
      </c>
      <c r="H115" s="290">
        <v>11</v>
      </c>
      <c r="I115" s="289">
        <v>13.924050632911392</v>
      </c>
      <c r="J115" s="290">
        <v>6</v>
      </c>
      <c r="K115" s="289">
        <v>7.59493670886076</v>
      </c>
      <c r="L115" s="290">
        <v>40</v>
      </c>
      <c r="M115" s="289">
        <v>50.632911392405063</v>
      </c>
      <c r="N115" s="290">
        <v>14</v>
      </c>
      <c r="O115" s="289">
        <v>17.721518987341771</v>
      </c>
      <c r="P115" s="620">
        <v>79</v>
      </c>
    </row>
    <row r="116" spans="1:16" ht="15">
      <c r="A116" s="618">
        <v>364</v>
      </c>
      <c r="B116" s="325" t="s">
        <v>133</v>
      </c>
      <c r="C116" s="479">
        <v>15531</v>
      </c>
      <c r="D116" s="619">
        <v>4</v>
      </c>
      <c r="E116" s="289">
        <v>1.3840830449826991</v>
      </c>
      <c r="F116" s="290">
        <v>17</v>
      </c>
      <c r="G116" s="289">
        <v>5.8823529411764701</v>
      </c>
      <c r="H116" s="290">
        <v>24</v>
      </c>
      <c r="I116" s="289">
        <v>8.3044982698961931</v>
      </c>
      <c r="J116" s="290">
        <v>10</v>
      </c>
      <c r="K116" s="289">
        <v>3.4602076124567476</v>
      </c>
      <c r="L116" s="290">
        <v>124</v>
      </c>
      <c r="M116" s="289">
        <v>42.906574394463668</v>
      </c>
      <c r="N116" s="290">
        <v>110</v>
      </c>
      <c r="O116" s="289">
        <v>38.062283737024224</v>
      </c>
      <c r="P116" s="620">
        <v>289</v>
      </c>
    </row>
    <row r="117" spans="1:16" ht="15">
      <c r="A117" s="618">
        <v>368</v>
      </c>
      <c r="B117" s="325" t="s">
        <v>135</v>
      </c>
      <c r="C117" s="479">
        <v>14354</v>
      </c>
      <c r="D117" s="619">
        <v>8</v>
      </c>
      <c r="E117" s="289">
        <v>2.3880597014925375</v>
      </c>
      <c r="F117" s="290">
        <v>16</v>
      </c>
      <c r="G117" s="289">
        <v>4.7761194029850751</v>
      </c>
      <c r="H117" s="290">
        <v>16</v>
      </c>
      <c r="I117" s="289">
        <v>4.7761194029850751</v>
      </c>
      <c r="J117" s="290">
        <v>29</v>
      </c>
      <c r="K117" s="289">
        <v>8.6567164179104488</v>
      </c>
      <c r="L117" s="290">
        <v>110</v>
      </c>
      <c r="M117" s="289">
        <v>32.835820895522389</v>
      </c>
      <c r="N117" s="290">
        <v>156</v>
      </c>
      <c r="O117" s="289">
        <v>46.567164179104473</v>
      </c>
      <c r="P117" s="620">
        <v>335</v>
      </c>
    </row>
    <row r="118" spans="1:16" ht="15">
      <c r="A118" s="618">
        <v>390</v>
      </c>
      <c r="B118" s="325" t="s">
        <v>141</v>
      </c>
      <c r="C118" s="479">
        <v>8862</v>
      </c>
      <c r="D118" s="619">
        <v>2</v>
      </c>
      <c r="E118" s="289">
        <v>1.9801980198019802</v>
      </c>
      <c r="F118" s="290">
        <v>4</v>
      </c>
      <c r="G118" s="289">
        <v>3.9603960396039604</v>
      </c>
      <c r="H118" s="290">
        <v>9</v>
      </c>
      <c r="I118" s="289">
        <v>8.9108910891089099</v>
      </c>
      <c r="J118" s="290">
        <v>9</v>
      </c>
      <c r="K118" s="289">
        <v>8.9108910891089099</v>
      </c>
      <c r="L118" s="290">
        <v>59</v>
      </c>
      <c r="M118" s="289">
        <v>58.415841584158414</v>
      </c>
      <c r="N118" s="290">
        <v>18</v>
      </c>
      <c r="O118" s="289">
        <v>17.82178217821782</v>
      </c>
      <c r="P118" s="620">
        <v>101</v>
      </c>
    </row>
    <row r="119" spans="1:16" ht="15">
      <c r="A119" s="618">
        <v>467</v>
      </c>
      <c r="B119" s="325" t="s">
        <v>151</v>
      </c>
      <c r="C119" s="479">
        <v>6955</v>
      </c>
      <c r="D119" s="619">
        <v>1</v>
      </c>
      <c r="E119" s="289">
        <v>0.96153846153846156</v>
      </c>
      <c r="F119" s="290">
        <v>3</v>
      </c>
      <c r="G119" s="289">
        <v>2.8846153846153846</v>
      </c>
      <c r="H119" s="290">
        <v>9</v>
      </c>
      <c r="I119" s="289">
        <v>8.6538461538461533</v>
      </c>
      <c r="J119" s="290">
        <v>7</v>
      </c>
      <c r="K119" s="289">
        <v>6.7307692307692308</v>
      </c>
      <c r="L119" s="290">
        <v>61</v>
      </c>
      <c r="M119" s="289">
        <v>58.653846153846153</v>
      </c>
      <c r="N119" s="290">
        <v>23</v>
      </c>
      <c r="O119" s="289">
        <v>22.115384615384613</v>
      </c>
      <c r="P119" s="620">
        <v>104</v>
      </c>
    </row>
    <row r="120" spans="1:16" ht="15">
      <c r="A120" s="618">
        <v>576</v>
      </c>
      <c r="B120" s="325" t="s">
        <v>169</v>
      </c>
      <c r="C120" s="479">
        <v>9148</v>
      </c>
      <c r="D120" s="619">
        <v>2</v>
      </c>
      <c r="E120" s="289">
        <v>1.9047619047619049</v>
      </c>
      <c r="F120" s="290">
        <v>7</v>
      </c>
      <c r="G120" s="289">
        <v>6.666666666666667</v>
      </c>
      <c r="H120" s="290">
        <v>7</v>
      </c>
      <c r="I120" s="289">
        <v>6.666666666666667</v>
      </c>
      <c r="J120" s="290">
        <v>4</v>
      </c>
      <c r="K120" s="289">
        <v>3.8095238095238098</v>
      </c>
      <c r="L120" s="290">
        <v>57</v>
      </c>
      <c r="M120" s="289">
        <v>54.285714285714285</v>
      </c>
      <c r="N120" s="290">
        <v>28</v>
      </c>
      <c r="O120" s="289">
        <v>26.666666666666668</v>
      </c>
      <c r="P120" s="620">
        <v>105</v>
      </c>
    </row>
    <row r="121" spans="1:16" ht="15">
      <c r="A121" s="618">
        <v>642</v>
      </c>
      <c r="B121" s="325" t="s">
        <v>187</v>
      </c>
      <c r="C121" s="479">
        <v>19124</v>
      </c>
      <c r="D121" s="619">
        <v>0</v>
      </c>
      <c r="E121" s="289">
        <v>0</v>
      </c>
      <c r="F121" s="290">
        <v>10</v>
      </c>
      <c r="G121" s="289">
        <v>4.7393364928909953</v>
      </c>
      <c r="H121" s="290">
        <v>11</v>
      </c>
      <c r="I121" s="289">
        <v>5.2132701421800949</v>
      </c>
      <c r="J121" s="290">
        <v>15</v>
      </c>
      <c r="K121" s="289">
        <v>7.109004739336493</v>
      </c>
      <c r="L121" s="290">
        <v>140</v>
      </c>
      <c r="M121" s="289">
        <v>66.350710900473928</v>
      </c>
      <c r="N121" s="290">
        <v>35</v>
      </c>
      <c r="O121" s="289">
        <v>16.587677725118482</v>
      </c>
      <c r="P121" s="620">
        <v>211</v>
      </c>
    </row>
    <row r="122" spans="1:16" ht="15">
      <c r="A122" s="618">
        <v>679</v>
      </c>
      <c r="B122" s="325" t="s">
        <v>896</v>
      </c>
      <c r="C122" s="479">
        <v>28471</v>
      </c>
      <c r="D122" s="619">
        <v>5</v>
      </c>
      <c r="E122" s="289">
        <v>1.7421602787456445</v>
      </c>
      <c r="F122" s="290">
        <v>15</v>
      </c>
      <c r="G122" s="289">
        <v>5.2264808362369335</v>
      </c>
      <c r="H122" s="290">
        <v>21</v>
      </c>
      <c r="I122" s="289">
        <v>7.3170731707317067</v>
      </c>
      <c r="J122" s="290">
        <v>27</v>
      </c>
      <c r="K122" s="289">
        <v>9.4076655052264808</v>
      </c>
      <c r="L122" s="290">
        <v>137</v>
      </c>
      <c r="M122" s="289">
        <v>47.735191637630663</v>
      </c>
      <c r="N122" s="290">
        <v>82</v>
      </c>
      <c r="O122" s="289">
        <v>28.571428571428569</v>
      </c>
      <c r="P122" s="620">
        <v>287</v>
      </c>
    </row>
    <row r="123" spans="1:16" ht="15">
      <c r="A123" s="618">
        <v>789</v>
      </c>
      <c r="B123" s="325" t="s">
        <v>232</v>
      </c>
      <c r="C123" s="479">
        <v>16967</v>
      </c>
      <c r="D123" s="619">
        <v>4</v>
      </c>
      <c r="E123" s="289">
        <v>1.3114754098360655</v>
      </c>
      <c r="F123" s="290">
        <v>16</v>
      </c>
      <c r="G123" s="289">
        <v>5.2459016393442619</v>
      </c>
      <c r="H123" s="290">
        <v>21</v>
      </c>
      <c r="I123" s="289">
        <v>6.8852459016393448</v>
      </c>
      <c r="J123" s="290">
        <v>19</v>
      </c>
      <c r="K123" s="289">
        <v>6.2295081967213122</v>
      </c>
      <c r="L123" s="290">
        <v>139</v>
      </c>
      <c r="M123" s="289">
        <v>45.57377049180328</v>
      </c>
      <c r="N123" s="290">
        <v>106</v>
      </c>
      <c r="O123" s="289">
        <v>34.754098360655739</v>
      </c>
      <c r="P123" s="620">
        <v>305</v>
      </c>
    </row>
    <row r="124" spans="1:16" ht="15">
      <c r="A124" s="618">
        <v>792</v>
      </c>
      <c r="B124" s="325" t="s">
        <v>236</v>
      </c>
      <c r="C124" s="479">
        <v>6526</v>
      </c>
      <c r="D124" s="619">
        <v>3</v>
      </c>
      <c r="E124" s="289">
        <v>3.125</v>
      </c>
      <c r="F124" s="290">
        <v>4</v>
      </c>
      <c r="G124" s="289">
        <v>4.1666666666666661</v>
      </c>
      <c r="H124" s="290">
        <v>1</v>
      </c>
      <c r="I124" s="289">
        <v>1.0416666666666665</v>
      </c>
      <c r="J124" s="290">
        <v>3</v>
      </c>
      <c r="K124" s="289">
        <v>3.125</v>
      </c>
      <c r="L124" s="290">
        <v>60</v>
      </c>
      <c r="M124" s="289">
        <v>62.5</v>
      </c>
      <c r="N124" s="290">
        <v>25</v>
      </c>
      <c r="O124" s="289">
        <v>26.041666666666668</v>
      </c>
      <c r="P124" s="620">
        <v>96</v>
      </c>
    </row>
    <row r="125" spans="1:16" ht="15">
      <c r="A125" s="618">
        <v>809</v>
      </c>
      <c r="B125" s="325" t="s">
        <v>238</v>
      </c>
      <c r="C125" s="479">
        <v>11226</v>
      </c>
      <c r="D125" s="619">
        <v>1</v>
      </c>
      <c r="E125" s="289">
        <v>0.83333333333333337</v>
      </c>
      <c r="F125" s="290">
        <v>2</v>
      </c>
      <c r="G125" s="289">
        <v>1.6666666666666667</v>
      </c>
      <c r="H125" s="290">
        <v>4</v>
      </c>
      <c r="I125" s="289">
        <v>3.3333333333333335</v>
      </c>
      <c r="J125" s="290">
        <v>3</v>
      </c>
      <c r="K125" s="289">
        <v>2.5</v>
      </c>
      <c r="L125" s="290">
        <v>69</v>
      </c>
      <c r="M125" s="289">
        <v>57.499999999999993</v>
      </c>
      <c r="N125" s="290">
        <v>41</v>
      </c>
      <c r="O125" s="289">
        <v>34.166666666666664</v>
      </c>
      <c r="P125" s="620">
        <v>120</v>
      </c>
    </row>
    <row r="126" spans="1:16" ht="15">
      <c r="A126" s="618">
        <v>847</v>
      </c>
      <c r="B126" s="325" t="s">
        <v>246</v>
      </c>
      <c r="C126" s="479">
        <v>32336</v>
      </c>
      <c r="D126" s="619">
        <v>28</v>
      </c>
      <c r="E126" s="289">
        <v>3.8147138964577656</v>
      </c>
      <c r="F126" s="290">
        <v>69</v>
      </c>
      <c r="G126" s="289">
        <v>9.4005449591280659</v>
      </c>
      <c r="H126" s="290">
        <v>80</v>
      </c>
      <c r="I126" s="289">
        <v>10.899182561307901</v>
      </c>
      <c r="J126" s="290">
        <v>87</v>
      </c>
      <c r="K126" s="289">
        <v>11.852861035422343</v>
      </c>
      <c r="L126" s="290">
        <v>331</v>
      </c>
      <c r="M126" s="289">
        <v>45.095367847411445</v>
      </c>
      <c r="N126" s="290">
        <v>139</v>
      </c>
      <c r="O126" s="289">
        <v>18.937329700272478</v>
      </c>
      <c r="P126" s="620">
        <v>734</v>
      </c>
    </row>
    <row r="127" spans="1:16" ht="15">
      <c r="A127" s="618">
        <v>856</v>
      </c>
      <c r="B127" s="325" t="s">
        <v>251</v>
      </c>
      <c r="C127" s="479">
        <v>6778</v>
      </c>
      <c r="D127" s="619">
        <v>5</v>
      </c>
      <c r="E127" s="289">
        <v>4.2016806722689077</v>
      </c>
      <c r="F127" s="290">
        <v>3</v>
      </c>
      <c r="G127" s="289">
        <v>2.5210084033613445</v>
      </c>
      <c r="H127" s="290">
        <v>9</v>
      </c>
      <c r="I127" s="289">
        <v>7.5630252100840334</v>
      </c>
      <c r="J127" s="290">
        <v>7</v>
      </c>
      <c r="K127" s="289">
        <v>5.8823529411764701</v>
      </c>
      <c r="L127" s="290">
        <v>53</v>
      </c>
      <c r="M127" s="289">
        <v>44.537815126050425</v>
      </c>
      <c r="N127" s="290">
        <v>42</v>
      </c>
      <c r="O127" s="289">
        <v>35.294117647058826</v>
      </c>
      <c r="P127" s="620">
        <v>119</v>
      </c>
    </row>
    <row r="128" spans="1:16" ht="15">
      <c r="A128" s="618">
        <v>861</v>
      </c>
      <c r="B128" s="325" t="s">
        <v>255</v>
      </c>
      <c r="C128" s="479">
        <v>12269</v>
      </c>
      <c r="D128" s="619">
        <v>1</v>
      </c>
      <c r="E128" s="289">
        <v>0.66225165562913912</v>
      </c>
      <c r="F128" s="290">
        <v>3</v>
      </c>
      <c r="G128" s="289">
        <v>1.9867549668874174</v>
      </c>
      <c r="H128" s="290">
        <v>8</v>
      </c>
      <c r="I128" s="289">
        <v>5.298013245033113</v>
      </c>
      <c r="J128" s="290">
        <v>4</v>
      </c>
      <c r="K128" s="289">
        <v>2.6490066225165565</v>
      </c>
      <c r="L128" s="290">
        <v>98</v>
      </c>
      <c r="M128" s="289">
        <v>64.900662251655632</v>
      </c>
      <c r="N128" s="290">
        <v>37</v>
      </c>
      <c r="O128" s="289">
        <v>24.503311258278146</v>
      </c>
      <c r="P128" s="620">
        <v>151</v>
      </c>
    </row>
    <row r="129" spans="1:16">
      <c r="A129" s="615">
        <v>9</v>
      </c>
      <c r="B129" s="186" t="s">
        <v>813</v>
      </c>
      <c r="C129" s="413">
        <v>4247875</v>
      </c>
      <c r="D129" s="616">
        <v>2121</v>
      </c>
      <c r="E129" s="71">
        <v>3.3563312972750579</v>
      </c>
      <c r="F129" s="64">
        <v>2725</v>
      </c>
      <c r="G129" s="71">
        <v>4.3121182390733299</v>
      </c>
      <c r="H129" s="64">
        <v>3449</v>
      </c>
      <c r="I129" s="71">
        <v>5.4577966262619872</v>
      </c>
      <c r="J129" s="64">
        <v>4688</v>
      </c>
      <c r="K129" s="71">
        <v>7.4184257999177134</v>
      </c>
      <c r="L129" s="64">
        <v>22926</v>
      </c>
      <c r="M129" s="71">
        <v>36.278760641833088</v>
      </c>
      <c r="N129" s="64">
        <v>27285</v>
      </c>
      <c r="O129" s="71">
        <v>43.176567395638827</v>
      </c>
      <c r="P129" s="617">
        <v>63194</v>
      </c>
    </row>
    <row r="130" spans="1:16" ht="15">
      <c r="A130" s="618">
        <v>1</v>
      </c>
      <c r="B130" s="325" t="s">
        <v>6</v>
      </c>
      <c r="C130" s="479">
        <v>2653729</v>
      </c>
      <c r="D130" s="619">
        <v>1881</v>
      </c>
      <c r="E130" s="289">
        <v>3.850957109223053</v>
      </c>
      <c r="F130" s="290">
        <v>2261</v>
      </c>
      <c r="G130" s="289">
        <v>4.628928242399426</v>
      </c>
      <c r="H130" s="290">
        <v>2593</v>
      </c>
      <c r="I130" s="289">
        <v>5.3086293377008902</v>
      </c>
      <c r="J130" s="290">
        <v>3504</v>
      </c>
      <c r="K130" s="289">
        <v>7.173712764868462</v>
      </c>
      <c r="L130" s="290">
        <v>17560</v>
      </c>
      <c r="M130" s="289">
        <v>35.950455522571403</v>
      </c>
      <c r="N130" s="290">
        <v>21046</v>
      </c>
      <c r="O130" s="289">
        <v>43.087317023236771</v>
      </c>
      <c r="P130" s="620">
        <v>48845</v>
      </c>
    </row>
    <row r="131" spans="1:16" ht="15">
      <c r="A131" s="618">
        <v>79</v>
      </c>
      <c r="B131" s="325" t="s">
        <v>41</v>
      </c>
      <c r="C131" s="479">
        <v>56928</v>
      </c>
      <c r="D131" s="619">
        <v>9</v>
      </c>
      <c r="E131" s="289">
        <v>1.9438444924406046</v>
      </c>
      <c r="F131" s="290">
        <v>13</v>
      </c>
      <c r="G131" s="289">
        <v>2.8077753779697625</v>
      </c>
      <c r="H131" s="290">
        <v>28</v>
      </c>
      <c r="I131" s="289">
        <v>6.0475161987041037</v>
      </c>
      <c r="J131" s="290">
        <v>31</v>
      </c>
      <c r="K131" s="289">
        <v>6.6954643628509727</v>
      </c>
      <c r="L131" s="290">
        <v>205</v>
      </c>
      <c r="M131" s="289">
        <v>44.276457883369332</v>
      </c>
      <c r="N131" s="290">
        <v>177</v>
      </c>
      <c r="O131" s="289">
        <v>38.228941684665223</v>
      </c>
      <c r="P131" s="620">
        <v>463</v>
      </c>
    </row>
    <row r="132" spans="1:16" ht="15">
      <c r="A132" s="618">
        <v>88</v>
      </c>
      <c r="B132" s="325" t="s">
        <v>45</v>
      </c>
      <c r="C132" s="479">
        <v>578376</v>
      </c>
      <c r="D132" s="619">
        <v>96</v>
      </c>
      <c r="E132" s="289">
        <v>2.1131410961919435</v>
      </c>
      <c r="F132" s="290">
        <v>168</v>
      </c>
      <c r="G132" s="289">
        <v>3.6979969183359018</v>
      </c>
      <c r="H132" s="290">
        <v>334</v>
      </c>
      <c r="I132" s="289">
        <v>7.3519700638344707</v>
      </c>
      <c r="J132" s="290">
        <v>384</v>
      </c>
      <c r="K132" s="289">
        <v>8.4525643847677738</v>
      </c>
      <c r="L132" s="290">
        <v>1854</v>
      </c>
      <c r="M132" s="289">
        <v>40.81003742020691</v>
      </c>
      <c r="N132" s="290">
        <v>1707</v>
      </c>
      <c r="O132" s="289">
        <v>37.574290116663001</v>
      </c>
      <c r="P132" s="620">
        <v>4543</v>
      </c>
    </row>
    <row r="133" spans="1:16" ht="15">
      <c r="A133" s="618">
        <v>129</v>
      </c>
      <c r="B133" s="325" t="s">
        <v>897</v>
      </c>
      <c r="C133" s="479">
        <v>87385</v>
      </c>
      <c r="D133" s="619">
        <v>17</v>
      </c>
      <c r="E133" s="289">
        <v>2.635658914728682</v>
      </c>
      <c r="F133" s="290">
        <v>26</v>
      </c>
      <c r="G133" s="289">
        <v>4.0310077519379846</v>
      </c>
      <c r="H133" s="290">
        <v>30</v>
      </c>
      <c r="I133" s="289">
        <v>4.6511627906976747</v>
      </c>
      <c r="J133" s="290">
        <v>49</v>
      </c>
      <c r="K133" s="289">
        <v>7.5968992248062017</v>
      </c>
      <c r="L133" s="290">
        <v>215</v>
      </c>
      <c r="M133" s="289">
        <v>33.333333333333329</v>
      </c>
      <c r="N133" s="290">
        <v>308</v>
      </c>
      <c r="O133" s="289">
        <v>47.751937984496124</v>
      </c>
      <c r="P133" s="620">
        <v>645</v>
      </c>
    </row>
    <row r="134" spans="1:16" ht="15">
      <c r="A134" s="618">
        <v>212</v>
      </c>
      <c r="B134" s="325" t="s">
        <v>90</v>
      </c>
      <c r="C134" s="479">
        <v>85706</v>
      </c>
      <c r="D134" s="619">
        <v>17</v>
      </c>
      <c r="E134" s="289">
        <v>1.7580144777662874</v>
      </c>
      <c r="F134" s="290">
        <v>33</v>
      </c>
      <c r="G134" s="289">
        <v>3.4126163391933813</v>
      </c>
      <c r="H134" s="290">
        <v>61</v>
      </c>
      <c r="I134" s="289">
        <v>6.3081695966907967</v>
      </c>
      <c r="J134" s="290">
        <v>105</v>
      </c>
      <c r="K134" s="289">
        <v>10.858324715615305</v>
      </c>
      <c r="L134" s="290">
        <v>325</v>
      </c>
      <c r="M134" s="289">
        <v>33.609100310237849</v>
      </c>
      <c r="N134" s="290">
        <v>426</v>
      </c>
      <c r="O134" s="289">
        <v>44.053774560496379</v>
      </c>
      <c r="P134" s="620">
        <v>967</v>
      </c>
    </row>
    <row r="135" spans="1:16" ht="15">
      <c r="A135" s="618">
        <v>266</v>
      </c>
      <c r="B135" s="325" t="s">
        <v>104</v>
      </c>
      <c r="C135" s="479">
        <v>253699</v>
      </c>
      <c r="D135" s="619">
        <v>29</v>
      </c>
      <c r="E135" s="289">
        <v>0.91223655237496071</v>
      </c>
      <c r="F135" s="290">
        <v>68</v>
      </c>
      <c r="G135" s="289">
        <v>2.1390374331550799</v>
      </c>
      <c r="H135" s="290">
        <v>161</v>
      </c>
      <c r="I135" s="289">
        <v>5.0644856873230575</v>
      </c>
      <c r="J135" s="290">
        <v>244</v>
      </c>
      <c r="K135" s="289">
        <v>7.6753696130858762</v>
      </c>
      <c r="L135" s="290">
        <v>824</v>
      </c>
      <c r="M135" s="289">
        <v>25.920100660585089</v>
      </c>
      <c r="N135" s="290">
        <v>1853</v>
      </c>
      <c r="O135" s="289">
        <v>58.288770053475936</v>
      </c>
      <c r="P135" s="620">
        <v>3179</v>
      </c>
    </row>
    <row r="136" spans="1:16" ht="15">
      <c r="A136" s="618">
        <v>308</v>
      </c>
      <c r="B136" s="325" t="s">
        <v>112</v>
      </c>
      <c r="C136" s="479">
        <v>57024</v>
      </c>
      <c r="D136" s="619">
        <v>3</v>
      </c>
      <c r="E136" s="289">
        <v>0.72463768115942029</v>
      </c>
      <c r="F136" s="290">
        <v>13</v>
      </c>
      <c r="G136" s="289">
        <v>3.1400966183574881</v>
      </c>
      <c r="H136" s="290">
        <v>10</v>
      </c>
      <c r="I136" s="289">
        <v>2.4154589371980677</v>
      </c>
      <c r="J136" s="290">
        <v>32</v>
      </c>
      <c r="K136" s="289">
        <v>7.7294685990338161</v>
      </c>
      <c r="L136" s="290">
        <v>171</v>
      </c>
      <c r="M136" s="289">
        <v>41.304347826086953</v>
      </c>
      <c r="N136" s="290">
        <v>185</v>
      </c>
      <c r="O136" s="289">
        <v>44.685990338164252</v>
      </c>
      <c r="P136" s="620">
        <v>414</v>
      </c>
    </row>
    <row r="137" spans="1:16" ht="15">
      <c r="A137" s="618">
        <v>360</v>
      </c>
      <c r="B137" s="325" t="s">
        <v>898</v>
      </c>
      <c r="C137" s="479">
        <v>303766</v>
      </c>
      <c r="D137" s="619">
        <v>53</v>
      </c>
      <c r="E137" s="289">
        <v>1.6272643536997238</v>
      </c>
      <c r="F137" s="290">
        <v>138</v>
      </c>
      <c r="G137" s="289">
        <v>4.2370279398219219</v>
      </c>
      <c r="H137" s="290">
        <v>207</v>
      </c>
      <c r="I137" s="289">
        <v>6.3555419097328825</v>
      </c>
      <c r="J137" s="290">
        <v>296</v>
      </c>
      <c r="K137" s="289">
        <v>9.0881178999078909</v>
      </c>
      <c r="L137" s="290">
        <v>1400</v>
      </c>
      <c r="M137" s="289">
        <v>42.984341418483268</v>
      </c>
      <c r="N137" s="290">
        <v>1163</v>
      </c>
      <c r="O137" s="289">
        <v>35.707706478354311</v>
      </c>
      <c r="P137" s="620">
        <v>3257</v>
      </c>
    </row>
    <row r="138" spans="1:16" ht="15">
      <c r="A138" s="618">
        <v>380</v>
      </c>
      <c r="B138" s="325" t="s">
        <v>139</v>
      </c>
      <c r="C138" s="479">
        <v>79103</v>
      </c>
      <c r="D138" s="619">
        <v>3</v>
      </c>
      <c r="E138" s="289">
        <v>0.89552238805970152</v>
      </c>
      <c r="F138" s="290">
        <v>1</v>
      </c>
      <c r="G138" s="289">
        <v>0.29850746268656719</v>
      </c>
      <c r="H138" s="290">
        <v>11</v>
      </c>
      <c r="I138" s="289">
        <v>3.2835820895522385</v>
      </c>
      <c r="J138" s="290">
        <v>13</v>
      </c>
      <c r="K138" s="289">
        <v>3.8805970149253728</v>
      </c>
      <c r="L138" s="290">
        <v>153</v>
      </c>
      <c r="M138" s="289">
        <v>45.671641791044777</v>
      </c>
      <c r="N138" s="290">
        <v>154</v>
      </c>
      <c r="O138" s="289">
        <v>45.970149253731343</v>
      </c>
      <c r="P138" s="620">
        <v>335</v>
      </c>
    </row>
    <row r="139" spans="1:16" ht="15.75" thickBot="1">
      <c r="A139" s="621">
        <v>631</v>
      </c>
      <c r="B139" s="622" t="s">
        <v>185</v>
      </c>
      <c r="C139" s="479">
        <v>92159</v>
      </c>
      <c r="D139" s="623">
        <v>13</v>
      </c>
      <c r="E139" s="314">
        <v>2.3809523809523809</v>
      </c>
      <c r="F139" s="315">
        <v>4</v>
      </c>
      <c r="G139" s="314">
        <v>0.73260073260073255</v>
      </c>
      <c r="H139" s="315">
        <v>14</v>
      </c>
      <c r="I139" s="314">
        <v>2.5641025641025639</v>
      </c>
      <c r="J139" s="315">
        <v>30</v>
      </c>
      <c r="K139" s="314">
        <v>5.4945054945054945</v>
      </c>
      <c r="L139" s="315">
        <v>219</v>
      </c>
      <c r="M139" s="314">
        <v>40.109890109890109</v>
      </c>
      <c r="N139" s="315">
        <v>266</v>
      </c>
      <c r="O139" s="314">
        <v>48.717948717948715</v>
      </c>
      <c r="P139" s="624">
        <v>546</v>
      </c>
    </row>
    <row r="140" spans="1:16">
      <c r="B140" s="61"/>
    </row>
    <row r="141" spans="1:16">
      <c r="A141" s="625" t="s">
        <v>299</v>
      </c>
      <c r="B141" s="1006" t="s">
        <v>932</v>
      </c>
      <c r="C141" s="1006"/>
    </row>
    <row r="142" spans="1:16">
      <c r="A142" s="626" t="s">
        <v>917</v>
      </c>
      <c r="B142" s="1007" t="s">
        <v>933</v>
      </c>
      <c r="C142" s="1007"/>
    </row>
    <row r="143" spans="1:16">
      <c r="B143" s="60"/>
    </row>
    <row r="144" spans="1:16">
      <c r="B144" s="627"/>
    </row>
  </sheetData>
  <sheetProtection autoFilter="0"/>
  <mergeCells count="8">
    <mergeCell ref="A2:A5"/>
    <mergeCell ref="B2:B4"/>
    <mergeCell ref="D2:O3"/>
    <mergeCell ref="P2:P4"/>
    <mergeCell ref="B141:C141"/>
    <mergeCell ref="B142:C142"/>
    <mergeCell ref="C2:C4"/>
    <mergeCell ref="D1:O1"/>
  </mergeCell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>
    <tabColor rgb="FFFF0000"/>
  </sheetPr>
  <dimension ref="A1:AO131"/>
  <sheetViews>
    <sheetView tabSelected="1" topLeftCell="AF1" workbookViewId="0">
      <selection activeCell="AO2" sqref="AO2:AO3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03"/>
      <c r="B1" s="1015" t="s">
        <v>934</v>
      </c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  <c r="S1" s="1016"/>
      <c r="T1" s="1016"/>
      <c r="U1" s="1016"/>
      <c r="V1" s="1016"/>
      <c r="W1" s="1016"/>
      <c r="X1" s="1016"/>
      <c r="Y1" s="1016"/>
      <c r="Z1" s="1016"/>
      <c r="AA1" s="1016"/>
      <c r="AB1" s="1016"/>
      <c r="AC1" s="1016"/>
      <c r="AD1" s="1016"/>
      <c r="AE1" s="1016"/>
      <c r="AF1" s="1016"/>
      <c r="AG1" s="1016"/>
      <c r="AH1" s="1016"/>
      <c r="AI1" s="1016"/>
      <c r="AJ1" s="1016"/>
      <c r="AK1" s="1016"/>
      <c r="AL1" s="1016"/>
      <c r="AM1" s="1016"/>
      <c r="AN1" s="1016"/>
      <c r="AO1" s="1016"/>
    </row>
    <row r="2" spans="1:41" ht="28.5" customHeight="1">
      <c r="A2" s="1011" t="s">
        <v>935</v>
      </c>
      <c r="B2" s="1012"/>
      <c r="C2" s="728" t="s">
        <v>707</v>
      </c>
      <c r="D2" s="728" t="s">
        <v>711</v>
      </c>
      <c r="E2" s="728">
        <v>3</v>
      </c>
      <c r="F2" s="728">
        <v>4</v>
      </c>
      <c r="G2" s="728">
        <v>5</v>
      </c>
      <c r="H2" s="728" t="s">
        <v>721</v>
      </c>
      <c r="I2" s="728">
        <v>7</v>
      </c>
      <c r="J2" s="728" t="s">
        <v>728</v>
      </c>
      <c r="K2" s="728" t="s">
        <v>729</v>
      </c>
      <c r="L2" s="728" t="s">
        <v>936</v>
      </c>
      <c r="M2" s="728" t="s">
        <v>937</v>
      </c>
      <c r="N2" s="728" t="s">
        <v>914</v>
      </c>
      <c r="O2" s="728" t="s">
        <v>938</v>
      </c>
      <c r="P2" s="728" t="s">
        <v>939</v>
      </c>
      <c r="Q2" s="728" t="s">
        <v>940</v>
      </c>
      <c r="R2" s="728" t="s">
        <v>941</v>
      </c>
      <c r="S2" s="728" t="s">
        <v>942</v>
      </c>
      <c r="T2" s="728" t="s">
        <v>943</v>
      </c>
      <c r="U2" s="728" t="s">
        <v>944</v>
      </c>
      <c r="V2" s="728" t="s">
        <v>945</v>
      </c>
      <c r="W2" s="728" t="s">
        <v>946</v>
      </c>
      <c r="X2" s="728" t="s">
        <v>947</v>
      </c>
      <c r="Y2" s="728" t="s">
        <v>948</v>
      </c>
      <c r="Z2" s="728" t="s">
        <v>949</v>
      </c>
      <c r="AA2" s="728" t="s">
        <v>950</v>
      </c>
      <c r="AB2" s="728" t="s">
        <v>951</v>
      </c>
      <c r="AC2" s="728" t="s">
        <v>952</v>
      </c>
      <c r="AD2" s="728" t="s">
        <v>953</v>
      </c>
      <c r="AE2" s="728" t="s">
        <v>954</v>
      </c>
      <c r="AF2" s="728" t="s">
        <v>955</v>
      </c>
      <c r="AG2" s="728" t="s">
        <v>956</v>
      </c>
      <c r="AH2" s="728" t="s">
        <v>957</v>
      </c>
      <c r="AI2" s="728" t="s">
        <v>958</v>
      </c>
      <c r="AJ2" s="728" t="s">
        <v>959</v>
      </c>
      <c r="AK2" s="728" t="s">
        <v>960</v>
      </c>
      <c r="AL2" s="728" t="s">
        <v>961</v>
      </c>
      <c r="AM2" s="728" t="s">
        <v>962</v>
      </c>
      <c r="AN2" s="1017" t="s">
        <v>963</v>
      </c>
      <c r="AO2" s="1019" t="s">
        <v>964</v>
      </c>
    </row>
    <row r="3" spans="1:41" ht="45" customHeight="1" thickBot="1">
      <c r="A3" s="1013"/>
      <c r="B3" s="1014"/>
      <c r="C3" s="1030" t="s">
        <v>965</v>
      </c>
      <c r="D3" s="1030" t="s">
        <v>966</v>
      </c>
      <c r="E3" s="643" t="s">
        <v>967</v>
      </c>
      <c r="F3" s="643" t="s">
        <v>968</v>
      </c>
      <c r="G3" s="643" t="s">
        <v>969</v>
      </c>
      <c r="H3" s="1030" t="s">
        <v>970</v>
      </c>
      <c r="I3" s="643" t="s">
        <v>971</v>
      </c>
      <c r="J3" s="1030" t="s">
        <v>972</v>
      </c>
      <c r="K3" s="1030" t="s">
        <v>973</v>
      </c>
      <c r="L3" s="1030" t="s">
        <v>974</v>
      </c>
      <c r="M3" s="1030" t="s">
        <v>975</v>
      </c>
      <c r="N3" s="643" t="s">
        <v>976</v>
      </c>
      <c r="O3" s="643" t="s">
        <v>977</v>
      </c>
      <c r="P3" s="1030" t="s">
        <v>978</v>
      </c>
      <c r="Q3" s="643" t="s">
        <v>979</v>
      </c>
      <c r="R3" s="1030" t="s">
        <v>980</v>
      </c>
      <c r="S3" s="1030" t="s">
        <v>981</v>
      </c>
      <c r="T3" s="1030" t="s">
        <v>982</v>
      </c>
      <c r="U3" s="643" t="s">
        <v>983</v>
      </c>
      <c r="V3" s="1030" t="s">
        <v>984</v>
      </c>
      <c r="W3" s="1030" t="s">
        <v>985</v>
      </c>
      <c r="X3" s="1030" t="s">
        <v>986</v>
      </c>
      <c r="Y3" s="1030" t="s">
        <v>987</v>
      </c>
      <c r="Z3" s="1030" t="s">
        <v>988</v>
      </c>
      <c r="AA3" s="1030" t="s">
        <v>989</v>
      </c>
      <c r="AB3" s="1030" t="s">
        <v>990</v>
      </c>
      <c r="AC3" s="643" t="s">
        <v>991</v>
      </c>
      <c r="AD3" s="670" t="s">
        <v>992</v>
      </c>
      <c r="AE3" s="643" t="s">
        <v>993</v>
      </c>
      <c r="AF3" s="1030" t="s">
        <v>994</v>
      </c>
      <c r="AG3" s="669" t="s">
        <v>995</v>
      </c>
      <c r="AH3" s="671" t="s">
        <v>996</v>
      </c>
      <c r="AI3" s="665" t="s">
        <v>997</v>
      </c>
      <c r="AJ3" s="666" t="s">
        <v>998</v>
      </c>
      <c r="AK3" s="667" t="s">
        <v>999</v>
      </c>
      <c r="AL3" s="667" t="s">
        <v>1000</v>
      </c>
      <c r="AM3" s="668" t="s">
        <v>1001</v>
      </c>
      <c r="AN3" s="1018"/>
      <c r="AO3" s="1020"/>
    </row>
    <row r="4" spans="1:41" ht="24.75" customHeight="1">
      <c r="A4" s="1009" t="s">
        <v>1002</v>
      </c>
      <c r="B4" s="1010"/>
      <c r="C4" s="731">
        <v>4371</v>
      </c>
      <c r="D4" s="731">
        <v>6893</v>
      </c>
      <c r="E4" s="731">
        <v>12</v>
      </c>
      <c r="F4" s="731">
        <v>83</v>
      </c>
      <c r="G4" s="731">
        <v>1678779</v>
      </c>
      <c r="H4" s="731">
        <v>136</v>
      </c>
      <c r="I4" s="731">
        <v>202</v>
      </c>
      <c r="J4" s="731">
        <v>2115</v>
      </c>
      <c r="K4" s="731">
        <v>853604</v>
      </c>
      <c r="L4" s="731">
        <v>1072</v>
      </c>
      <c r="M4" s="731">
        <v>3130</v>
      </c>
      <c r="N4" s="731">
        <v>6</v>
      </c>
      <c r="O4" s="731">
        <v>33</v>
      </c>
      <c r="P4" s="731">
        <v>922</v>
      </c>
      <c r="Q4" s="731">
        <v>6111</v>
      </c>
      <c r="R4" s="731">
        <v>2764</v>
      </c>
      <c r="S4" s="731">
        <v>45664</v>
      </c>
      <c r="T4" s="731">
        <v>66</v>
      </c>
      <c r="U4" s="731">
        <v>65</v>
      </c>
      <c r="V4" s="731">
        <v>4596</v>
      </c>
      <c r="W4" s="731">
        <v>1704</v>
      </c>
      <c r="X4" s="731">
        <v>1649</v>
      </c>
      <c r="Y4" s="731">
        <v>123</v>
      </c>
      <c r="Z4" s="731">
        <v>21708</v>
      </c>
      <c r="AA4" s="731">
        <v>170</v>
      </c>
      <c r="AB4" s="731">
        <v>79</v>
      </c>
      <c r="AC4" s="731">
        <v>15942</v>
      </c>
      <c r="AD4" s="731">
        <v>62748</v>
      </c>
      <c r="AE4" s="731">
        <v>225</v>
      </c>
      <c r="AF4" s="731">
        <v>4</v>
      </c>
      <c r="AG4" s="731">
        <v>7315</v>
      </c>
      <c r="AH4" s="731">
        <v>1</v>
      </c>
      <c r="AI4" s="731">
        <v>403</v>
      </c>
      <c r="AJ4" s="731">
        <v>15</v>
      </c>
      <c r="AK4" s="731">
        <v>11</v>
      </c>
      <c r="AL4" s="731">
        <v>1118</v>
      </c>
      <c r="AM4" s="731">
        <v>76</v>
      </c>
      <c r="AN4" s="731">
        <v>2723915</v>
      </c>
      <c r="AO4" s="731">
        <v>956815</v>
      </c>
    </row>
    <row r="5" spans="1:41">
      <c r="A5" s="1" t="s">
        <v>6</v>
      </c>
      <c r="B5" s="11">
        <v>1</v>
      </c>
      <c r="C5" s="1">
        <v>2267</v>
      </c>
      <c r="D5" s="1">
        <v>3926</v>
      </c>
      <c r="E5" s="1"/>
      <c r="F5" s="1"/>
      <c r="G5" s="1">
        <v>544035</v>
      </c>
      <c r="H5" s="1">
        <v>13</v>
      </c>
      <c r="I5" s="1">
        <v>1</v>
      </c>
      <c r="J5" s="1">
        <v>902</v>
      </c>
      <c r="K5" s="1">
        <v>178634</v>
      </c>
      <c r="L5" s="1">
        <v>485</v>
      </c>
      <c r="M5" s="1">
        <v>429</v>
      </c>
      <c r="N5" s="1">
        <v>1</v>
      </c>
      <c r="O5" s="1"/>
      <c r="P5" s="1">
        <v>372</v>
      </c>
      <c r="Q5" s="1">
        <v>19</v>
      </c>
      <c r="R5" s="1">
        <v>1233</v>
      </c>
      <c r="S5" s="1">
        <v>1663</v>
      </c>
      <c r="T5" s="1">
        <v>1</v>
      </c>
      <c r="U5" s="1">
        <v>14</v>
      </c>
      <c r="V5" s="1">
        <v>2447</v>
      </c>
      <c r="W5" s="1">
        <v>1071</v>
      </c>
      <c r="X5" s="1">
        <v>873</v>
      </c>
      <c r="Y5" s="1">
        <v>58</v>
      </c>
      <c r="Z5" s="1">
        <v>10684</v>
      </c>
      <c r="AA5" s="1">
        <v>68</v>
      </c>
      <c r="AB5" s="1">
        <v>3</v>
      </c>
      <c r="AC5" s="1">
        <v>3801</v>
      </c>
      <c r="AD5" s="1">
        <v>30920</v>
      </c>
      <c r="AE5" s="1">
        <v>163</v>
      </c>
      <c r="AF5" s="1">
        <v>1</v>
      </c>
      <c r="AG5" s="1">
        <v>3507</v>
      </c>
      <c r="AH5" s="1"/>
      <c r="AI5" s="1">
        <v>268</v>
      </c>
      <c r="AJ5" s="1">
        <v>10</v>
      </c>
      <c r="AK5" s="1">
        <v>6</v>
      </c>
      <c r="AL5" s="1">
        <v>608</v>
      </c>
      <c r="AM5" s="1">
        <v>20</v>
      </c>
      <c r="AN5" s="1">
        <v>788503</v>
      </c>
      <c r="AO5" s="1">
        <v>205148</v>
      </c>
    </row>
    <row r="6" spans="1:41">
      <c r="A6" s="1" t="s">
        <v>8</v>
      </c>
      <c r="B6" s="11">
        <v>2</v>
      </c>
      <c r="C6" s="1">
        <v>3</v>
      </c>
      <c r="D6" s="1">
        <v>15</v>
      </c>
      <c r="E6" s="1"/>
      <c r="F6" s="1">
        <v>1</v>
      </c>
      <c r="G6" s="1">
        <v>8056</v>
      </c>
      <c r="H6" s="1"/>
      <c r="I6" s="1"/>
      <c r="J6" s="1">
        <v>1</v>
      </c>
      <c r="K6" s="1">
        <v>3144</v>
      </c>
      <c r="L6" s="1">
        <v>3</v>
      </c>
      <c r="M6" s="1">
        <v>2</v>
      </c>
      <c r="N6" s="1"/>
      <c r="O6" s="1"/>
      <c r="P6" s="1">
        <v>2</v>
      </c>
      <c r="Q6" s="1">
        <v>353</v>
      </c>
      <c r="R6" s="1">
        <v>11</v>
      </c>
      <c r="S6" s="1">
        <v>1</v>
      </c>
      <c r="T6" s="1"/>
      <c r="U6" s="1"/>
      <c r="V6" s="1">
        <v>7</v>
      </c>
      <c r="W6" s="1"/>
      <c r="X6" s="1"/>
      <c r="Y6" s="1"/>
      <c r="Z6" s="1">
        <v>35</v>
      </c>
      <c r="AA6" s="1"/>
      <c r="AB6" s="1"/>
      <c r="AC6" s="1">
        <v>3</v>
      </c>
      <c r="AD6" s="1">
        <v>69</v>
      </c>
      <c r="AE6" s="1"/>
      <c r="AF6" s="1"/>
      <c r="AG6" s="1">
        <v>16</v>
      </c>
      <c r="AH6" s="1"/>
      <c r="AI6" s="1"/>
      <c r="AJ6" s="1"/>
      <c r="AK6" s="1"/>
      <c r="AL6" s="1"/>
      <c r="AM6" s="1">
        <v>2</v>
      </c>
      <c r="AN6" s="1">
        <v>11724</v>
      </c>
      <c r="AO6" s="1">
        <v>3577</v>
      </c>
    </row>
    <row r="7" spans="1:41">
      <c r="A7" s="1" t="s">
        <v>10</v>
      </c>
      <c r="B7" s="11">
        <v>4</v>
      </c>
      <c r="C7" s="1">
        <v>6</v>
      </c>
      <c r="D7" s="1">
        <v>1</v>
      </c>
      <c r="E7" s="1"/>
      <c r="F7" s="1"/>
      <c r="G7" s="1">
        <v>629</v>
      </c>
      <c r="H7" s="1"/>
      <c r="I7" s="1"/>
      <c r="J7" s="1"/>
      <c r="K7" s="1">
        <v>766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11</v>
      </c>
      <c r="AE7" s="1"/>
      <c r="AF7" s="1"/>
      <c r="AG7" s="1">
        <v>2</v>
      </c>
      <c r="AH7" s="1"/>
      <c r="AI7" s="1"/>
      <c r="AJ7" s="1"/>
      <c r="AK7" s="1"/>
      <c r="AL7" s="1"/>
      <c r="AM7" s="1"/>
      <c r="AN7" s="1">
        <v>1421</v>
      </c>
      <c r="AO7" s="1">
        <v>779</v>
      </c>
    </row>
    <row r="8" spans="1:41">
      <c r="A8" s="1" t="s">
        <v>12</v>
      </c>
      <c r="B8" s="11">
        <v>21</v>
      </c>
      <c r="C8" s="1"/>
      <c r="D8" s="1"/>
      <c r="E8" s="1"/>
      <c r="F8" s="1"/>
      <c r="G8" s="1">
        <v>603</v>
      </c>
      <c r="H8" s="1"/>
      <c r="I8" s="1"/>
      <c r="J8" s="1">
        <v>1</v>
      </c>
      <c r="K8" s="1">
        <v>2223</v>
      </c>
      <c r="L8" s="1"/>
      <c r="M8" s="1"/>
      <c r="N8" s="1"/>
      <c r="O8" s="1"/>
      <c r="P8" s="1"/>
      <c r="Q8" s="1"/>
      <c r="R8" s="1">
        <v>6</v>
      </c>
      <c r="S8" s="1">
        <v>1</v>
      </c>
      <c r="T8" s="1"/>
      <c r="U8" s="1"/>
      <c r="V8" s="1">
        <v>1</v>
      </c>
      <c r="W8" s="1"/>
      <c r="X8" s="1"/>
      <c r="Y8" s="1"/>
      <c r="Z8" s="1">
        <v>2</v>
      </c>
      <c r="AA8" s="1"/>
      <c r="AB8" s="1"/>
      <c r="AC8" s="1">
        <v>6</v>
      </c>
      <c r="AD8" s="1">
        <v>17</v>
      </c>
      <c r="AE8" s="1"/>
      <c r="AF8" s="1"/>
      <c r="AG8" s="1">
        <v>2</v>
      </c>
      <c r="AH8" s="1"/>
      <c r="AI8" s="1"/>
      <c r="AJ8" s="1"/>
      <c r="AK8" s="1"/>
      <c r="AL8" s="1"/>
      <c r="AM8" s="1"/>
      <c r="AN8" s="1">
        <v>2862</v>
      </c>
      <c r="AO8" s="1">
        <v>2234</v>
      </c>
    </row>
    <row r="9" spans="1:41">
      <c r="A9" s="1" t="s">
        <v>14</v>
      </c>
      <c r="B9" s="11">
        <v>30</v>
      </c>
      <c r="C9" s="1">
        <v>2</v>
      </c>
      <c r="D9" s="1">
        <v>2</v>
      </c>
      <c r="E9" s="1"/>
      <c r="F9" s="1"/>
      <c r="G9" s="1">
        <v>8176</v>
      </c>
      <c r="H9" s="1"/>
      <c r="I9" s="1"/>
      <c r="J9" s="1"/>
      <c r="K9" s="1">
        <v>1177</v>
      </c>
      <c r="L9" s="1">
        <v>1</v>
      </c>
      <c r="M9" s="1">
        <v>1</v>
      </c>
      <c r="N9" s="1"/>
      <c r="O9" s="1"/>
      <c r="P9" s="1">
        <v>50</v>
      </c>
      <c r="Q9" s="1"/>
      <c r="R9" s="1">
        <v>13</v>
      </c>
      <c r="S9" s="1">
        <v>3</v>
      </c>
      <c r="T9" s="1"/>
      <c r="U9" s="1"/>
      <c r="V9" s="1">
        <v>24</v>
      </c>
      <c r="W9" s="1"/>
      <c r="X9" s="1">
        <v>2</v>
      </c>
      <c r="Y9" s="1"/>
      <c r="Z9" s="1">
        <v>115</v>
      </c>
      <c r="AA9" s="1">
        <v>3</v>
      </c>
      <c r="AB9" s="1"/>
      <c r="AC9" s="1"/>
      <c r="AD9" s="1">
        <v>468</v>
      </c>
      <c r="AE9" s="1"/>
      <c r="AF9" s="1"/>
      <c r="AG9" s="1">
        <v>20</v>
      </c>
      <c r="AH9" s="1"/>
      <c r="AI9" s="1"/>
      <c r="AJ9" s="1"/>
      <c r="AK9" s="1"/>
      <c r="AL9" s="1">
        <v>1</v>
      </c>
      <c r="AM9" s="1">
        <v>1</v>
      </c>
      <c r="AN9" s="1">
        <v>10059</v>
      </c>
      <c r="AO9" s="1">
        <v>1393</v>
      </c>
    </row>
    <row r="10" spans="1:41">
      <c r="A10" s="1" t="s">
        <v>16</v>
      </c>
      <c r="B10" s="11">
        <v>31</v>
      </c>
      <c r="C10" s="1">
        <v>1</v>
      </c>
      <c r="D10" s="1">
        <v>9</v>
      </c>
      <c r="E10" s="1"/>
      <c r="F10" s="1">
        <v>1</v>
      </c>
      <c r="G10" s="1">
        <v>12176</v>
      </c>
      <c r="H10" s="1">
        <v>2</v>
      </c>
      <c r="I10" s="1">
        <v>1</v>
      </c>
      <c r="J10" s="1">
        <v>13</v>
      </c>
      <c r="K10" s="1">
        <v>5125</v>
      </c>
      <c r="L10" s="1">
        <v>3</v>
      </c>
      <c r="M10" s="1">
        <v>7</v>
      </c>
      <c r="N10" s="1">
        <v>2</v>
      </c>
      <c r="O10" s="1"/>
      <c r="P10" s="1">
        <v>19</v>
      </c>
      <c r="Q10" s="1">
        <v>289</v>
      </c>
      <c r="R10" s="1">
        <v>32</v>
      </c>
      <c r="S10" s="1">
        <v>4</v>
      </c>
      <c r="T10" s="1"/>
      <c r="U10" s="1"/>
      <c r="V10" s="1">
        <v>13</v>
      </c>
      <c r="W10" s="1">
        <v>4</v>
      </c>
      <c r="X10" s="1">
        <v>4</v>
      </c>
      <c r="Y10" s="1"/>
      <c r="Z10" s="1">
        <v>46</v>
      </c>
      <c r="AA10" s="1"/>
      <c r="AB10" s="1"/>
      <c r="AC10" s="1">
        <v>38</v>
      </c>
      <c r="AD10" s="1">
        <v>87</v>
      </c>
      <c r="AE10" s="1"/>
      <c r="AF10" s="1"/>
      <c r="AG10" s="1">
        <v>6</v>
      </c>
      <c r="AH10" s="1"/>
      <c r="AI10" s="1"/>
      <c r="AJ10" s="1"/>
      <c r="AK10" s="1"/>
      <c r="AL10" s="1"/>
      <c r="AM10" s="1">
        <v>3</v>
      </c>
      <c r="AN10" s="1">
        <v>17885</v>
      </c>
      <c r="AO10" s="1">
        <v>5571</v>
      </c>
    </row>
    <row r="11" spans="1:41">
      <c r="A11" s="1" t="s">
        <v>18</v>
      </c>
      <c r="B11" s="11">
        <v>34</v>
      </c>
      <c r="C11" s="1">
        <v>33</v>
      </c>
      <c r="D11" s="1">
        <v>53</v>
      </c>
      <c r="E11" s="1"/>
      <c r="F11" s="1">
        <v>2</v>
      </c>
      <c r="G11" s="1">
        <v>23137</v>
      </c>
      <c r="H11" s="1">
        <v>2</v>
      </c>
      <c r="I11" s="1"/>
      <c r="J11" s="1">
        <v>8</v>
      </c>
      <c r="K11" s="1">
        <v>3788</v>
      </c>
      <c r="L11" s="1">
        <v>4</v>
      </c>
      <c r="M11" s="1">
        <v>5</v>
      </c>
      <c r="N11" s="1">
        <v>1</v>
      </c>
      <c r="O11" s="1">
        <v>6</v>
      </c>
      <c r="P11" s="1">
        <v>7</v>
      </c>
      <c r="Q11" s="1">
        <v>44</v>
      </c>
      <c r="R11" s="1">
        <v>52</v>
      </c>
      <c r="S11" s="1">
        <v>89</v>
      </c>
      <c r="T11" s="1">
        <v>1</v>
      </c>
      <c r="U11" s="1"/>
      <c r="V11" s="1">
        <v>44</v>
      </c>
      <c r="W11" s="1">
        <v>3</v>
      </c>
      <c r="X11" s="1">
        <v>15</v>
      </c>
      <c r="Y11" s="1">
        <v>1</v>
      </c>
      <c r="Z11" s="1">
        <v>91</v>
      </c>
      <c r="AA11" s="1">
        <v>1</v>
      </c>
      <c r="AB11" s="1"/>
      <c r="AC11" s="1">
        <v>141</v>
      </c>
      <c r="AD11" s="1">
        <v>470</v>
      </c>
      <c r="AE11" s="1">
        <v>1</v>
      </c>
      <c r="AF11" s="1"/>
      <c r="AG11" s="1">
        <v>57</v>
      </c>
      <c r="AH11" s="1"/>
      <c r="AI11" s="1"/>
      <c r="AJ11" s="1"/>
      <c r="AK11" s="1"/>
      <c r="AL11" s="1"/>
      <c r="AM11" s="1"/>
      <c r="AN11" s="1">
        <v>28056</v>
      </c>
      <c r="AO11" s="1">
        <v>4240</v>
      </c>
    </row>
    <row r="12" spans="1:41">
      <c r="A12" s="1" t="s">
        <v>20</v>
      </c>
      <c r="B12" s="11">
        <v>36</v>
      </c>
      <c r="C12" s="1">
        <v>2</v>
      </c>
      <c r="D12" s="1">
        <v>2</v>
      </c>
      <c r="E12" s="1"/>
      <c r="F12" s="1"/>
      <c r="G12" s="1">
        <v>1991</v>
      </c>
      <c r="H12" s="1"/>
      <c r="I12" s="1"/>
      <c r="J12" s="1"/>
      <c r="K12" s="1">
        <v>322</v>
      </c>
      <c r="L12" s="1"/>
      <c r="M12" s="1">
        <v>1</v>
      </c>
      <c r="N12" s="1"/>
      <c r="O12" s="1"/>
      <c r="P12" s="1">
        <v>1</v>
      </c>
      <c r="Q12" s="1"/>
      <c r="R12" s="1">
        <v>3</v>
      </c>
      <c r="S12" s="1"/>
      <c r="T12" s="1"/>
      <c r="U12" s="1"/>
      <c r="V12" s="1">
        <v>1</v>
      </c>
      <c r="W12" s="1"/>
      <c r="X12" s="1">
        <v>5</v>
      </c>
      <c r="Y12" s="1">
        <v>1</v>
      </c>
      <c r="Z12" s="1">
        <v>16</v>
      </c>
      <c r="AA12" s="1"/>
      <c r="AB12" s="1"/>
      <c r="AC12" s="1">
        <v>1</v>
      </c>
      <c r="AD12" s="1">
        <v>27</v>
      </c>
      <c r="AE12" s="1"/>
      <c r="AF12" s="1"/>
      <c r="AG12" s="1">
        <v>13</v>
      </c>
      <c r="AH12" s="1"/>
      <c r="AI12" s="1"/>
      <c r="AJ12" s="1"/>
      <c r="AK12" s="1"/>
      <c r="AL12" s="1"/>
      <c r="AM12" s="1"/>
      <c r="AN12" s="1">
        <v>2386</v>
      </c>
      <c r="AO12" s="1">
        <v>354</v>
      </c>
    </row>
    <row r="13" spans="1:41">
      <c r="A13" s="1" t="s">
        <v>22</v>
      </c>
      <c r="B13" s="11">
        <v>38</v>
      </c>
      <c r="C13" s="1">
        <v>1</v>
      </c>
      <c r="D13" s="1">
        <v>1</v>
      </c>
      <c r="E13" s="1"/>
      <c r="F13" s="1"/>
      <c r="G13" s="1">
        <v>6371</v>
      </c>
      <c r="H13" s="1"/>
      <c r="I13" s="1"/>
      <c r="J13" s="1"/>
      <c r="K13" s="1">
        <v>2146</v>
      </c>
      <c r="L13" s="1">
        <v>1</v>
      </c>
      <c r="M13" s="1"/>
      <c r="N13" s="1"/>
      <c r="O13" s="1"/>
      <c r="P13" s="1"/>
      <c r="Q13" s="1">
        <v>1</v>
      </c>
      <c r="R13" s="1"/>
      <c r="S13" s="1"/>
      <c r="T13" s="1"/>
      <c r="U13" s="1"/>
      <c r="V13" s="1">
        <v>3</v>
      </c>
      <c r="W13" s="1"/>
      <c r="X13" s="1"/>
      <c r="Y13" s="1"/>
      <c r="Z13" s="1">
        <v>3</v>
      </c>
      <c r="AA13" s="1"/>
      <c r="AB13" s="1"/>
      <c r="AC13" s="1"/>
      <c r="AD13" s="1">
        <v>1</v>
      </c>
      <c r="AE13" s="1"/>
      <c r="AF13" s="1"/>
      <c r="AG13" s="1">
        <v>1</v>
      </c>
      <c r="AH13" s="1"/>
      <c r="AI13" s="1"/>
      <c r="AJ13" s="1"/>
      <c r="AK13" s="1"/>
      <c r="AL13" s="1"/>
      <c r="AM13" s="1"/>
      <c r="AN13" s="1">
        <v>8529</v>
      </c>
      <c r="AO13" s="1">
        <v>2156</v>
      </c>
    </row>
    <row r="14" spans="1:41">
      <c r="A14" s="1" t="s">
        <v>24</v>
      </c>
      <c r="B14" s="11">
        <v>40</v>
      </c>
      <c r="C14" s="1">
        <v>1</v>
      </c>
      <c r="D14" s="1">
        <v>6</v>
      </c>
      <c r="E14" s="1"/>
      <c r="F14" s="1"/>
      <c r="G14" s="1">
        <v>7742</v>
      </c>
      <c r="H14" s="1">
        <v>1</v>
      </c>
      <c r="I14" s="1"/>
      <c r="J14" s="1">
        <v>29</v>
      </c>
      <c r="K14" s="1">
        <v>7267</v>
      </c>
      <c r="L14" s="1">
        <v>1</v>
      </c>
      <c r="M14" s="1">
        <v>9</v>
      </c>
      <c r="N14" s="1"/>
      <c r="O14" s="1"/>
      <c r="P14" s="1">
        <v>1</v>
      </c>
      <c r="Q14" s="1">
        <v>26</v>
      </c>
      <c r="R14" s="1"/>
      <c r="S14" s="1">
        <v>2</v>
      </c>
      <c r="T14" s="1"/>
      <c r="U14" s="1"/>
      <c r="V14" s="1">
        <v>10</v>
      </c>
      <c r="W14" s="1"/>
      <c r="X14" s="1">
        <v>4</v>
      </c>
      <c r="Y14" s="1"/>
      <c r="Z14" s="1">
        <v>38</v>
      </c>
      <c r="AA14" s="1">
        <v>1</v>
      </c>
      <c r="AB14" s="1"/>
      <c r="AC14" s="1">
        <v>4</v>
      </c>
      <c r="AD14" s="1">
        <v>25</v>
      </c>
      <c r="AE14" s="1"/>
      <c r="AF14" s="1"/>
      <c r="AG14" s="1">
        <v>6</v>
      </c>
      <c r="AH14" s="1"/>
      <c r="AI14" s="1"/>
      <c r="AJ14" s="1"/>
      <c r="AK14" s="1"/>
      <c r="AL14" s="1"/>
      <c r="AM14" s="1">
        <v>2</v>
      </c>
      <c r="AN14" s="1">
        <v>15175</v>
      </c>
      <c r="AO14" s="1">
        <v>7396</v>
      </c>
    </row>
    <row r="15" spans="1:41">
      <c r="A15" s="1" t="s">
        <v>880</v>
      </c>
      <c r="B15" s="11">
        <v>42</v>
      </c>
      <c r="C15" s="1">
        <v>9</v>
      </c>
      <c r="D15" s="1">
        <v>51</v>
      </c>
      <c r="E15" s="1"/>
      <c r="F15" s="1"/>
      <c r="G15" s="1">
        <v>15057</v>
      </c>
      <c r="H15" s="1"/>
      <c r="I15" s="1"/>
      <c r="J15" s="1">
        <v>6</v>
      </c>
      <c r="K15" s="1">
        <v>2931</v>
      </c>
      <c r="L15" s="1">
        <v>3</v>
      </c>
      <c r="M15" s="1">
        <v>6</v>
      </c>
      <c r="N15" s="1"/>
      <c r="O15" s="1"/>
      <c r="P15" s="1"/>
      <c r="Q15" s="1"/>
      <c r="R15" s="1">
        <v>23</v>
      </c>
      <c r="S15" s="1">
        <v>7</v>
      </c>
      <c r="T15" s="1">
        <v>2</v>
      </c>
      <c r="U15" s="1"/>
      <c r="V15" s="1">
        <v>29</v>
      </c>
      <c r="W15" s="1">
        <v>1</v>
      </c>
      <c r="X15" s="1">
        <v>3</v>
      </c>
      <c r="Y15" s="1"/>
      <c r="Z15" s="1">
        <v>84</v>
      </c>
      <c r="AA15" s="1">
        <v>2</v>
      </c>
      <c r="AB15" s="1"/>
      <c r="AC15" s="1">
        <v>92</v>
      </c>
      <c r="AD15" s="1">
        <v>225</v>
      </c>
      <c r="AE15" s="1"/>
      <c r="AF15" s="1"/>
      <c r="AG15" s="1">
        <v>10</v>
      </c>
      <c r="AH15" s="1"/>
      <c r="AI15" s="1"/>
      <c r="AJ15" s="1"/>
      <c r="AK15" s="1"/>
      <c r="AL15" s="1"/>
      <c r="AM15" s="1">
        <v>1</v>
      </c>
      <c r="AN15" s="1">
        <v>18542</v>
      </c>
      <c r="AO15" s="1">
        <v>3155</v>
      </c>
    </row>
    <row r="16" spans="1:41">
      <c r="A16" s="1" t="s">
        <v>30</v>
      </c>
      <c r="B16" s="11">
        <v>44</v>
      </c>
      <c r="C16" s="1"/>
      <c r="D16" s="1">
        <v>6</v>
      </c>
      <c r="E16" s="1"/>
      <c r="F16" s="1"/>
      <c r="G16" s="1">
        <v>3239</v>
      </c>
      <c r="H16" s="1"/>
      <c r="I16" s="1"/>
      <c r="J16" s="1">
        <v>4</v>
      </c>
      <c r="K16" s="1">
        <v>2394</v>
      </c>
      <c r="L16" s="1">
        <v>1</v>
      </c>
      <c r="M16" s="1">
        <v>1</v>
      </c>
      <c r="N16" s="1"/>
      <c r="O16" s="1"/>
      <c r="P16" s="1"/>
      <c r="Q16" s="1"/>
      <c r="R16" s="1"/>
      <c r="S16" s="1"/>
      <c r="T16" s="1"/>
      <c r="U16" s="1"/>
      <c r="V16" s="1">
        <v>6</v>
      </c>
      <c r="W16" s="1">
        <v>1</v>
      </c>
      <c r="X16" s="1"/>
      <c r="Y16" s="1"/>
      <c r="Z16" s="1">
        <v>12</v>
      </c>
      <c r="AA16" s="1">
        <v>1</v>
      </c>
      <c r="AB16" s="1"/>
      <c r="AC16" s="1"/>
      <c r="AD16" s="1">
        <v>38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>
        <v>5708</v>
      </c>
      <c r="AO16" s="1">
        <v>2426</v>
      </c>
    </row>
    <row r="17" spans="1:41">
      <c r="A17" s="1" t="s">
        <v>32</v>
      </c>
      <c r="B17" s="11">
        <v>45</v>
      </c>
      <c r="C17" s="1">
        <v>16</v>
      </c>
      <c r="D17" s="1">
        <v>72</v>
      </c>
      <c r="E17" s="1">
        <v>2</v>
      </c>
      <c r="F17" s="1">
        <v>1</v>
      </c>
      <c r="G17" s="1">
        <v>24587</v>
      </c>
      <c r="H17" s="1">
        <v>2</v>
      </c>
      <c r="I17" s="1">
        <v>1</v>
      </c>
      <c r="J17" s="1">
        <v>150</v>
      </c>
      <c r="K17" s="1">
        <v>37220</v>
      </c>
      <c r="L17" s="1">
        <v>13</v>
      </c>
      <c r="M17" s="1">
        <v>250</v>
      </c>
      <c r="N17" s="1"/>
      <c r="O17" s="1">
        <v>4</v>
      </c>
      <c r="P17" s="1">
        <v>43</v>
      </c>
      <c r="Q17" s="1">
        <v>173</v>
      </c>
      <c r="R17" s="1">
        <v>5</v>
      </c>
      <c r="S17" s="1">
        <v>1064</v>
      </c>
      <c r="T17" s="1">
        <v>2</v>
      </c>
      <c r="U17" s="1">
        <v>7</v>
      </c>
      <c r="V17" s="1">
        <v>108</v>
      </c>
      <c r="W17" s="1">
        <v>37</v>
      </c>
      <c r="X17" s="1">
        <v>15</v>
      </c>
      <c r="Y17" s="1">
        <v>3</v>
      </c>
      <c r="Z17" s="1">
        <v>430</v>
      </c>
      <c r="AA17" s="1"/>
      <c r="AB17" s="1"/>
      <c r="AC17" s="1">
        <v>507</v>
      </c>
      <c r="AD17" s="1">
        <v>1423</v>
      </c>
      <c r="AE17" s="1">
        <v>1</v>
      </c>
      <c r="AF17" s="1">
        <v>1</v>
      </c>
      <c r="AG17" s="1">
        <v>36</v>
      </c>
      <c r="AH17" s="1"/>
      <c r="AI17" s="1">
        <v>1</v>
      </c>
      <c r="AJ17" s="1"/>
      <c r="AK17" s="1"/>
      <c r="AL17" s="1">
        <v>6</v>
      </c>
      <c r="AM17" s="1"/>
      <c r="AN17" s="1">
        <v>66180</v>
      </c>
      <c r="AO17" s="1">
        <v>39602</v>
      </c>
    </row>
    <row r="18" spans="1:41">
      <c r="A18" s="1" t="s">
        <v>35</v>
      </c>
      <c r="B18" s="11">
        <v>51</v>
      </c>
      <c r="C18" s="1"/>
      <c r="D18" s="1">
        <v>3</v>
      </c>
      <c r="E18" s="1"/>
      <c r="F18" s="1">
        <v>1</v>
      </c>
      <c r="G18" s="1">
        <v>11202</v>
      </c>
      <c r="H18" s="1">
        <v>1</v>
      </c>
      <c r="I18" s="1">
        <v>3</v>
      </c>
      <c r="J18" s="1">
        <v>3</v>
      </c>
      <c r="K18" s="1">
        <v>12362</v>
      </c>
      <c r="L18" s="1">
        <v>3</v>
      </c>
      <c r="M18" s="1">
        <v>60</v>
      </c>
      <c r="N18" s="1"/>
      <c r="O18" s="1"/>
      <c r="P18" s="1">
        <v>2</v>
      </c>
      <c r="Q18" s="1">
        <v>130</v>
      </c>
      <c r="R18" s="1"/>
      <c r="S18" s="1">
        <v>1579</v>
      </c>
      <c r="T18" s="1">
        <v>6</v>
      </c>
      <c r="U18" s="1"/>
      <c r="V18" s="1">
        <v>10</v>
      </c>
      <c r="W18" s="1">
        <v>3</v>
      </c>
      <c r="X18" s="1">
        <v>18</v>
      </c>
      <c r="Y18" s="1">
        <v>1</v>
      </c>
      <c r="Z18" s="1">
        <v>70</v>
      </c>
      <c r="AA18" s="1"/>
      <c r="AB18" s="1"/>
      <c r="AC18" s="1">
        <v>43</v>
      </c>
      <c r="AD18" s="1">
        <v>132</v>
      </c>
      <c r="AE18" s="1"/>
      <c r="AF18" s="1"/>
      <c r="AG18" s="1">
        <v>11</v>
      </c>
      <c r="AH18" s="1"/>
      <c r="AI18" s="1"/>
      <c r="AJ18" s="1"/>
      <c r="AK18" s="1"/>
      <c r="AL18" s="1">
        <v>1</v>
      </c>
      <c r="AM18" s="1"/>
      <c r="AN18" s="1">
        <v>25644</v>
      </c>
      <c r="AO18" s="1">
        <v>14245</v>
      </c>
    </row>
    <row r="19" spans="1:41">
      <c r="A19" s="1" t="s">
        <v>886</v>
      </c>
      <c r="B19" s="11">
        <v>55</v>
      </c>
      <c r="C19" s="1"/>
      <c r="D19" s="1">
        <v>1</v>
      </c>
      <c r="E19" s="1"/>
      <c r="F19" s="1"/>
      <c r="G19" s="1">
        <v>1114</v>
      </c>
      <c r="H19" s="1"/>
      <c r="I19" s="1"/>
      <c r="J19" s="1">
        <v>5</v>
      </c>
      <c r="K19" s="1">
        <v>5173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5</v>
      </c>
      <c r="AA19" s="1"/>
      <c r="AB19" s="1"/>
      <c r="AC19" s="1">
        <v>6</v>
      </c>
      <c r="AD19" s="1">
        <v>11</v>
      </c>
      <c r="AE19" s="1"/>
      <c r="AF19" s="1"/>
      <c r="AG19" s="1">
        <v>1</v>
      </c>
      <c r="AH19" s="1"/>
      <c r="AI19" s="1"/>
      <c r="AJ19" s="1"/>
      <c r="AK19" s="1"/>
      <c r="AL19" s="1"/>
      <c r="AM19" s="1"/>
      <c r="AN19" s="1">
        <v>6335</v>
      </c>
      <c r="AO19" s="1">
        <v>5203</v>
      </c>
    </row>
    <row r="20" spans="1:41">
      <c r="A20" s="1" t="s">
        <v>39</v>
      </c>
      <c r="B20" s="11">
        <v>59</v>
      </c>
      <c r="C20" s="1">
        <v>1</v>
      </c>
      <c r="D20" s="1">
        <v>1</v>
      </c>
      <c r="E20" s="1"/>
      <c r="F20" s="1"/>
      <c r="G20" s="1">
        <v>2180</v>
      </c>
      <c r="H20" s="1">
        <v>1</v>
      </c>
      <c r="I20" s="1"/>
      <c r="J20" s="1"/>
      <c r="K20" s="1">
        <v>334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1</v>
      </c>
      <c r="W20" s="1"/>
      <c r="X20" s="1">
        <v>1</v>
      </c>
      <c r="Y20" s="1"/>
      <c r="Z20" s="1"/>
      <c r="AA20" s="1"/>
      <c r="AB20" s="1"/>
      <c r="AC20" s="1"/>
      <c r="AD20" s="1">
        <v>13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>
        <v>2539</v>
      </c>
      <c r="AO20" s="1">
        <v>345</v>
      </c>
    </row>
    <row r="21" spans="1:41">
      <c r="A21" s="1" t="s">
        <v>41</v>
      </c>
      <c r="B21" s="11">
        <v>79</v>
      </c>
      <c r="C21" s="1">
        <v>20</v>
      </c>
      <c r="D21" s="1">
        <v>43</v>
      </c>
      <c r="E21" s="1"/>
      <c r="F21" s="1">
        <v>24</v>
      </c>
      <c r="G21" s="1">
        <v>15748</v>
      </c>
      <c r="H21" s="1">
        <v>2</v>
      </c>
      <c r="I21" s="1">
        <v>33</v>
      </c>
      <c r="J21" s="1">
        <v>6</v>
      </c>
      <c r="K21" s="1">
        <v>3939</v>
      </c>
      <c r="L21" s="1">
        <v>4</v>
      </c>
      <c r="M21" s="1">
        <v>13</v>
      </c>
      <c r="N21" s="1"/>
      <c r="O21" s="1"/>
      <c r="P21" s="1">
        <v>14</v>
      </c>
      <c r="Q21" s="1">
        <v>19</v>
      </c>
      <c r="R21" s="1">
        <v>32</v>
      </c>
      <c r="S21" s="1">
        <v>19</v>
      </c>
      <c r="T21" s="1"/>
      <c r="U21" s="1"/>
      <c r="V21" s="1">
        <v>44</v>
      </c>
      <c r="W21" s="1">
        <v>12</v>
      </c>
      <c r="X21" s="1">
        <v>14</v>
      </c>
      <c r="Y21" s="1"/>
      <c r="Z21" s="1">
        <v>163</v>
      </c>
      <c r="AA21" s="1">
        <v>1</v>
      </c>
      <c r="AB21" s="1"/>
      <c r="AC21" s="1">
        <v>171</v>
      </c>
      <c r="AD21" s="1">
        <v>743</v>
      </c>
      <c r="AE21" s="1"/>
      <c r="AF21" s="1"/>
      <c r="AG21" s="1">
        <v>32</v>
      </c>
      <c r="AH21" s="1"/>
      <c r="AI21" s="1">
        <v>1</v>
      </c>
      <c r="AJ21" s="1"/>
      <c r="AK21" s="1"/>
      <c r="AL21" s="1">
        <v>3</v>
      </c>
      <c r="AM21" s="1"/>
      <c r="AN21" s="1">
        <v>21100</v>
      </c>
      <c r="AO21" s="1">
        <v>4345</v>
      </c>
    </row>
    <row r="22" spans="1:41">
      <c r="A22" s="1" t="s">
        <v>43</v>
      </c>
      <c r="B22" s="11">
        <v>86</v>
      </c>
      <c r="C22" s="1"/>
      <c r="D22" s="1"/>
      <c r="E22" s="1"/>
      <c r="F22" s="1"/>
      <c r="G22" s="1">
        <v>2377</v>
      </c>
      <c r="H22" s="1"/>
      <c r="I22" s="1"/>
      <c r="J22" s="1"/>
      <c r="K22" s="1">
        <v>275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/>
      <c r="Y22" s="1"/>
      <c r="Z22" s="1">
        <v>6</v>
      </c>
      <c r="AA22" s="1"/>
      <c r="AB22" s="1"/>
      <c r="AC22" s="1">
        <v>2</v>
      </c>
      <c r="AD22" s="1">
        <v>10</v>
      </c>
      <c r="AE22" s="1"/>
      <c r="AF22" s="1"/>
      <c r="AG22" s="1">
        <v>3</v>
      </c>
      <c r="AH22" s="1"/>
      <c r="AI22" s="1"/>
      <c r="AJ22" s="1"/>
      <c r="AK22" s="1"/>
      <c r="AL22" s="1"/>
      <c r="AM22" s="1"/>
      <c r="AN22" s="1">
        <v>2676</v>
      </c>
      <c r="AO22" s="1">
        <v>284</v>
      </c>
    </row>
    <row r="23" spans="1:41">
      <c r="A23" s="1" t="s">
        <v>45</v>
      </c>
      <c r="B23" s="11">
        <v>88</v>
      </c>
      <c r="C23" s="1">
        <v>106</v>
      </c>
      <c r="D23" s="1">
        <v>395</v>
      </c>
      <c r="E23" s="1"/>
      <c r="F23" s="1"/>
      <c r="G23" s="1">
        <v>87918</v>
      </c>
      <c r="H23" s="1">
        <v>4</v>
      </c>
      <c r="I23" s="1">
        <v>1</v>
      </c>
      <c r="J23" s="1">
        <v>75</v>
      </c>
      <c r="K23" s="1">
        <v>27661</v>
      </c>
      <c r="L23" s="1">
        <v>49</v>
      </c>
      <c r="M23" s="1">
        <v>82</v>
      </c>
      <c r="N23" s="1"/>
      <c r="O23" s="1">
        <v>1</v>
      </c>
      <c r="P23" s="1">
        <v>17</v>
      </c>
      <c r="Q23" s="1">
        <v>5</v>
      </c>
      <c r="R23" s="1">
        <v>45</v>
      </c>
      <c r="S23" s="1">
        <v>81</v>
      </c>
      <c r="T23" s="1">
        <v>1</v>
      </c>
      <c r="U23" s="1">
        <v>2</v>
      </c>
      <c r="V23" s="1">
        <v>354</v>
      </c>
      <c r="W23" s="1">
        <v>91</v>
      </c>
      <c r="X23" s="1">
        <v>65</v>
      </c>
      <c r="Y23" s="1">
        <v>8</v>
      </c>
      <c r="Z23" s="1">
        <v>2018</v>
      </c>
      <c r="AA23" s="1">
        <v>11</v>
      </c>
      <c r="AB23" s="1"/>
      <c r="AC23" s="1">
        <v>733</v>
      </c>
      <c r="AD23" s="1">
        <v>7020</v>
      </c>
      <c r="AE23" s="1">
        <v>5</v>
      </c>
      <c r="AF23" s="1"/>
      <c r="AG23" s="1">
        <v>426</v>
      </c>
      <c r="AH23" s="1"/>
      <c r="AI23" s="1">
        <v>36</v>
      </c>
      <c r="AJ23" s="1">
        <v>2</v>
      </c>
      <c r="AK23" s="1">
        <v>1</v>
      </c>
      <c r="AL23" s="1">
        <v>169</v>
      </c>
      <c r="AM23" s="1">
        <v>2</v>
      </c>
      <c r="AN23" s="1">
        <v>127384</v>
      </c>
      <c r="AO23" s="1">
        <v>31067</v>
      </c>
    </row>
    <row r="24" spans="1:41">
      <c r="A24" s="1" t="s">
        <v>47</v>
      </c>
      <c r="B24" s="11">
        <v>91</v>
      </c>
      <c r="C24" s="1"/>
      <c r="D24" s="1">
        <v>2</v>
      </c>
      <c r="E24" s="1"/>
      <c r="F24" s="1"/>
      <c r="G24" s="1">
        <v>4897</v>
      </c>
      <c r="H24" s="1"/>
      <c r="I24" s="1"/>
      <c r="J24" s="1"/>
      <c r="K24" s="1">
        <v>1231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4</v>
      </c>
      <c r="W24" s="1">
        <v>1</v>
      </c>
      <c r="X24" s="1"/>
      <c r="Y24" s="1"/>
      <c r="Z24" s="1">
        <v>26</v>
      </c>
      <c r="AA24" s="1"/>
      <c r="AB24" s="1"/>
      <c r="AC24" s="1">
        <v>10</v>
      </c>
      <c r="AD24" s="1">
        <v>43</v>
      </c>
      <c r="AE24" s="1"/>
      <c r="AF24" s="1"/>
      <c r="AG24" s="1">
        <v>4</v>
      </c>
      <c r="AH24" s="1"/>
      <c r="AI24" s="1"/>
      <c r="AJ24" s="1"/>
      <c r="AK24" s="1"/>
      <c r="AL24" s="1"/>
      <c r="AM24" s="1"/>
      <c r="AN24" s="1">
        <v>6223</v>
      </c>
      <c r="AO24" s="1">
        <v>1269</v>
      </c>
    </row>
    <row r="25" spans="1:41">
      <c r="A25" s="1" t="s">
        <v>49</v>
      </c>
      <c r="B25" s="11">
        <v>93</v>
      </c>
      <c r="C25" s="1">
        <v>1</v>
      </c>
      <c r="D25" s="1">
        <v>1</v>
      </c>
      <c r="E25" s="1"/>
      <c r="F25" s="1"/>
      <c r="G25" s="1">
        <v>4739</v>
      </c>
      <c r="H25" s="1"/>
      <c r="I25" s="1"/>
      <c r="J25" s="1"/>
      <c r="K25" s="1">
        <v>9161</v>
      </c>
      <c r="L25" s="1"/>
      <c r="M25" s="1"/>
      <c r="N25" s="1"/>
      <c r="O25" s="1"/>
      <c r="P25" s="1">
        <v>2</v>
      </c>
      <c r="Q25" s="1"/>
      <c r="R25" s="1">
        <v>6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14</v>
      </c>
      <c r="AA25" s="1"/>
      <c r="AB25" s="1"/>
      <c r="AC25" s="1"/>
      <c r="AD25" s="1">
        <v>74</v>
      </c>
      <c r="AE25" s="1">
        <v>1</v>
      </c>
      <c r="AF25" s="1"/>
      <c r="AG25" s="1">
        <v>7</v>
      </c>
      <c r="AH25" s="1"/>
      <c r="AI25" s="1"/>
      <c r="AJ25" s="1"/>
      <c r="AK25" s="1"/>
      <c r="AL25" s="1"/>
      <c r="AM25" s="1"/>
      <c r="AN25" s="1">
        <v>14011</v>
      </c>
      <c r="AO25" s="1">
        <v>9190</v>
      </c>
    </row>
    <row r="26" spans="1:41">
      <c r="A26" s="1" t="s">
        <v>895</v>
      </c>
      <c r="B26" s="11">
        <v>101</v>
      </c>
      <c r="C26" s="1">
        <v>44</v>
      </c>
      <c r="D26" s="1">
        <v>4</v>
      </c>
      <c r="E26" s="1"/>
      <c r="F26" s="1"/>
      <c r="G26" s="1">
        <v>14528</v>
      </c>
      <c r="H26" s="1"/>
      <c r="I26" s="1"/>
      <c r="J26" s="1">
        <v>10</v>
      </c>
      <c r="K26" s="1">
        <v>3230</v>
      </c>
      <c r="L26" s="1">
        <v>4</v>
      </c>
      <c r="M26" s="1">
        <v>9</v>
      </c>
      <c r="N26" s="1"/>
      <c r="O26" s="1"/>
      <c r="P26" s="1">
        <v>1</v>
      </c>
      <c r="Q26" s="1">
        <v>29</v>
      </c>
      <c r="R26" s="1">
        <v>41</v>
      </c>
      <c r="S26" s="1">
        <v>201</v>
      </c>
      <c r="T26" s="1"/>
      <c r="U26" s="1">
        <v>1</v>
      </c>
      <c r="V26" s="1">
        <v>43</v>
      </c>
      <c r="W26" s="1">
        <v>2</v>
      </c>
      <c r="X26" s="1">
        <v>5</v>
      </c>
      <c r="Y26" s="1"/>
      <c r="Z26" s="1">
        <v>84</v>
      </c>
      <c r="AA26" s="1"/>
      <c r="AB26" s="1"/>
      <c r="AC26" s="1">
        <v>52</v>
      </c>
      <c r="AD26" s="1">
        <v>179</v>
      </c>
      <c r="AE26" s="1"/>
      <c r="AF26" s="1"/>
      <c r="AG26" s="1">
        <v>33</v>
      </c>
      <c r="AH26" s="1"/>
      <c r="AI26" s="1"/>
      <c r="AJ26" s="1"/>
      <c r="AK26" s="1"/>
      <c r="AL26" s="1"/>
      <c r="AM26" s="1">
        <v>1</v>
      </c>
      <c r="AN26" s="1">
        <v>18501</v>
      </c>
      <c r="AO26" s="1">
        <v>3707</v>
      </c>
    </row>
    <row r="27" spans="1:41">
      <c r="A27" s="1" t="s">
        <v>881</v>
      </c>
      <c r="B27" s="11">
        <v>107</v>
      </c>
      <c r="C27" s="1"/>
      <c r="D27" s="1">
        <v>3</v>
      </c>
      <c r="E27" s="1"/>
      <c r="F27" s="1"/>
      <c r="G27" s="1">
        <v>2821</v>
      </c>
      <c r="H27" s="1"/>
      <c r="I27" s="1"/>
      <c r="J27" s="1">
        <v>2</v>
      </c>
      <c r="K27" s="1">
        <v>2758</v>
      </c>
      <c r="L27" s="1">
        <v>2</v>
      </c>
      <c r="M27" s="1">
        <v>5</v>
      </c>
      <c r="N27" s="1"/>
      <c r="O27" s="1"/>
      <c r="P27" s="1"/>
      <c r="Q27" s="1"/>
      <c r="R27" s="1">
        <v>14</v>
      </c>
      <c r="S27" s="1">
        <v>1</v>
      </c>
      <c r="T27" s="1"/>
      <c r="U27" s="1"/>
      <c r="V27" s="1">
        <v>3</v>
      </c>
      <c r="W27" s="1"/>
      <c r="X27" s="1"/>
      <c r="Y27" s="1"/>
      <c r="Z27" s="1">
        <v>9</v>
      </c>
      <c r="AA27" s="1"/>
      <c r="AB27" s="1"/>
      <c r="AC27" s="1"/>
      <c r="AD27" s="1">
        <v>11</v>
      </c>
      <c r="AE27" s="1"/>
      <c r="AF27" s="1"/>
      <c r="AG27" s="1">
        <v>3</v>
      </c>
      <c r="AH27" s="1"/>
      <c r="AI27" s="1"/>
      <c r="AJ27" s="1"/>
      <c r="AK27" s="1"/>
      <c r="AL27" s="1"/>
      <c r="AM27" s="1"/>
      <c r="AN27" s="1">
        <v>5632</v>
      </c>
      <c r="AO27" s="1">
        <v>2797</v>
      </c>
    </row>
    <row r="28" spans="1:41">
      <c r="A28" s="1" t="s">
        <v>55</v>
      </c>
      <c r="B28" s="11">
        <v>113</v>
      </c>
      <c r="C28" s="1">
        <v>3</v>
      </c>
      <c r="D28" s="1">
        <v>3</v>
      </c>
      <c r="E28" s="1"/>
      <c r="F28" s="1"/>
      <c r="G28" s="1">
        <v>3399</v>
      </c>
      <c r="H28" s="1"/>
      <c r="I28" s="1"/>
      <c r="J28" s="1">
        <v>1</v>
      </c>
      <c r="K28" s="1">
        <v>2682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4</v>
      </c>
      <c r="T28" s="1"/>
      <c r="U28" s="1"/>
      <c r="V28" s="1">
        <v>7</v>
      </c>
      <c r="W28" s="1"/>
      <c r="X28" s="1">
        <v>1</v>
      </c>
      <c r="Y28" s="1"/>
      <c r="Z28" s="1">
        <v>19</v>
      </c>
      <c r="AA28" s="1"/>
      <c r="AB28" s="1"/>
      <c r="AC28" s="1">
        <v>8</v>
      </c>
      <c r="AD28" s="1">
        <v>63</v>
      </c>
      <c r="AE28" s="1"/>
      <c r="AF28" s="1"/>
      <c r="AG28" s="1">
        <v>4</v>
      </c>
      <c r="AH28" s="1"/>
      <c r="AI28" s="1"/>
      <c r="AJ28" s="1"/>
      <c r="AK28" s="1"/>
      <c r="AL28" s="1"/>
      <c r="AM28" s="1"/>
      <c r="AN28" s="1">
        <v>6222</v>
      </c>
      <c r="AO28" s="1">
        <v>2748</v>
      </c>
    </row>
    <row r="29" spans="1:41">
      <c r="A29" s="1" t="s">
        <v>57</v>
      </c>
      <c r="B29" s="11">
        <v>120</v>
      </c>
      <c r="C29" s="1">
        <v>5</v>
      </c>
      <c r="D29" s="1">
        <v>13</v>
      </c>
      <c r="E29" s="1"/>
      <c r="F29" s="1"/>
      <c r="G29" s="1">
        <v>10769</v>
      </c>
      <c r="H29" s="1"/>
      <c r="I29" s="1"/>
      <c r="J29" s="1">
        <v>12</v>
      </c>
      <c r="K29" s="1">
        <v>9843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2067</v>
      </c>
      <c r="T29" s="1"/>
      <c r="U29" s="1">
        <v>1</v>
      </c>
      <c r="V29" s="1">
        <v>5</v>
      </c>
      <c r="W29" s="1">
        <v>1</v>
      </c>
      <c r="X29" s="1">
        <v>2</v>
      </c>
      <c r="Y29" s="1"/>
      <c r="Z29" s="1">
        <v>56</v>
      </c>
      <c r="AA29" s="1"/>
      <c r="AB29" s="1"/>
      <c r="AC29" s="1">
        <v>12</v>
      </c>
      <c r="AD29" s="1">
        <v>80</v>
      </c>
      <c r="AE29" s="1"/>
      <c r="AF29" s="1"/>
      <c r="AG29" s="1">
        <v>2</v>
      </c>
      <c r="AH29" s="1"/>
      <c r="AI29" s="1"/>
      <c r="AJ29" s="1"/>
      <c r="AK29" s="1"/>
      <c r="AL29" s="1"/>
      <c r="AM29" s="1">
        <v>2</v>
      </c>
      <c r="AN29" s="1">
        <v>22900</v>
      </c>
      <c r="AO29" s="1">
        <v>12034</v>
      </c>
    </row>
    <row r="30" spans="1:41">
      <c r="A30" s="1" t="s">
        <v>59</v>
      </c>
      <c r="B30" s="11">
        <v>125</v>
      </c>
      <c r="C30" s="1"/>
      <c r="D30" s="1">
        <v>5</v>
      </c>
      <c r="E30" s="1"/>
      <c r="F30" s="1"/>
      <c r="G30" s="1">
        <v>5505</v>
      </c>
      <c r="H30" s="1"/>
      <c r="I30" s="1"/>
      <c r="J30" s="1">
        <v>1</v>
      </c>
      <c r="K30" s="1">
        <v>1342</v>
      </c>
      <c r="L30" s="1"/>
      <c r="M30" s="1">
        <v>3</v>
      </c>
      <c r="N30" s="1"/>
      <c r="O30" s="1"/>
      <c r="P30" s="1"/>
      <c r="Q30" s="1"/>
      <c r="R30" s="1">
        <v>13</v>
      </c>
      <c r="S30" s="1"/>
      <c r="T30" s="1"/>
      <c r="U30" s="1"/>
      <c r="V30" s="1">
        <v>7</v>
      </c>
      <c r="W30" s="1"/>
      <c r="X30" s="1">
        <v>5</v>
      </c>
      <c r="Y30" s="1"/>
      <c r="Z30" s="1">
        <v>20</v>
      </c>
      <c r="AA30" s="1"/>
      <c r="AB30" s="1"/>
      <c r="AC30" s="1">
        <v>8</v>
      </c>
      <c r="AD30" s="1">
        <v>26</v>
      </c>
      <c r="AE30" s="1"/>
      <c r="AF30" s="1"/>
      <c r="AG30" s="1">
        <v>6</v>
      </c>
      <c r="AH30" s="1"/>
      <c r="AI30" s="1"/>
      <c r="AJ30" s="1"/>
      <c r="AK30" s="1"/>
      <c r="AL30" s="1"/>
      <c r="AM30" s="1"/>
      <c r="AN30" s="1">
        <v>6941</v>
      </c>
      <c r="AO30" s="1">
        <v>1396</v>
      </c>
    </row>
    <row r="31" spans="1:41">
      <c r="A31" s="1" t="s">
        <v>897</v>
      </c>
      <c r="B31" s="11">
        <v>129</v>
      </c>
      <c r="C31" s="1">
        <v>27</v>
      </c>
      <c r="D31" s="1">
        <v>74</v>
      </c>
      <c r="E31" s="1"/>
      <c r="F31" s="1">
        <v>1</v>
      </c>
      <c r="G31" s="1">
        <v>17009</v>
      </c>
      <c r="H31" s="1">
        <v>6</v>
      </c>
      <c r="I31" s="1"/>
      <c r="J31" s="1">
        <v>2</v>
      </c>
      <c r="K31" s="1">
        <v>2643</v>
      </c>
      <c r="L31" s="1">
        <v>4</v>
      </c>
      <c r="M31" s="1">
        <v>6</v>
      </c>
      <c r="N31" s="1"/>
      <c r="O31" s="1"/>
      <c r="P31" s="1">
        <v>22</v>
      </c>
      <c r="Q31" s="1"/>
      <c r="R31" s="1">
        <v>34</v>
      </c>
      <c r="S31" s="1">
        <v>11</v>
      </c>
      <c r="T31" s="1"/>
      <c r="U31" s="1"/>
      <c r="V31" s="1">
        <v>35</v>
      </c>
      <c r="W31" s="1">
        <v>17</v>
      </c>
      <c r="X31" s="1">
        <v>12</v>
      </c>
      <c r="Y31" s="1">
        <v>1</v>
      </c>
      <c r="Z31" s="1">
        <v>203</v>
      </c>
      <c r="AA31" s="1">
        <v>4</v>
      </c>
      <c r="AB31" s="1"/>
      <c r="AC31" s="1">
        <v>207</v>
      </c>
      <c r="AD31" s="1">
        <v>610</v>
      </c>
      <c r="AE31" s="1">
        <v>1</v>
      </c>
      <c r="AF31" s="1"/>
      <c r="AG31" s="1">
        <v>68</v>
      </c>
      <c r="AH31" s="1"/>
      <c r="AI31" s="1">
        <v>2</v>
      </c>
      <c r="AJ31" s="1"/>
      <c r="AK31" s="1"/>
      <c r="AL31" s="1">
        <v>12</v>
      </c>
      <c r="AM31" s="1"/>
      <c r="AN31" s="1">
        <v>21011</v>
      </c>
      <c r="AO31" s="1">
        <v>3101</v>
      </c>
    </row>
    <row r="32" spans="1:41">
      <c r="A32" s="1" t="s">
        <v>63</v>
      </c>
      <c r="B32" s="11">
        <v>134</v>
      </c>
      <c r="C32" s="1"/>
      <c r="D32" s="1"/>
      <c r="E32" s="1"/>
      <c r="F32" s="1"/>
      <c r="G32" s="1">
        <v>4488</v>
      </c>
      <c r="H32" s="1"/>
      <c r="I32" s="1"/>
      <c r="J32" s="1">
        <v>3</v>
      </c>
      <c r="K32" s="1">
        <v>1710</v>
      </c>
      <c r="L32" s="1"/>
      <c r="M32" s="1">
        <v>2</v>
      </c>
      <c r="N32" s="1"/>
      <c r="O32" s="1"/>
      <c r="P32" s="1"/>
      <c r="Q32" s="1"/>
      <c r="R32" s="1">
        <v>17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>
        <v>2</v>
      </c>
      <c r="AD32" s="1">
        <v>16</v>
      </c>
      <c r="AE32" s="1"/>
      <c r="AF32" s="1"/>
      <c r="AG32" s="1">
        <v>7</v>
      </c>
      <c r="AH32" s="1"/>
      <c r="AI32" s="1"/>
      <c r="AJ32" s="1"/>
      <c r="AK32" s="1"/>
      <c r="AL32" s="1"/>
      <c r="AM32" s="1"/>
      <c r="AN32" s="1">
        <v>6245</v>
      </c>
      <c r="AO32" s="1">
        <v>1732</v>
      </c>
    </row>
    <row r="33" spans="1:41">
      <c r="A33" s="1" t="s">
        <v>65</v>
      </c>
      <c r="B33" s="11">
        <v>138</v>
      </c>
      <c r="C33" s="1">
        <v>1</v>
      </c>
      <c r="D33" s="1">
        <v>4</v>
      </c>
      <c r="E33" s="1"/>
      <c r="F33" s="1"/>
      <c r="G33" s="1">
        <v>7730</v>
      </c>
      <c r="H33" s="1"/>
      <c r="I33" s="1"/>
      <c r="J33" s="1">
        <v>2</v>
      </c>
      <c r="K33" s="1">
        <v>3288</v>
      </c>
      <c r="L33" s="1">
        <v>1</v>
      </c>
      <c r="M33" s="1">
        <v>1</v>
      </c>
      <c r="N33" s="1"/>
      <c r="O33" s="1"/>
      <c r="P33" s="1"/>
      <c r="Q33" s="1"/>
      <c r="R33" s="1">
        <v>12</v>
      </c>
      <c r="S33" s="1">
        <v>5</v>
      </c>
      <c r="T33" s="1"/>
      <c r="U33" s="1"/>
      <c r="V33" s="1">
        <v>3</v>
      </c>
      <c r="W33" s="1"/>
      <c r="X33" s="1">
        <v>3</v>
      </c>
      <c r="Y33" s="1">
        <v>2</v>
      </c>
      <c r="Z33" s="1">
        <v>6</v>
      </c>
      <c r="AA33" s="1"/>
      <c r="AB33" s="1"/>
      <c r="AC33" s="1">
        <v>31</v>
      </c>
      <c r="AD33" s="1">
        <v>40</v>
      </c>
      <c r="AE33" s="1"/>
      <c r="AF33" s="1"/>
      <c r="AG33" s="1">
        <v>7</v>
      </c>
      <c r="AH33" s="1"/>
      <c r="AI33" s="1"/>
      <c r="AJ33" s="1"/>
      <c r="AK33" s="1"/>
      <c r="AL33" s="1"/>
      <c r="AM33" s="1"/>
      <c r="AN33" s="1">
        <v>11136</v>
      </c>
      <c r="AO33" s="1">
        <v>3328</v>
      </c>
    </row>
    <row r="34" spans="1:41">
      <c r="A34" s="1" t="s">
        <v>67</v>
      </c>
      <c r="B34" s="11">
        <v>142</v>
      </c>
      <c r="C34" s="1"/>
      <c r="D34" s="1">
        <v>1</v>
      </c>
      <c r="E34" s="1"/>
      <c r="F34" s="1"/>
      <c r="G34" s="1">
        <v>2370</v>
      </c>
      <c r="H34" s="1"/>
      <c r="I34" s="1"/>
      <c r="J34" s="1"/>
      <c r="K34" s="1">
        <v>531</v>
      </c>
      <c r="L34" s="1"/>
      <c r="M34" s="1"/>
      <c r="N34" s="1"/>
      <c r="O34" s="1"/>
      <c r="P34" s="1">
        <v>1</v>
      </c>
      <c r="Q34" s="1">
        <v>1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4</v>
      </c>
      <c r="AA34" s="1"/>
      <c r="AB34" s="1"/>
      <c r="AC34" s="1">
        <v>6</v>
      </c>
      <c r="AD34" s="1">
        <v>29</v>
      </c>
      <c r="AE34" s="1"/>
      <c r="AF34" s="1"/>
      <c r="AG34" s="1">
        <v>3</v>
      </c>
      <c r="AH34" s="1"/>
      <c r="AI34" s="1"/>
      <c r="AJ34" s="1"/>
      <c r="AK34" s="1"/>
      <c r="AL34" s="1"/>
      <c r="AM34" s="1"/>
      <c r="AN34" s="1">
        <v>2958</v>
      </c>
      <c r="AO34" s="1">
        <v>550</v>
      </c>
    </row>
    <row r="35" spans="1:41">
      <c r="A35" s="1" t="s">
        <v>69</v>
      </c>
      <c r="B35" s="11">
        <v>145</v>
      </c>
      <c r="C35" s="1"/>
      <c r="D35" s="1"/>
      <c r="E35" s="1"/>
      <c r="F35" s="1"/>
      <c r="G35" s="1">
        <v>2884</v>
      </c>
      <c r="H35" s="1"/>
      <c r="I35" s="1"/>
      <c r="J35" s="1">
        <v>1</v>
      </c>
      <c r="K35" s="1">
        <v>387</v>
      </c>
      <c r="L35" s="1"/>
      <c r="M35" s="1">
        <v>2</v>
      </c>
      <c r="N35" s="1"/>
      <c r="O35" s="1"/>
      <c r="P35" s="1"/>
      <c r="Q35" s="1"/>
      <c r="R35" s="1">
        <v>36</v>
      </c>
      <c r="S35" s="1">
        <v>5</v>
      </c>
      <c r="T35" s="1"/>
      <c r="U35" s="1"/>
      <c r="V35" s="1">
        <v>4</v>
      </c>
      <c r="W35" s="1"/>
      <c r="X35" s="1">
        <v>3</v>
      </c>
      <c r="Y35" s="1"/>
      <c r="Z35" s="1">
        <v>7</v>
      </c>
      <c r="AA35" s="1"/>
      <c r="AB35" s="1"/>
      <c r="AC35" s="1">
        <v>3</v>
      </c>
      <c r="AD35" s="1">
        <v>15</v>
      </c>
      <c r="AE35" s="1"/>
      <c r="AF35" s="1"/>
      <c r="AG35" s="1">
        <v>4</v>
      </c>
      <c r="AH35" s="1"/>
      <c r="AI35" s="1"/>
      <c r="AJ35" s="1"/>
      <c r="AK35" s="1"/>
      <c r="AL35" s="1"/>
      <c r="AM35" s="1"/>
      <c r="AN35" s="1">
        <v>3351</v>
      </c>
      <c r="AO35" s="1">
        <v>445</v>
      </c>
    </row>
    <row r="36" spans="1:41">
      <c r="A36" s="1" t="s">
        <v>71</v>
      </c>
      <c r="B36" s="11">
        <v>147</v>
      </c>
      <c r="C36" s="1">
        <v>10</v>
      </c>
      <c r="D36" s="1">
        <v>16</v>
      </c>
      <c r="E36" s="1">
        <v>1</v>
      </c>
      <c r="F36" s="1">
        <v>2</v>
      </c>
      <c r="G36" s="1">
        <v>11221</v>
      </c>
      <c r="H36" s="1">
        <v>2</v>
      </c>
      <c r="I36" s="1">
        <v>3</v>
      </c>
      <c r="J36" s="1">
        <v>57</v>
      </c>
      <c r="K36" s="1">
        <v>18718</v>
      </c>
      <c r="L36" s="1">
        <v>3</v>
      </c>
      <c r="M36" s="1">
        <v>97</v>
      </c>
      <c r="N36" s="1">
        <v>1</v>
      </c>
      <c r="O36" s="1"/>
      <c r="P36" s="1">
        <v>1</v>
      </c>
      <c r="Q36" s="1">
        <v>91</v>
      </c>
      <c r="R36" s="1">
        <v>1</v>
      </c>
      <c r="S36" s="1">
        <v>50</v>
      </c>
      <c r="T36" s="1">
        <v>8</v>
      </c>
      <c r="U36" s="1"/>
      <c r="V36" s="1">
        <v>9</v>
      </c>
      <c r="W36" s="1">
        <v>18</v>
      </c>
      <c r="X36" s="1">
        <v>4</v>
      </c>
      <c r="Y36" s="1">
        <v>1</v>
      </c>
      <c r="Z36" s="1">
        <v>128</v>
      </c>
      <c r="AA36" s="1"/>
      <c r="AB36" s="1"/>
      <c r="AC36" s="1">
        <v>157</v>
      </c>
      <c r="AD36" s="1">
        <v>266</v>
      </c>
      <c r="AE36" s="1"/>
      <c r="AF36" s="1"/>
      <c r="AG36" s="1">
        <v>10</v>
      </c>
      <c r="AH36" s="1"/>
      <c r="AI36" s="1"/>
      <c r="AJ36" s="1"/>
      <c r="AK36" s="1"/>
      <c r="AL36" s="1"/>
      <c r="AM36" s="1"/>
      <c r="AN36" s="1">
        <v>30875</v>
      </c>
      <c r="AO36" s="1">
        <v>19206</v>
      </c>
    </row>
    <row r="37" spans="1:41">
      <c r="A37" s="1" t="s">
        <v>73</v>
      </c>
      <c r="B37" s="11">
        <v>148</v>
      </c>
      <c r="C37" s="1">
        <v>3</v>
      </c>
      <c r="D37" s="1">
        <v>18</v>
      </c>
      <c r="E37" s="1"/>
      <c r="F37" s="1"/>
      <c r="G37" s="1">
        <v>12453</v>
      </c>
      <c r="H37" s="1"/>
      <c r="I37" s="1"/>
      <c r="J37" s="1">
        <v>3</v>
      </c>
      <c r="K37" s="1">
        <v>4777</v>
      </c>
      <c r="L37" s="1">
        <v>20</v>
      </c>
      <c r="M37" s="1">
        <v>19</v>
      </c>
      <c r="N37" s="1"/>
      <c r="O37" s="1"/>
      <c r="P37" s="1">
        <v>2</v>
      </c>
      <c r="Q37" s="1"/>
      <c r="R37" s="1">
        <v>24</v>
      </c>
      <c r="S37" s="1">
        <v>18</v>
      </c>
      <c r="T37" s="1"/>
      <c r="U37" s="1"/>
      <c r="V37" s="1">
        <v>28</v>
      </c>
      <c r="W37" s="1">
        <v>15</v>
      </c>
      <c r="X37" s="1">
        <v>3</v>
      </c>
      <c r="Y37" s="1">
        <v>1</v>
      </c>
      <c r="Z37" s="1">
        <v>216</v>
      </c>
      <c r="AA37" s="1">
        <v>2</v>
      </c>
      <c r="AB37" s="1"/>
      <c r="AC37" s="1">
        <v>104</v>
      </c>
      <c r="AD37" s="1">
        <v>364</v>
      </c>
      <c r="AE37" s="1"/>
      <c r="AF37" s="1"/>
      <c r="AG37" s="1">
        <v>72</v>
      </c>
      <c r="AH37" s="1"/>
      <c r="AI37" s="1">
        <v>1</v>
      </c>
      <c r="AJ37" s="1"/>
      <c r="AK37" s="1"/>
      <c r="AL37" s="1">
        <v>1</v>
      </c>
      <c r="AM37" s="1"/>
      <c r="AN37" s="1">
        <v>18144</v>
      </c>
      <c r="AO37" s="1">
        <v>5149</v>
      </c>
    </row>
    <row r="38" spans="1:41">
      <c r="A38" s="1" t="s">
        <v>882</v>
      </c>
      <c r="B38" s="11">
        <v>150</v>
      </c>
      <c r="C38" s="1"/>
      <c r="D38" s="1">
        <v>1</v>
      </c>
      <c r="E38" s="1"/>
      <c r="F38" s="1"/>
      <c r="G38" s="1">
        <v>1267</v>
      </c>
      <c r="H38" s="1"/>
      <c r="I38" s="1">
        <v>1</v>
      </c>
      <c r="J38" s="1">
        <v>1</v>
      </c>
      <c r="K38" s="1">
        <v>279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8</v>
      </c>
      <c r="AA38" s="1"/>
      <c r="AB38" s="1"/>
      <c r="AC38" s="1">
        <v>3</v>
      </c>
      <c r="AD38" s="1">
        <v>9</v>
      </c>
      <c r="AE38" s="1"/>
      <c r="AF38" s="1"/>
      <c r="AG38" s="1">
        <v>1</v>
      </c>
      <c r="AH38" s="1"/>
      <c r="AI38" s="1"/>
      <c r="AJ38" s="1"/>
      <c r="AK38" s="1"/>
      <c r="AL38" s="1"/>
      <c r="AM38" s="1"/>
      <c r="AN38" s="1">
        <v>1585</v>
      </c>
      <c r="AO38" s="1">
        <v>304</v>
      </c>
    </row>
    <row r="39" spans="1:41">
      <c r="A39" s="1" t="s">
        <v>77</v>
      </c>
      <c r="B39" s="11">
        <v>154</v>
      </c>
      <c r="C39" s="1">
        <v>11</v>
      </c>
      <c r="D39" s="1">
        <v>238</v>
      </c>
      <c r="E39" s="1"/>
      <c r="F39" s="1"/>
      <c r="G39" s="1">
        <v>49529</v>
      </c>
      <c r="H39" s="1">
        <v>1</v>
      </c>
      <c r="I39" s="1"/>
      <c r="J39" s="1">
        <v>15</v>
      </c>
      <c r="K39" s="1">
        <v>24822</v>
      </c>
      <c r="L39" s="1">
        <v>7</v>
      </c>
      <c r="M39" s="1">
        <v>52</v>
      </c>
      <c r="N39" s="1"/>
      <c r="O39" s="1"/>
      <c r="P39" s="1">
        <v>33</v>
      </c>
      <c r="Q39" s="1">
        <v>4</v>
      </c>
      <c r="R39" s="1">
        <v>1</v>
      </c>
      <c r="S39" s="1">
        <v>2503</v>
      </c>
      <c r="T39" s="1"/>
      <c r="U39" s="1"/>
      <c r="V39" s="1">
        <v>32</v>
      </c>
      <c r="W39" s="1">
        <v>12</v>
      </c>
      <c r="X39" s="1">
        <v>15</v>
      </c>
      <c r="Y39" s="1"/>
      <c r="Z39" s="1">
        <v>391</v>
      </c>
      <c r="AA39" s="1">
        <v>2</v>
      </c>
      <c r="AB39" s="1">
        <v>6</v>
      </c>
      <c r="AC39" s="1">
        <v>167</v>
      </c>
      <c r="AD39" s="1">
        <v>344</v>
      </c>
      <c r="AE39" s="1">
        <v>2</v>
      </c>
      <c r="AF39" s="1"/>
      <c r="AG39" s="1">
        <v>88</v>
      </c>
      <c r="AH39" s="1"/>
      <c r="AI39" s="1"/>
      <c r="AJ39" s="1"/>
      <c r="AK39" s="1">
        <v>1</v>
      </c>
      <c r="AL39" s="1">
        <v>1</v>
      </c>
      <c r="AM39" s="1">
        <v>6</v>
      </c>
      <c r="AN39" s="1">
        <v>78283</v>
      </c>
      <c r="AO39" s="1">
        <v>28145</v>
      </c>
    </row>
    <row r="40" spans="1:41">
      <c r="A40" s="1" t="s">
        <v>79</v>
      </c>
      <c r="B40" s="11">
        <v>172</v>
      </c>
      <c r="C40" s="1">
        <v>7</v>
      </c>
      <c r="D40" s="1">
        <v>10</v>
      </c>
      <c r="E40" s="1">
        <v>1</v>
      </c>
      <c r="F40" s="1"/>
      <c r="G40" s="1">
        <v>14671</v>
      </c>
      <c r="H40" s="1">
        <v>2</v>
      </c>
      <c r="I40" s="1">
        <v>19</v>
      </c>
      <c r="J40" s="1">
        <v>53</v>
      </c>
      <c r="K40" s="1">
        <v>23108</v>
      </c>
      <c r="L40" s="1">
        <v>28</v>
      </c>
      <c r="M40" s="1">
        <v>213</v>
      </c>
      <c r="N40" s="1"/>
      <c r="O40" s="1"/>
      <c r="P40" s="1">
        <v>4</v>
      </c>
      <c r="Q40" s="1">
        <v>102</v>
      </c>
      <c r="R40" s="1">
        <v>2</v>
      </c>
      <c r="S40" s="1">
        <v>2950</v>
      </c>
      <c r="T40" s="1">
        <v>2</v>
      </c>
      <c r="U40" s="1">
        <v>5</v>
      </c>
      <c r="V40" s="1">
        <v>23</v>
      </c>
      <c r="W40" s="1">
        <v>6</v>
      </c>
      <c r="X40" s="1">
        <v>15</v>
      </c>
      <c r="Y40" s="1"/>
      <c r="Z40" s="1">
        <v>110</v>
      </c>
      <c r="AA40" s="1"/>
      <c r="AB40" s="1"/>
      <c r="AC40" s="1">
        <v>200</v>
      </c>
      <c r="AD40" s="1">
        <v>286</v>
      </c>
      <c r="AE40" s="1">
        <v>3</v>
      </c>
      <c r="AF40" s="1"/>
      <c r="AG40" s="1">
        <v>18</v>
      </c>
      <c r="AH40" s="1"/>
      <c r="AI40" s="1"/>
      <c r="AJ40" s="1"/>
      <c r="AK40" s="1"/>
      <c r="AL40" s="1"/>
      <c r="AM40" s="1">
        <v>2</v>
      </c>
      <c r="AN40" s="1">
        <v>41840</v>
      </c>
      <c r="AO40" s="1">
        <v>26633</v>
      </c>
    </row>
    <row r="41" spans="1:41">
      <c r="A41" s="1" t="s">
        <v>81</v>
      </c>
      <c r="B41" s="11">
        <v>190</v>
      </c>
      <c r="C41" s="1">
        <v>2</v>
      </c>
      <c r="D41" s="1"/>
      <c r="E41" s="1"/>
      <c r="F41" s="1"/>
      <c r="G41" s="1">
        <v>5239</v>
      </c>
      <c r="H41" s="1"/>
      <c r="I41" s="1"/>
      <c r="J41" s="1">
        <v>1</v>
      </c>
      <c r="K41" s="1">
        <v>1288</v>
      </c>
      <c r="L41" s="1"/>
      <c r="M41" s="1">
        <v>1</v>
      </c>
      <c r="N41" s="1"/>
      <c r="O41" s="1"/>
      <c r="P41" s="1"/>
      <c r="Q41" s="1">
        <v>1</v>
      </c>
      <c r="R41" s="1">
        <v>9</v>
      </c>
      <c r="S41" s="1">
        <v>2</v>
      </c>
      <c r="T41" s="1"/>
      <c r="U41" s="1"/>
      <c r="V41" s="1">
        <v>9</v>
      </c>
      <c r="W41" s="1"/>
      <c r="X41" s="1"/>
      <c r="Y41" s="1"/>
      <c r="Z41" s="1">
        <v>12</v>
      </c>
      <c r="AA41" s="1">
        <v>2</v>
      </c>
      <c r="AB41" s="1"/>
      <c r="AC41" s="1"/>
      <c r="AD41" s="1">
        <v>73</v>
      </c>
      <c r="AE41" s="1"/>
      <c r="AF41" s="1"/>
      <c r="AG41" s="1">
        <v>21</v>
      </c>
      <c r="AH41" s="1"/>
      <c r="AI41" s="1"/>
      <c r="AJ41" s="1"/>
      <c r="AK41" s="1"/>
      <c r="AL41" s="1"/>
      <c r="AM41" s="1"/>
      <c r="AN41" s="1">
        <v>6660</v>
      </c>
      <c r="AO41" s="1">
        <v>1327</v>
      </c>
    </row>
    <row r="42" spans="1:41">
      <c r="A42" s="1" t="s">
        <v>84</v>
      </c>
      <c r="B42" s="11">
        <v>197</v>
      </c>
      <c r="C42" s="1">
        <v>1</v>
      </c>
      <c r="D42" s="1">
        <v>7</v>
      </c>
      <c r="E42" s="1"/>
      <c r="F42" s="1"/>
      <c r="G42" s="1">
        <v>2663</v>
      </c>
      <c r="H42" s="1">
        <v>1</v>
      </c>
      <c r="I42" s="1"/>
      <c r="J42" s="1">
        <v>1</v>
      </c>
      <c r="K42" s="1">
        <v>8680</v>
      </c>
      <c r="L42" s="1"/>
      <c r="M42" s="1">
        <v>38</v>
      </c>
      <c r="N42" s="1"/>
      <c r="O42" s="1"/>
      <c r="P42" s="1"/>
      <c r="Q42" s="1"/>
      <c r="R42" s="1">
        <v>4</v>
      </c>
      <c r="S42" s="1"/>
      <c r="T42" s="1"/>
      <c r="U42" s="1"/>
      <c r="V42" s="1">
        <v>2</v>
      </c>
      <c r="W42" s="1">
        <v>5</v>
      </c>
      <c r="X42" s="1">
        <v>3</v>
      </c>
      <c r="Y42" s="1"/>
      <c r="Z42" s="1">
        <v>26</v>
      </c>
      <c r="AA42" s="1">
        <v>1</v>
      </c>
      <c r="AB42" s="1"/>
      <c r="AC42" s="1">
        <v>53</v>
      </c>
      <c r="AD42" s="1">
        <v>48</v>
      </c>
      <c r="AE42" s="1"/>
      <c r="AF42" s="1"/>
      <c r="AG42" s="1">
        <v>3</v>
      </c>
      <c r="AH42" s="1"/>
      <c r="AI42" s="1"/>
      <c r="AJ42" s="1"/>
      <c r="AK42" s="1"/>
      <c r="AL42" s="1"/>
      <c r="AM42" s="1"/>
      <c r="AN42" s="1">
        <v>11536</v>
      </c>
      <c r="AO42" s="1">
        <v>8769</v>
      </c>
    </row>
    <row r="43" spans="1:41">
      <c r="A43" s="1" t="s">
        <v>86</v>
      </c>
      <c r="B43" s="11">
        <v>206</v>
      </c>
      <c r="C43" s="1"/>
      <c r="D43" s="1"/>
      <c r="E43" s="1"/>
      <c r="F43" s="1"/>
      <c r="G43" s="1">
        <v>1761</v>
      </c>
      <c r="H43" s="1"/>
      <c r="I43" s="1"/>
      <c r="J43" s="1"/>
      <c r="K43" s="1">
        <v>916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>
        <v>2</v>
      </c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3</v>
      </c>
      <c r="AD43" s="1">
        <v>14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>
        <v>2716</v>
      </c>
      <c r="AO43" s="1">
        <v>934</v>
      </c>
    </row>
    <row r="44" spans="1:41">
      <c r="A44" s="1" t="s">
        <v>88</v>
      </c>
      <c r="B44" s="11">
        <v>209</v>
      </c>
      <c r="C44" s="1">
        <v>26</v>
      </c>
      <c r="D44" s="1">
        <v>12</v>
      </c>
      <c r="E44" s="1"/>
      <c r="F44" s="1">
        <v>3</v>
      </c>
      <c r="G44" s="1">
        <v>10755</v>
      </c>
      <c r="H44" s="1"/>
      <c r="I44" s="1">
        <v>1</v>
      </c>
      <c r="J44" s="1">
        <v>2</v>
      </c>
      <c r="K44" s="1">
        <v>2349</v>
      </c>
      <c r="L44" s="1"/>
      <c r="M44" s="1">
        <v>1</v>
      </c>
      <c r="N44" s="1"/>
      <c r="O44" s="1">
        <v>14</v>
      </c>
      <c r="P44" s="1"/>
      <c r="Q44" s="1">
        <v>2</v>
      </c>
      <c r="R44" s="1">
        <v>21</v>
      </c>
      <c r="S44" s="1">
        <v>2</v>
      </c>
      <c r="T44" s="1"/>
      <c r="U44" s="1"/>
      <c r="V44" s="1">
        <v>11</v>
      </c>
      <c r="W44" s="1">
        <v>1</v>
      </c>
      <c r="X44" s="1">
        <v>2</v>
      </c>
      <c r="Y44" s="1"/>
      <c r="Z44" s="1">
        <v>14</v>
      </c>
      <c r="AA44" s="1">
        <v>1</v>
      </c>
      <c r="AB44" s="1"/>
      <c r="AC44" s="1">
        <v>21</v>
      </c>
      <c r="AD44" s="1">
        <v>99</v>
      </c>
      <c r="AE44" s="1">
        <v>1</v>
      </c>
      <c r="AF44" s="1"/>
      <c r="AG44" s="1">
        <v>11</v>
      </c>
      <c r="AH44" s="1"/>
      <c r="AI44" s="1"/>
      <c r="AJ44" s="1"/>
      <c r="AK44" s="1"/>
      <c r="AL44" s="1"/>
      <c r="AM44" s="1"/>
      <c r="AN44" s="1">
        <v>13349</v>
      </c>
      <c r="AO44" s="1">
        <v>2444</v>
      </c>
    </row>
    <row r="45" spans="1:41">
      <c r="A45" s="1" t="s">
        <v>90</v>
      </c>
      <c r="B45" s="11">
        <v>212</v>
      </c>
      <c r="C45" s="1">
        <v>126</v>
      </c>
      <c r="D45" s="1">
        <v>120</v>
      </c>
      <c r="E45" s="1"/>
      <c r="F45" s="1">
        <v>6</v>
      </c>
      <c r="G45" s="1">
        <v>15231</v>
      </c>
      <c r="H45" s="1">
        <v>7</v>
      </c>
      <c r="I45" s="1">
        <v>24</v>
      </c>
      <c r="J45" s="1">
        <v>5</v>
      </c>
      <c r="K45" s="1">
        <v>3109</v>
      </c>
      <c r="L45" s="1">
        <v>23</v>
      </c>
      <c r="M45" s="1">
        <v>9</v>
      </c>
      <c r="N45" s="1">
        <v>1</v>
      </c>
      <c r="O45" s="1"/>
      <c r="P45" s="1">
        <v>3</v>
      </c>
      <c r="Q45" s="1">
        <v>25</v>
      </c>
      <c r="R45" s="1">
        <v>30</v>
      </c>
      <c r="S45" s="1">
        <v>8</v>
      </c>
      <c r="T45" s="1">
        <v>1</v>
      </c>
      <c r="U45" s="1">
        <v>1</v>
      </c>
      <c r="V45" s="1">
        <v>30</v>
      </c>
      <c r="W45" s="1">
        <v>14</v>
      </c>
      <c r="X45" s="1">
        <v>32</v>
      </c>
      <c r="Y45" s="1">
        <v>10</v>
      </c>
      <c r="Z45" s="1">
        <v>147</v>
      </c>
      <c r="AA45" s="1">
        <v>4</v>
      </c>
      <c r="AB45" s="1"/>
      <c r="AC45" s="1">
        <v>149</v>
      </c>
      <c r="AD45" s="1">
        <v>480</v>
      </c>
      <c r="AE45" s="1">
        <v>2</v>
      </c>
      <c r="AF45" s="1"/>
      <c r="AG45" s="1">
        <v>29</v>
      </c>
      <c r="AH45" s="1"/>
      <c r="AI45" s="1">
        <v>3</v>
      </c>
      <c r="AJ45" s="1"/>
      <c r="AK45" s="1"/>
      <c r="AL45" s="1">
        <v>10</v>
      </c>
      <c r="AM45" s="1"/>
      <c r="AN45" s="1">
        <v>19639</v>
      </c>
      <c r="AO45" s="1">
        <v>3702</v>
      </c>
    </row>
    <row r="46" spans="1:41">
      <c r="A46" s="1" t="s">
        <v>92</v>
      </c>
      <c r="B46" s="11">
        <v>234</v>
      </c>
      <c r="C46" s="1">
        <v>2</v>
      </c>
      <c r="D46" s="1">
        <v>16</v>
      </c>
      <c r="E46" s="1">
        <v>1</v>
      </c>
      <c r="F46" s="1"/>
      <c r="G46" s="1">
        <v>3870</v>
      </c>
      <c r="H46" s="1"/>
      <c r="I46" s="1"/>
      <c r="J46" s="1">
        <v>57</v>
      </c>
      <c r="K46" s="1">
        <v>11850</v>
      </c>
      <c r="L46" s="1">
        <v>2</v>
      </c>
      <c r="M46" s="1">
        <v>4</v>
      </c>
      <c r="N46" s="1"/>
      <c r="O46" s="1"/>
      <c r="P46" s="1"/>
      <c r="Q46" s="1">
        <v>366</v>
      </c>
      <c r="R46" s="1">
        <v>1</v>
      </c>
      <c r="S46" s="1">
        <v>5135</v>
      </c>
      <c r="T46" s="1"/>
      <c r="U46" s="1">
        <v>1</v>
      </c>
      <c r="V46" s="1">
        <v>11</v>
      </c>
      <c r="W46" s="1">
        <v>3</v>
      </c>
      <c r="X46" s="1"/>
      <c r="Y46" s="1"/>
      <c r="Z46" s="1">
        <v>60</v>
      </c>
      <c r="AA46" s="1"/>
      <c r="AB46" s="1"/>
      <c r="AC46" s="1">
        <v>14</v>
      </c>
      <c r="AD46" s="1">
        <v>91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>
        <v>21487</v>
      </c>
      <c r="AO46" s="1">
        <v>17507</v>
      </c>
    </row>
    <row r="47" spans="1:41">
      <c r="A47" s="1" t="s">
        <v>95</v>
      </c>
      <c r="B47" s="11">
        <v>237</v>
      </c>
      <c r="C47" s="1"/>
      <c r="D47" s="1"/>
      <c r="E47" s="1"/>
      <c r="F47" s="1"/>
      <c r="G47" s="1">
        <v>6837</v>
      </c>
      <c r="H47" s="1"/>
      <c r="I47" s="1"/>
      <c r="J47" s="1">
        <v>2</v>
      </c>
      <c r="K47" s="1">
        <v>1282</v>
      </c>
      <c r="L47" s="1"/>
      <c r="M47" s="1"/>
      <c r="N47" s="1"/>
      <c r="O47" s="1"/>
      <c r="P47" s="1"/>
      <c r="Q47" s="1"/>
      <c r="R47" s="1">
        <v>12</v>
      </c>
      <c r="S47" s="1">
        <v>3</v>
      </c>
      <c r="T47" s="1"/>
      <c r="U47" s="1"/>
      <c r="V47" s="1">
        <v>8</v>
      </c>
      <c r="W47" s="1">
        <v>1</v>
      </c>
      <c r="X47" s="1">
        <v>6</v>
      </c>
      <c r="Y47" s="1"/>
      <c r="Z47" s="1">
        <v>59</v>
      </c>
      <c r="AA47" s="1"/>
      <c r="AB47" s="1"/>
      <c r="AC47" s="1">
        <v>173</v>
      </c>
      <c r="AD47" s="1">
        <v>272</v>
      </c>
      <c r="AE47" s="1">
        <v>1</v>
      </c>
      <c r="AF47" s="1"/>
      <c r="AG47" s="1">
        <v>24</v>
      </c>
      <c r="AH47" s="1"/>
      <c r="AI47" s="1">
        <v>3</v>
      </c>
      <c r="AJ47" s="1"/>
      <c r="AK47" s="1"/>
      <c r="AL47" s="1">
        <v>8</v>
      </c>
      <c r="AM47" s="1"/>
      <c r="AN47" s="1">
        <v>8691</v>
      </c>
      <c r="AO47" s="1">
        <v>1373</v>
      </c>
    </row>
    <row r="48" spans="1:41">
      <c r="A48" s="1" t="s">
        <v>97</v>
      </c>
      <c r="B48" s="11">
        <v>240</v>
      </c>
      <c r="C48" s="1"/>
      <c r="D48" s="1">
        <v>3</v>
      </c>
      <c r="E48" s="1"/>
      <c r="F48" s="1"/>
      <c r="G48" s="1">
        <v>6027</v>
      </c>
      <c r="H48" s="1"/>
      <c r="I48" s="1">
        <v>3</v>
      </c>
      <c r="J48" s="1">
        <v>2</v>
      </c>
      <c r="K48" s="1">
        <v>444</v>
      </c>
      <c r="L48" s="1"/>
      <c r="M48" s="1"/>
      <c r="N48" s="1"/>
      <c r="O48" s="1"/>
      <c r="P48" s="1">
        <v>1</v>
      </c>
      <c r="Q48" s="1"/>
      <c r="R48" s="1">
        <v>11</v>
      </c>
      <c r="S48" s="1"/>
      <c r="T48" s="1"/>
      <c r="U48" s="1">
        <v>1</v>
      </c>
      <c r="V48" s="1">
        <v>1</v>
      </c>
      <c r="W48" s="1"/>
      <c r="X48" s="1">
        <v>3</v>
      </c>
      <c r="Y48" s="1"/>
      <c r="Z48" s="1">
        <v>10</v>
      </c>
      <c r="AA48" s="1"/>
      <c r="AB48" s="1"/>
      <c r="AC48" s="1">
        <v>3</v>
      </c>
      <c r="AD48" s="1">
        <v>37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>
        <v>6552</v>
      </c>
      <c r="AO48" s="1">
        <v>475</v>
      </c>
    </row>
    <row r="49" spans="1:41">
      <c r="A49" s="1" t="s">
        <v>99</v>
      </c>
      <c r="B49" s="11">
        <v>250</v>
      </c>
      <c r="C49" s="1">
        <v>18</v>
      </c>
      <c r="D49" s="1">
        <v>22</v>
      </c>
      <c r="E49" s="1"/>
      <c r="F49" s="1">
        <v>3</v>
      </c>
      <c r="G49" s="1">
        <v>26579</v>
      </c>
      <c r="H49" s="1">
        <v>3</v>
      </c>
      <c r="I49" s="1">
        <v>2</v>
      </c>
      <c r="J49" s="1">
        <v>14</v>
      </c>
      <c r="K49" s="1">
        <v>18506</v>
      </c>
      <c r="L49" s="1"/>
      <c r="M49" s="1">
        <v>11</v>
      </c>
      <c r="N49" s="1"/>
      <c r="O49" s="1"/>
      <c r="P49" s="1"/>
      <c r="Q49" s="1">
        <v>475</v>
      </c>
      <c r="R49" s="1">
        <v>11</v>
      </c>
      <c r="S49" s="1">
        <v>1628</v>
      </c>
      <c r="T49" s="1"/>
      <c r="U49" s="1"/>
      <c r="V49" s="1">
        <v>11</v>
      </c>
      <c r="W49" s="1">
        <v>25</v>
      </c>
      <c r="X49" s="1">
        <v>3</v>
      </c>
      <c r="Y49" s="1"/>
      <c r="Z49" s="1">
        <v>391</v>
      </c>
      <c r="AA49" s="1">
        <v>2</v>
      </c>
      <c r="AB49" s="1"/>
      <c r="AC49" s="1">
        <v>19</v>
      </c>
      <c r="AD49" s="1">
        <v>269</v>
      </c>
      <c r="AE49" s="1"/>
      <c r="AF49" s="1"/>
      <c r="AG49" s="1">
        <v>3</v>
      </c>
      <c r="AH49" s="1"/>
      <c r="AI49" s="1"/>
      <c r="AJ49" s="1"/>
      <c r="AK49" s="1"/>
      <c r="AL49" s="1"/>
      <c r="AM49" s="1">
        <v>13</v>
      </c>
      <c r="AN49" s="1">
        <v>48008</v>
      </c>
      <c r="AO49" s="1">
        <v>21120</v>
      </c>
    </row>
    <row r="50" spans="1:41">
      <c r="A50" s="1" t="s">
        <v>102</v>
      </c>
      <c r="B50" s="11">
        <v>264</v>
      </c>
      <c r="C50" s="1">
        <v>4</v>
      </c>
      <c r="D50" s="1">
        <v>5</v>
      </c>
      <c r="E50" s="1"/>
      <c r="F50" s="1"/>
      <c r="G50" s="1">
        <v>2487</v>
      </c>
      <c r="H50" s="1"/>
      <c r="I50" s="1">
        <v>2</v>
      </c>
      <c r="J50" s="1"/>
      <c r="K50" s="1">
        <v>339</v>
      </c>
      <c r="L50" s="1">
        <v>1</v>
      </c>
      <c r="M50" s="1">
        <v>1</v>
      </c>
      <c r="N50" s="1"/>
      <c r="O50" s="1"/>
      <c r="P50" s="1">
        <v>1</v>
      </c>
      <c r="Q50" s="1"/>
      <c r="R50" s="1">
        <v>13</v>
      </c>
      <c r="S50" s="1">
        <v>1</v>
      </c>
      <c r="T50" s="1"/>
      <c r="U50" s="1"/>
      <c r="V50" s="1">
        <v>3</v>
      </c>
      <c r="W50" s="1"/>
      <c r="X50" s="1"/>
      <c r="Y50" s="1"/>
      <c r="Z50" s="1">
        <v>12</v>
      </c>
      <c r="AA50" s="1"/>
      <c r="AB50" s="1"/>
      <c r="AC50" s="1">
        <v>8</v>
      </c>
      <c r="AD50" s="1">
        <v>81</v>
      </c>
      <c r="AE50" s="1"/>
      <c r="AF50" s="1"/>
      <c r="AG50" s="1">
        <v>13</v>
      </c>
      <c r="AH50" s="1"/>
      <c r="AI50" s="1"/>
      <c r="AJ50" s="1"/>
      <c r="AK50" s="1"/>
      <c r="AL50" s="1">
        <v>2</v>
      </c>
      <c r="AM50" s="1"/>
      <c r="AN50" s="1">
        <v>2973</v>
      </c>
      <c r="AO50" s="1">
        <v>380</v>
      </c>
    </row>
    <row r="51" spans="1:41">
      <c r="A51" s="1" t="s">
        <v>104</v>
      </c>
      <c r="B51" s="11">
        <v>266</v>
      </c>
      <c r="C51" s="1">
        <v>231</v>
      </c>
      <c r="D51" s="1">
        <v>58</v>
      </c>
      <c r="E51" s="1"/>
      <c r="F51" s="1"/>
      <c r="G51" s="1">
        <v>21823</v>
      </c>
      <c r="H51" s="1">
        <v>12</v>
      </c>
      <c r="I51" s="1"/>
      <c r="J51" s="1">
        <v>5</v>
      </c>
      <c r="K51" s="1">
        <v>3198</v>
      </c>
      <c r="L51" s="1">
        <v>59</v>
      </c>
      <c r="M51" s="1">
        <v>17</v>
      </c>
      <c r="N51" s="1"/>
      <c r="O51" s="1"/>
      <c r="P51" s="1">
        <v>23</v>
      </c>
      <c r="Q51" s="1"/>
      <c r="R51" s="1">
        <v>183</v>
      </c>
      <c r="S51" s="1">
        <v>19</v>
      </c>
      <c r="T51" s="1">
        <v>9</v>
      </c>
      <c r="U51" s="1"/>
      <c r="V51" s="1">
        <v>49</v>
      </c>
      <c r="W51" s="1"/>
      <c r="X51" s="1">
        <v>137</v>
      </c>
      <c r="Y51" s="1"/>
      <c r="Z51" s="1">
        <v>135</v>
      </c>
      <c r="AA51" s="1">
        <v>2</v>
      </c>
      <c r="AB51" s="1"/>
      <c r="AC51" s="1">
        <v>85</v>
      </c>
      <c r="AD51" s="1">
        <v>283</v>
      </c>
      <c r="AE51" s="1">
        <v>1</v>
      </c>
      <c r="AF51" s="1"/>
      <c r="AG51" s="1">
        <v>741</v>
      </c>
      <c r="AH51" s="1">
        <v>1</v>
      </c>
      <c r="AI51" s="1">
        <v>27</v>
      </c>
      <c r="AJ51" s="1">
        <v>1</v>
      </c>
      <c r="AK51" s="1">
        <v>2</v>
      </c>
      <c r="AL51" s="1">
        <v>92</v>
      </c>
      <c r="AM51" s="1"/>
      <c r="AN51" s="1">
        <v>27193</v>
      </c>
      <c r="AO51" s="1">
        <v>4128</v>
      </c>
    </row>
    <row r="52" spans="1:41">
      <c r="A52" s="1" t="s">
        <v>106</v>
      </c>
      <c r="B52" s="11">
        <v>282</v>
      </c>
      <c r="C52" s="1">
        <v>82</v>
      </c>
      <c r="D52" s="1"/>
      <c r="E52" s="1"/>
      <c r="F52" s="1">
        <v>1</v>
      </c>
      <c r="G52" s="1">
        <v>7071</v>
      </c>
      <c r="H52" s="1"/>
      <c r="I52" s="1">
        <v>6</v>
      </c>
      <c r="J52" s="1">
        <v>1</v>
      </c>
      <c r="K52" s="1">
        <v>645</v>
      </c>
      <c r="L52" s="1"/>
      <c r="M52" s="1"/>
      <c r="N52" s="1"/>
      <c r="O52" s="1">
        <v>2</v>
      </c>
      <c r="P52" s="1">
        <v>3</v>
      </c>
      <c r="Q52" s="1">
        <v>14</v>
      </c>
      <c r="R52" s="1">
        <v>2</v>
      </c>
      <c r="S52" s="1">
        <v>1</v>
      </c>
      <c r="T52" s="1">
        <v>3</v>
      </c>
      <c r="U52" s="1">
        <v>1</v>
      </c>
      <c r="V52" s="1">
        <v>16</v>
      </c>
      <c r="W52" s="1">
        <v>4</v>
      </c>
      <c r="X52" s="1">
        <v>4</v>
      </c>
      <c r="Y52" s="1"/>
      <c r="Z52" s="1">
        <v>54</v>
      </c>
      <c r="AA52" s="1">
        <v>1</v>
      </c>
      <c r="AB52" s="1"/>
      <c r="AC52" s="1">
        <v>6</v>
      </c>
      <c r="AD52" s="1">
        <v>134</v>
      </c>
      <c r="AE52" s="1"/>
      <c r="AF52" s="1"/>
      <c r="AG52" s="1">
        <v>13</v>
      </c>
      <c r="AH52" s="1"/>
      <c r="AI52" s="1"/>
      <c r="AJ52" s="1"/>
      <c r="AK52" s="1"/>
      <c r="AL52" s="1"/>
      <c r="AM52" s="1"/>
      <c r="AN52" s="1">
        <v>8064</v>
      </c>
      <c r="AO52" s="1">
        <v>827</v>
      </c>
    </row>
    <row r="53" spans="1:41">
      <c r="A53" s="1" t="s">
        <v>108</v>
      </c>
      <c r="B53" s="11">
        <v>284</v>
      </c>
      <c r="C53" s="1">
        <v>6</v>
      </c>
      <c r="D53" s="1">
        <v>14</v>
      </c>
      <c r="E53" s="1"/>
      <c r="F53" s="1"/>
      <c r="G53" s="1">
        <v>5949</v>
      </c>
      <c r="H53" s="1"/>
      <c r="I53" s="1"/>
      <c r="J53" s="1">
        <v>22</v>
      </c>
      <c r="K53" s="1">
        <v>6962</v>
      </c>
      <c r="L53" s="1">
        <v>11</v>
      </c>
      <c r="M53" s="1">
        <v>4</v>
      </c>
      <c r="N53" s="1"/>
      <c r="O53" s="1"/>
      <c r="P53" s="1"/>
      <c r="Q53" s="1">
        <v>879</v>
      </c>
      <c r="R53" s="1">
        <v>6</v>
      </c>
      <c r="S53" s="1">
        <v>4529</v>
      </c>
      <c r="T53" s="1">
        <v>1</v>
      </c>
      <c r="U53" s="1"/>
      <c r="V53" s="1">
        <v>12</v>
      </c>
      <c r="W53" s="1">
        <v>2</v>
      </c>
      <c r="X53" s="1">
        <v>2</v>
      </c>
      <c r="Y53" s="1"/>
      <c r="Z53" s="1">
        <v>146</v>
      </c>
      <c r="AA53" s="1"/>
      <c r="AB53" s="1"/>
      <c r="AC53" s="1">
        <v>8</v>
      </c>
      <c r="AD53" s="1">
        <v>76</v>
      </c>
      <c r="AE53" s="1">
        <v>1</v>
      </c>
      <c r="AF53" s="1"/>
      <c r="AG53" s="1">
        <v>2</v>
      </c>
      <c r="AH53" s="1"/>
      <c r="AI53" s="1"/>
      <c r="AJ53" s="1"/>
      <c r="AK53" s="1"/>
      <c r="AL53" s="1"/>
      <c r="AM53" s="1">
        <v>1</v>
      </c>
      <c r="AN53" s="1">
        <v>18633</v>
      </c>
      <c r="AO53" s="1">
        <v>12595</v>
      </c>
    </row>
    <row r="54" spans="1:41">
      <c r="A54" s="1" t="s">
        <v>110</v>
      </c>
      <c r="B54" s="11">
        <v>306</v>
      </c>
      <c r="C54" s="1"/>
      <c r="D54" s="1">
        <v>1</v>
      </c>
      <c r="E54" s="1"/>
      <c r="F54" s="1"/>
      <c r="G54" s="1">
        <v>3190</v>
      </c>
      <c r="H54" s="1"/>
      <c r="I54" s="1"/>
      <c r="J54" s="1"/>
      <c r="K54" s="1">
        <v>656</v>
      </c>
      <c r="L54" s="1"/>
      <c r="M54" s="1"/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3</v>
      </c>
      <c r="W54" s="1"/>
      <c r="X54" s="1"/>
      <c r="Y54" s="1"/>
      <c r="Z54" s="1">
        <v>11</v>
      </c>
      <c r="AA54" s="1"/>
      <c r="AB54" s="1"/>
      <c r="AC54" s="1">
        <v>20</v>
      </c>
      <c r="AD54" s="1">
        <v>51</v>
      </c>
      <c r="AE54" s="1"/>
      <c r="AF54" s="1"/>
      <c r="AG54" s="1">
        <v>2</v>
      </c>
      <c r="AH54" s="1"/>
      <c r="AI54" s="1"/>
      <c r="AJ54" s="1"/>
      <c r="AK54" s="1"/>
      <c r="AL54" s="1"/>
      <c r="AM54" s="1"/>
      <c r="AN54" s="1">
        <v>3936</v>
      </c>
      <c r="AO54" s="1">
        <v>673</v>
      </c>
    </row>
    <row r="55" spans="1:41">
      <c r="A55" s="1" t="s">
        <v>112</v>
      </c>
      <c r="B55" s="11">
        <v>308</v>
      </c>
      <c r="C55" s="1">
        <v>13</v>
      </c>
      <c r="D55" s="1">
        <v>350</v>
      </c>
      <c r="E55" s="1"/>
      <c r="F55" s="1">
        <v>9</v>
      </c>
      <c r="G55" s="1">
        <v>12378</v>
      </c>
      <c r="H55" s="1"/>
      <c r="I55" s="1">
        <v>2</v>
      </c>
      <c r="J55" s="1">
        <v>4</v>
      </c>
      <c r="K55" s="1">
        <v>2141</v>
      </c>
      <c r="L55" s="1">
        <v>22</v>
      </c>
      <c r="M55" s="1">
        <v>4</v>
      </c>
      <c r="N55" s="1"/>
      <c r="O55" s="1"/>
      <c r="P55" s="1">
        <v>1</v>
      </c>
      <c r="Q55" s="1"/>
      <c r="R55" s="1">
        <v>57</v>
      </c>
      <c r="S55" s="1">
        <v>6</v>
      </c>
      <c r="T55" s="1"/>
      <c r="U55" s="1"/>
      <c r="V55" s="1">
        <v>24</v>
      </c>
      <c r="W55" s="1">
        <v>11</v>
      </c>
      <c r="X55" s="1">
        <v>8</v>
      </c>
      <c r="Y55" s="1">
        <v>1</v>
      </c>
      <c r="Z55" s="1">
        <v>123</v>
      </c>
      <c r="AA55" s="1"/>
      <c r="AB55" s="1"/>
      <c r="AC55" s="1">
        <v>181</v>
      </c>
      <c r="AD55" s="1">
        <v>640</v>
      </c>
      <c r="AE55" s="1"/>
      <c r="AF55" s="1"/>
      <c r="AG55" s="1">
        <v>49</v>
      </c>
      <c r="AH55" s="1"/>
      <c r="AI55" s="1"/>
      <c r="AJ55" s="1"/>
      <c r="AK55" s="1"/>
      <c r="AL55" s="1">
        <v>4</v>
      </c>
      <c r="AM55" s="1"/>
      <c r="AN55" s="1">
        <v>16028</v>
      </c>
      <c r="AO55" s="1">
        <v>2765</v>
      </c>
    </row>
    <row r="56" spans="1:41">
      <c r="A56" s="1" t="s">
        <v>114</v>
      </c>
      <c r="B56" s="11">
        <v>310</v>
      </c>
      <c r="C56" s="1">
        <v>1</v>
      </c>
      <c r="D56" s="1">
        <v>2</v>
      </c>
      <c r="E56" s="1"/>
      <c r="F56" s="1">
        <v>1</v>
      </c>
      <c r="G56" s="1">
        <v>4043</v>
      </c>
      <c r="H56" s="1"/>
      <c r="I56" s="1"/>
      <c r="J56" s="1">
        <v>1</v>
      </c>
      <c r="K56" s="1">
        <v>613</v>
      </c>
      <c r="L56" s="1"/>
      <c r="M56" s="1"/>
      <c r="N56" s="1"/>
      <c r="O56" s="1"/>
      <c r="P56" s="1"/>
      <c r="Q56" s="1"/>
      <c r="R56" s="1"/>
      <c r="S56" s="1">
        <v>4</v>
      </c>
      <c r="T56" s="1"/>
      <c r="U56" s="1"/>
      <c r="V56" s="1">
        <v>2</v>
      </c>
      <c r="W56" s="1"/>
      <c r="X56" s="1"/>
      <c r="Y56" s="1"/>
      <c r="Z56" s="1">
        <v>9</v>
      </c>
      <c r="AA56" s="1"/>
      <c r="AB56" s="1"/>
      <c r="AC56" s="1">
        <v>8</v>
      </c>
      <c r="AD56" s="1">
        <v>28</v>
      </c>
      <c r="AE56" s="1"/>
      <c r="AF56" s="1"/>
      <c r="AG56" s="1">
        <v>7</v>
      </c>
      <c r="AH56" s="1"/>
      <c r="AI56" s="1"/>
      <c r="AJ56" s="1"/>
      <c r="AK56" s="1"/>
      <c r="AL56" s="1"/>
      <c r="AM56" s="1"/>
      <c r="AN56" s="1">
        <v>4719</v>
      </c>
      <c r="AO56" s="1">
        <v>632</v>
      </c>
    </row>
    <row r="57" spans="1:41">
      <c r="A57" s="1" t="s">
        <v>887</v>
      </c>
      <c r="B57" s="11">
        <v>313</v>
      </c>
      <c r="C57" s="1">
        <v>1</v>
      </c>
      <c r="D57" s="1">
        <v>1</v>
      </c>
      <c r="E57" s="1"/>
      <c r="F57" s="1"/>
      <c r="G57" s="1">
        <v>2446</v>
      </c>
      <c r="H57" s="1"/>
      <c r="I57" s="1"/>
      <c r="J57" s="1"/>
      <c r="K57" s="1">
        <v>4089</v>
      </c>
      <c r="L57" s="1"/>
      <c r="M57" s="1">
        <v>1</v>
      </c>
      <c r="N57" s="1"/>
      <c r="O57" s="1"/>
      <c r="P57" s="1"/>
      <c r="Q57" s="1"/>
      <c r="R57" s="1">
        <v>9</v>
      </c>
      <c r="S57" s="1"/>
      <c r="T57" s="1"/>
      <c r="U57" s="1"/>
      <c r="V57" s="1">
        <v>2</v>
      </c>
      <c r="W57" s="1">
        <v>2</v>
      </c>
      <c r="X57" s="1"/>
      <c r="Y57" s="1"/>
      <c r="Z57" s="1">
        <v>23</v>
      </c>
      <c r="AA57" s="1"/>
      <c r="AB57" s="1"/>
      <c r="AC57" s="1">
        <v>23</v>
      </c>
      <c r="AD57" s="1">
        <v>53</v>
      </c>
      <c r="AE57" s="1"/>
      <c r="AF57" s="1">
        <v>1</v>
      </c>
      <c r="AG57" s="1">
        <v>7</v>
      </c>
      <c r="AH57" s="1"/>
      <c r="AI57" s="1"/>
      <c r="AJ57" s="1"/>
      <c r="AK57" s="1"/>
      <c r="AL57" s="1"/>
      <c r="AM57" s="1"/>
      <c r="AN57" s="1">
        <v>6658</v>
      </c>
      <c r="AO57" s="1">
        <v>4129</v>
      </c>
    </row>
    <row r="58" spans="1:41">
      <c r="A58" s="1" t="s">
        <v>118</v>
      </c>
      <c r="B58" s="11">
        <v>315</v>
      </c>
      <c r="C58" s="1">
        <v>1</v>
      </c>
      <c r="D58" s="1"/>
      <c r="E58" s="1"/>
      <c r="F58" s="1"/>
      <c r="G58" s="1">
        <v>3372</v>
      </c>
      <c r="H58" s="1"/>
      <c r="I58" s="1"/>
      <c r="J58" s="1">
        <v>1</v>
      </c>
      <c r="K58" s="1">
        <v>554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/>
      <c r="W58" s="1"/>
      <c r="X58" s="1">
        <v>3</v>
      </c>
      <c r="Y58" s="1"/>
      <c r="Z58" s="1">
        <v>7</v>
      </c>
      <c r="AA58" s="1"/>
      <c r="AB58" s="1"/>
      <c r="AC58" s="1"/>
      <c r="AD58" s="1">
        <v>11</v>
      </c>
      <c r="AE58" s="1"/>
      <c r="AF58" s="1"/>
      <c r="AG58" s="1">
        <v>1</v>
      </c>
      <c r="AH58" s="1"/>
      <c r="AI58" s="1"/>
      <c r="AJ58" s="1"/>
      <c r="AK58" s="1"/>
      <c r="AL58" s="1"/>
      <c r="AM58" s="1"/>
      <c r="AN58" s="1">
        <v>3963</v>
      </c>
      <c r="AO58" s="1">
        <v>578</v>
      </c>
    </row>
    <row r="59" spans="1:41">
      <c r="A59" s="1" t="s">
        <v>120</v>
      </c>
      <c r="B59" s="11">
        <v>318</v>
      </c>
      <c r="C59" s="1">
        <v>16</v>
      </c>
      <c r="D59" s="1">
        <v>21</v>
      </c>
      <c r="E59" s="1"/>
      <c r="F59" s="1">
        <v>2</v>
      </c>
      <c r="G59" s="1">
        <v>11631</v>
      </c>
      <c r="H59" s="1">
        <v>5</v>
      </c>
      <c r="I59" s="1">
        <v>2</v>
      </c>
      <c r="J59" s="1">
        <v>7</v>
      </c>
      <c r="K59" s="1">
        <v>1952</v>
      </c>
      <c r="L59" s="1">
        <v>6</v>
      </c>
      <c r="M59" s="1">
        <v>2</v>
      </c>
      <c r="N59" s="1"/>
      <c r="O59" s="1">
        <v>1</v>
      </c>
      <c r="P59" s="1">
        <v>4</v>
      </c>
      <c r="Q59" s="1">
        <v>48</v>
      </c>
      <c r="R59" s="1">
        <v>19</v>
      </c>
      <c r="S59" s="1">
        <v>21</v>
      </c>
      <c r="T59" s="1">
        <v>2</v>
      </c>
      <c r="U59" s="1"/>
      <c r="V59" s="1">
        <v>30</v>
      </c>
      <c r="W59" s="1">
        <v>12</v>
      </c>
      <c r="X59" s="1">
        <v>14</v>
      </c>
      <c r="Y59" s="1">
        <v>1</v>
      </c>
      <c r="Z59" s="1">
        <v>108</v>
      </c>
      <c r="AA59" s="1"/>
      <c r="AB59" s="1"/>
      <c r="AC59" s="1">
        <v>658</v>
      </c>
      <c r="AD59" s="1">
        <v>350</v>
      </c>
      <c r="AE59" s="1">
        <v>2</v>
      </c>
      <c r="AF59" s="1"/>
      <c r="AG59" s="1">
        <v>71</v>
      </c>
      <c r="AH59" s="1"/>
      <c r="AI59" s="1"/>
      <c r="AJ59" s="1"/>
      <c r="AK59" s="1"/>
      <c r="AL59" s="1">
        <v>6</v>
      </c>
      <c r="AM59" s="1"/>
      <c r="AN59" s="1">
        <v>14991</v>
      </c>
      <c r="AO59" s="1">
        <v>2266</v>
      </c>
    </row>
    <row r="60" spans="1:41">
      <c r="A60" s="1" t="s">
        <v>122</v>
      </c>
      <c r="B60" s="11">
        <v>321</v>
      </c>
      <c r="C60" s="1">
        <v>1</v>
      </c>
      <c r="D60" s="1">
        <v>1</v>
      </c>
      <c r="E60" s="1"/>
      <c r="F60" s="1"/>
      <c r="G60" s="1">
        <v>2250</v>
      </c>
      <c r="H60" s="1">
        <v>4</v>
      </c>
      <c r="I60" s="1"/>
      <c r="J60" s="1"/>
      <c r="K60" s="1">
        <v>1381</v>
      </c>
      <c r="L60" s="1"/>
      <c r="M60" s="1">
        <v>3</v>
      </c>
      <c r="N60" s="1"/>
      <c r="O60" s="1"/>
      <c r="P60" s="1"/>
      <c r="Q60" s="1"/>
      <c r="R60" s="1">
        <v>7</v>
      </c>
      <c r="S60" s="1"/>
      <c r="T60" s="1"/>
      <c r="U60" s="1"/>
      <c r="V60" s="1">
        <v>3</v>
      </c>
      <c r="W60" s="1">
        <v>1</v>
      </c>
      <c r="X60" s="1">
        <v>5</v>
      </c>
      <c r="Y60" s="1"/>
      <c r="Z60" s="1">
        <v>34</v>
      </c>
      <c r="AA60" s="1"/>
      <c r="AB60" s="1"/>
      <c r="AC60" s="1">
        <v>111</v>
      </c>
      <c r="AD60" s="1">
        <v>137</v>
      </c>
      <c r="AE60" s="1">
        <v>2</v>
      </c>
      <c r="AF60" s="1"/>
      <c r="AG60" s="1">
        <v>13</v>
      </c>
      <c r="AH60" s="1"/>
      <c r="AI60" s="1"/>
      <c r="AJ60" s="1"/>
      <c r="AK60" s="1"/>
      <c r="AL60" s="1"/>
      <c r="AM60" s="1"/>
      <c r="AN60" s="1">
        <v>3953</v>
      </c>
      <c r="AO60" s="1">
        <v>1440</v>
      </c>
    </row>
    <row r="61" spans="1:41">
      <c r="A61" s="1" t="s">
        <v>124</v>
      </c>
      <c r="B61" s="11">
        <v>347</v>
      </c>
      <c r="C61" s="1"/>
      <c r="D61" s="1"/>
      <c r="E61" s="1"/>
      <c r="F61" s="1"/>
      <c r="G61" s="1">
        <v>2540</v>
      </c>
      <c r="H61" s="1"/>
      <c r="I61" s="1"/>
      <c r="J61" s="1"/>
      <c r="K61" s="1">
        <v>448</v>
      </c>
      <c r="L61" s="1">
        <v>1</v>
      </c>
      <c r="M61" s="1"/>
      <c r="N61" s="1"/>
      <c r="O61" s="1"/>
      <c r="P61" s="1"/>
      <c r="Q61" s="1"/>
      <c r="R61" s="1">
        <v>2</v>
      </c>
      <c r="S61" s="1"/>
      <c r="T61" s="1"/>
      <c r="U61" s="1"/>
      <c r="V61" s="1">
        <v>2</v>
      </c>
      <c r="W61" s="1"/>
      <c r="X61" s="1">
        <v>2</v>
      </c>
      <c r="Y61" s="1"/>
      <c r="Z61" s="1">
        <v>5</v>
      </c>
      <c r="AA61" s="1"/>
      <c r="AB61" s="1"/>
      <c r="AC61" s="1">
        <v>25</v>
      </c>
      <c r="AD61" s="1">
        <v>36</v>
      </c>
      <c r="AE61" s="1"/>
      <c r="AF61" s="1"/>
      <c r="AG61" s="1">
        <v>4</v>
      </c>
      <c r="AH61" s="1"/>
      <c r="AI61" s="1"/>
      <c r="AJ61" s="1"/>
      <c r="AK61" s="1"/>
      <c r="AL61" s="1"/>
      <c r="AM61" s="1"/>
      <c r="AN61" s="1">
        <v>3065</v>
      </c>
      <c r="AO61" s="1">
        <v>460</v>
      </c>
    </row>
    <row r="62" spans="1:41">
      <c r="A62" s="1" t="s">
        <v>126</v>
      </c>
      <c r="B62" s="11">
        <v>353</v>
      </c>
      <c r="C62" s="1">
        <v>2</v>
      </c>
      <c r="D62" s="1">
        <v>2</v>
      </c>
      <c r="E62" s="1"/>
      <c r="F62" s="1"/>
      <c r="G62" s="1">
        <v>2256</v>
      </c>
      <c r="H62" s="1"/>
      <c r="I62" s="1"/>
      <c r="J62" s="1"/>
      <c r="K62" s="1">
        <v>421</v>
      </c>
      <c r="L62" s="1"/>
      <c r="M62" s="1">
        <v>1</v>
      </c>
      <c r="N62" s="1"/>
      <c r="O62" s="1"/>
      <c r="P62" s="1"/>
      <c r="Q62" s="1"/>
      <c r="R62" s="1"/>
      <c r="S62" s="1">
        <v>1</v>
      </c>
      <c r="T62" s="1"/>
      <c r="U62" s="1"/>
      <c r="V62" s="1">
        <v>3</v>
      </c>
      <c r="W62" s="1"/>
      <c r="X62" s="1"/>
      <c r="Y62" s="1"/>
      <c r="Z62" s="1">
        <v>4</v>
      </c>
      <c r="AA62" s="1"/>
      <c r="AB62" s="1"/>
      <c r="AC62" s="1">
        <v>9</v>
      </c>
      <c r="AD62" s="1">
        <v>14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>
        <v>2714</v>
      </c>
      <c r="AO62" s="1">
        <v>434</v>
      </c>
    </row>
    <row r="63" spans="1:41">
      <c r="A63" s="1" t="s">
        <v>898</v>
      </c>
      <c r="B63" s="11">
        <v>360</v>
      </c>
      <c r="C63" s="1">
        <v>192</v>
      </c>
      <c r="D63" s="1">
        <v>309</v>
      </c>
      <c r="E63" s="1"/>
      <c r="F63" s="1"/>
      <c r="G63" s="1">
        <v>47318</v>
      </c>
      <c r="H63" s="1">
        <v>3</v>
      </c>
      <c r="I63" s="1"/>
      <c r="J63" s="1">
        <v>17</v>
      </c>
      <c r="K63" s="1">
        <v>11049</v>
      </c>
      <c r="L63" s="1">
        <v>52</v>
      </c>
      <c r="M63" s="1">
        <v>39</v>
      </c>
      <c r="N63" s="1"/>
      <c r="O63" s="1"/>
      <c r="P63" s="1">
        <v>70</v>
      </c>
      <c r="Q63" s="1">
        <v>1</v>
      </c>
      <c r="R63" s="1">
        <v>60</v>
      </c>
      <c r="S63" s="1">
        <v>68</v>
      </c>
      <c r="T63" s="1">
        <v>1</v>
      </c>
      <c r="U63" s="1"/>
      <c r="V63" s="1">
        <v>301</v>
      </c>
      <c r="W63" s="1">
        <v>30</v>
      </c>
      <c r="X63" s="1">
        <v>23</v>
      </c>
      <c r="Y63" s="1">
        <v>18</v>
      </c>
      <c r="Z63" s="1">
        <v>597</v>
      </c>
      <c r="AA63" s="1">
        <v>9</v>
      </c>
      <c r="AB63" s="1"/>
      <c r="AC63" s="1">
        <v>1986</v>
      </c>
      <c r="AD63" s="1">
        <v>2818</v>
      </c>
      <c r="AE63" s="1">
        <v>1</v>
      </c>
      <c r="AF63" s="1"/>
      <c r="AG63" s="1">
        <v>394</v>
      </c>
      <c r="AH63" s="1"/>
      <c r="AI63" s="1">
        <v>34</v>
      </c>
      <c r="AJ63" s="1"/>
      <c r="AK63" s="1">
        <v>1</v>
      </c>
      <c r="AL63" s="1">
        <v>102</v>
      </c>
      <c r="AM63" s="1">
        <v>3</v>
      </c>
      <c r="AN63" s="1">
        <v>65496</v>
      </c>
      <c r="AO63" s="1">
        <v>12838</v>
      </c>
    </row>
    <row r="64" spans="1:41">
      <c r="A64" s="1" t="s">
        <v>131</v>
      </c>
      <c r="B64" s="11">
        <v>361</v>
      </c>
      <c r="C64" s="1"/>
      <c r="D64" s="1">
        <v>2</v>
      </c>
      <c r="E64" s="1">
        <v>1</v>
      </c>
      <c r="F64" s="1"/>
      <c r="G64" s="1">
        <v>5417</v>
      </c>
      <c r="H64" s="1"/>
      <c r="I64" s="1">
        <v>3</v>
      </c>
      <c r="J64" s="1">
        <v>31</v>
      </c>
      <c r="K64" s="1">
        <v>10883</v>
      </c>
      <c r="L64" s="1"/>
      <c r="M64" s="1">
        <v>8</v>
      </c>
      <c r="N64" s="1"/>
      <c r="O64" s="1"/>
      <c r="P64" s="1">
        <v>11</v>
      </c>
      <c r="Q64" s="1">
        <v>2</v>
      </c>
      <c r="R64" s="1">
        <v>28</v>
      </c>
      <c r="S64" s="1">
        <v>450</v>
      </c>
      <c r="T64" s="1">
        <v>1</v>
      </c>
      <c r="U64" s="1"/>
      <c r="V64" s="1">
        <v>3</v>
      </c>
      <c r="W64" s="1">
        <v>8</v>
      </c>
      <c r="X64" s="1">
        <v>6</v>
      </c>
      <c r="Y64" s="1"/>
      <c r="Z64" s="1">
        <v>4</v>
      </c>
      <c r="AA64" s="1">
        <v>8</v>
      </c>
      <c r="AB64" s="1"/>
      <c r="AC64" s="1">
        <v>1</v>
      </c>
      <c r="AD64" s="1">
        <v>62</v>
      </c>
      <c r="AE64" s="1">
        <v>1</v>
      </c>
      <c r="AF64" s="1"/>
      <c r="AG64" s="1">
        <v>11</v>
      </c>
      <c r="AH64" s="1"/>
      <c r="AI64" s="1"/>
      <c r="AJ64" s="1"/>
      <c r="AK64" s="1"/>
      <c r="AL64" s="1"/>
      <c r="AM64" s="1"/>
      <c r="AN64" s="1">
        <v>16941</v>
      </c>
      <c r="AO64" s="1">
        <v>11444</v>
      </c>
    </row>
    <row r="65" spans="1:41">
      <c r="A65" s="1" t="s">
        <v>133</v>
      </c>
      <c r="B65" s="11">
        <v>364</v>
      </c>
      <c r="C65" s="1">
        <v>98</v>
      </c>
      <c r="D65" s="1">
        <v>24</v>
      </c>
      <c r="E65" s="1"/>
      <c r="F65" s="1"/>
      <c r="G65" s="1">
        <v>6608</v>
      </c>
      <c r="H65" s="1"/>
      <c r="I65" s="1"/>
      <c r="J65" s="1">
        <v>1</v>
      </c>
      <c r="K65" s="1">
        <v>1126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1519</v>
      </c>
      <c r="T65" s="1"/>
      <c r="U65" s="1"/>
      <c r="V65" s="1">
        <v>8</v>
      </c>
      <c r="W65" s="1">
        <v>1</v>
      </c>
      <c r="X65" s="1">
        <v>1</v>
      </c>
      <c r="Y65" s="1">
        <v>1</v>
      </c>
      <c r="Z65" s="1">
        <v>15</v>
      </c>
      <c r="AA65" s="1"/>
      <c r="AB65" s="1"/>
      <c r="AC65" s="1">
        <v>8</v>
      </c>
      <c r="AD65" s="1">
        <v>57</v>
      </c>
      <c r="AE65" s="1"/>
      <c r="AF65" s="1"/>
      <c r="AG65" s="1">
        <v>12</v>
      </c>
      <c r="AH65" s="1"/>
      <c r="AI65" s="1"/>
      <c r="AJ65" s="1"/>
      <c r="AK65" s="1"/>
      <c r="AL65" s="1"/>
      <c r="AM65" s="1"/>
      <c r="AN65" s="1">
        <v>9497</v>
      </c>
      <c r="AO65" s="1">
        <v>2812</v>
      </c>
    </row>
    <row r="66" spans="1:41">
      <c r="A66" s="1" t="s">
        <v>135</v>
      </c>
      <c r="B66" s="11">
        <v>368</v>
      </c>
      <c r="C66" s="1">
        <v>1</v>
      </c>
      <c r="D66" s="1">
        <v>1</v>
      </c>
      <c r="E66" s="1"/>
      <c r="F66" s="1"/>
      <c r="G66" s="1">
        <v>5887</v>
      </c>
      <c r="H66" s="1"/>
      <c r="I66" s="1"/>
      <c r="J66" s="1"/>
      <c r="K66" s="1">
        <v>432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3</v>
      </c>
      <c r="T66" s="1"/>
      <c r="U66" s="1"/>
      <c r="V66" s="1">
        <v>16</v>
      </c>
      <c r="W66" s="1"/>
      <c r="X66" s="1"/>
      <c r="Y66" s="1"/>
      <c r="Z66" s="1">
        <v>14</v>
      </c>
      <c r="AA66" s="1"/>
      <c r="AB66" s="1"/>
      <c r="AC66" s="1">
        <v>24</v>
      </c>
      <c r="AD66" s="1">
        <v>29</v>
      </c>
      <c r="AE66" s="1"/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>
        <v>6417</v>
      </c>
      <c r="AO66" s="1">
        <v>473</v>
      </c>
    </row>
    <row r="67" spans="1:41">
      <c r="A67" s="1" t="s">
        <v>888</v>
      </c>
      <c r="B67" s="11">
        <v>376</v>
      </c>
      <c r="C67" s="1">
        <v>26</v>
      </c>
      <c r="D67" s="1">
        <v>225</v>
      </c>
      <c r="E67" s="1"/>
      <c r="F67" s="1">
        <v>3</v>
      </c>
      <c r="G67" s="1">
        <v>11052</v>
      </c>
      <c r="H67" s="1">
        <v>1</v>
      </c>
      <c r="I67" s="1">
        <v>1</v>
      </c>
      <c r="J67" s="1">
        <v>3</v>
      </c>
      <c r="K67" s="1">
        <v>2950</v>
      </c>
      <c r="L67" s="1">
        <v>38</v>
      </c>
      <c r="M67" s="1">
        <v>4</v>
      </c>
      <c r="N67" s="1"/>
      <c r="O67" s="1"/>
      <c r="P67" s="1">
        <v>40</v>
      </c>
      <c r="Q67" s="1">
        <v>1</v>
      </c>
      <c r="R67" s="1">
        <v>14</v>
      </c>
      <c r="S67" s="1">
        <v>21</v>
      </c>
      <c r="T67" s="1"/>
      <c r="U67" s="1"/>
      <c r="V67" s="1">
        <v>58</v>
      </c>
      <c r="W67" s="1">
        <v>6</v>
      </c>
      <c r="X67" s="1">
        <v>15</v>
      </c>
      <c r="Y67" s="1">
        <v>6</v>
      </c>
      <c r="Z67" s="1">
        <v>82</v>
      </c>
      <c r="AA67" s="1"/>
      <c r="AB67" s="1">
        <v>2</v>
      </c>
      <c r="AC67" s="1">
        <v>413</v>
      </c>
      <c r="AD67" s="1">
        <v>277</v>
      </c>
      <c r="AE67" s="1">
        <v>4</v>
      </c>
      <c r="AF67" s="1"/>
      <c r="AG67" s="1">
        <v>48</v>
      </c>
      <c r="AH67" s="1"/>
      <c r="AI67" s="1">
        <v>1</v>
      </c>
      <c r="AJ67" s="1"/>
      <c r="AK67" s="1"/>
      <c r="AL67" s="1">
        <v>9</v>
      </c>
      <c r="AM67" s="1"/>
      <c r="AN67" s="1">
        <v>15300</v>
      </c>
      <c r="AO67" s="1">
        <v>3492</v>
      </c>
    </row>
    <row r="68" spans="1:41">
      <c r="A68" s="1" t="s">
        <v>139</v>
      </c>
      <c r="B68" s="11">
        <v>380</v>
      </c>
      <c r="C68" s="1">
        <v>26</v>
      </c>
      <c r="D68" s="1">
        <v>16</v>
      </c>
      <c r="E68" s="1"/>
      <c r="F68" s="1"/>
      <c r="G68" s="1">
        <v>8778</v>
      </c>
      <c r="H68" s="1"/>
      <c r="I68" s="1"/>
      <c r="J68" s="1">
        <v>3</v>
      </c>
      <c r="K68" s="1">
        <v>1718</v>
      </c>
      <c r="L68" s="1">
        <v>2</v>
      </c>
      <c r="M68" s="1">
        <v>9</v>
      </c>
      <c r="N68" s="1"/>
      <c r="O68" s="1"/>
      <c r="P68" s="1"/>
      <c r="Q68" s="1"/>
      <c r="R68" s="1">
        <v>102</v>
      </c>
      <c r="S68" s="1">
        <v>7</v>
      </c>
      <c r="T68" s="1"/>
      <c r="U68" s="1"/>
      <c r="V68" s="1">
        <v>27</v>
      </c>
      <c r="W68" s="1">
        <v>1</v>
      </c>
      <c r="X68" s="1">
        <v>6</v>
      </c>
      <c r="Y68" s="1"/>
      <c r="Z68" s="1">
        <v>33</v>
      </c>
      <c r="AA68" s="1">
        <v>1</v>
      </c>
      <c r="AB68" s="1">
        <v>61</v>
      </c>
      <c r="AC68" s="1">
        <v>1</v>
      </c>
      <c r="AD68" s="1">
        <v>1263</v>
      </c>
      <c r="AE68" s="1"/>
      <c r="AF68" s="1"/>
      <c r="AG68" s="1">
        <v>73</v>
      </c>
      <c r="AH68" s="1"/>
      <c r="AI68" s="1">
        <v>3</v>
      </c>
      <c r="AJ68" s="1"/>
      <c r="AK68" s="1"/>
      <c r="AL68" s="1">
        <v>10</v>
      </c>
      <c r="AM68" s="1"/>
      <c r="AN68" s="1">
        <v>12140</v>
      </c>
      <c r="AO68" s="1">
        <v>2012</v>
      </c>
    </row>
    <row r="69" spans="1:41">
      <c r="A69" s="1" t="s">
        <v>141</v>
      </c>
      <c r="B69" s="11">
        <v>390</v>
      </c>
      <c r="C69" s="1">
        <v>1</v>
      </c>
      <c r="D69" s="1"/>
      <c r="E69" s="1"/>
      <c r="F69" s="1"/>
      <c r="G69" s="1">
        <v>3678</v>
      </c>
      <c r="H69" s="1"/>
      <c r="I69" s="1"/>
      <c r="J69" s="1"/>
      <c r="K69" s="1">
        <v>810</v>
      </c>
      <c r="L69" s="1"/>
      <c r="M69" s="1"/>
      <c r="N69" s="1"/>
      <c r="O69" s="1"/>
      <c r="P69" s="1"/>
      <c r="Q69" s="1"/>
      <c r="R69" s="1"/>
      <c r="S69" s="1">
        <v>2</v>
      </c>
      <c r="T69" s="1"/>
      <c r="U69" s="1"/>
      <c r="V69" s="1">
        <v>9</v>
      </c>
      <c r="W69" s="1">
        <v>1</v>
      </c>
      <c r="X69" s="1"/>
      <c r="Y69" s="1"/>
      <c r="Z69" s="1">
        <v>8</v>
      </c>
      <c r="AA69" s="1">
        <v>1</v>
      </c>
      <c r="AB69" s="1"/>
      <c r="AC69" s="1">
        <v>8</v>
      </c>
      <c r="AD69" s="1">
        <v>41</v>
      </c>
      <c r="AE69" s="1"/>
      <c r="AF69" s="1"/>
      <c r="AG69" s="1">
        <v>6</v>
      </c>
      <c r="AH69" s="1"/>
      <c r="AI69" s="1"/>
      <c r="AJ69" s="1"/>
      <c r="AK69" s="1"/>
      <c r="AL69" s="1"/>
      <c r="AM69" s="1"/>
      <c r="AN69" s="1">
        <v>4565</v>
      </c>
      <c r="AO69" s="1">
        <v>832</v>
      </c>
    </row>
    <row r="70" spans="1:41">
      <c r="A70" s="1" t="s">
        <v>889</v>
      </c>
      <c r="B70" s="11">
        <v>400</v>
      </c>
      <c r="C70" s="1">
        <v>7</v>
      </c>
      <c r="D70" s="1">
        <v>3</v>
      </c>
      <c r="E70" s="1"/>
      <c r="F70" s="1"/>
      <c r="G70" s="1">
        <v>5448</v>
      </c>
      <c r="H70" s="1">
        <v>1</v>
      </c>
      <c r="I70" s="1"/>
      <c r="J70" s="1"/>
      <c r="K70" s="1">
        <v>4196</v>
      </c>
      <c r="L70" s="1">
        <v>1</v>
      </c>
      <c r="M70" s="1">
        <v>13</v>
      </c>
      <c r="N70" s="1"/>
      <c r="O70" s="1"/>
      <c r="P70" s="1"/>
      <c r="Q70" s="1">
        <v>20</v>
      </c>
      <c r="R70" s="1">
        <v>24</v>
      </c>
      <c r="S70" s="1">
        <v>11</v>
      </c>
      <c r="T70" s="1">
        <v>1</v>
      </c>
      <c r="U70" s="1"/>
      <c r="V70" s="1">
        <v>9</v>
      </c>
      <c r="W70" s="1">
        <v>1</v>
      </c>
      <c r="X70" s="1">
        <v>2</v>
      </c>
      <c r="Y70" s="1"/>
      <c r="Z70" s="1">
        <v>31</v>
      </c>
      <c r="AA70" s="1"/>
      <c r="AB70" s="1"/>
      <c r="AC70" s="1">
        <v>60</v>
      </c>
      <c r="AD70" s="1">
        <v>146</v>
      </c>
      <c r="AE70" s="1"/>
      <c r="AF70" s="1"/>
      <c r="AG70" s="1">
        <v>36</v>
      </c>
      <c r="AH70" s="1"/>
      <c r="AI70" s="1"/>
      <c r="AJ70" s="1"/>
      <c r="AK70" s="1"/>
      <c r="AL70" s="1">
        <v>1</v>
      </c>
      <c r="AM70" s="1"/>
      <c r="AN70" s="1">
        <v>10011</v>
      </c>
      <c r="AO70" s="1">
        <v>4319</v>
      </c>
    </row>
    <row r="71" spans="1:41">
      <c r="A71" s="1" t="s">
        <v>145</v>
      </c>
      <c r="B71" s="11">
        <v>411</v>
      </c>
      <c r="C71" s="1">
        <v>5</v>
      </c>
      <c r="D71" s="1">
        <v>3</v>
      </c>
      <c r="E71" s="1"/>
      <c r="F71" s="1"/>
      <c r="G71" s="1">
        <v>4372</v>
      </c>
      <c r="H71" s="1"/>
      <c r="I71" s="1"/>
      <c r="J71" s="1">
        <v>3</v>
      </c>
      <c r="K71" s="1">
        <v>2925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/>
      <c r="Y71" s="1"/>
      <c r="Z71" s="1">
        <v>2</v>
      </c>
      <c r="AA71" s="1"/>
      <c r="AB71" s="1"/>
      <c r="AC71" s="1">
        <v>1</v>
      </c>
      <c r="AD71" s="1">
        <v>11</v>
      </c>
      <c r="AE71" s="1"/>
      <c r="AF71" s="1"/>
      <c r="AG71" s="1">
        <v>3</v>
      </c>
      <c r="AH71" s="1"/>
      <c r="AI71" s="1"/>
      <c r="AJ71" s="1"/>
      <c r="AK71" s="1"/>
      <c r="AL71" s="1"/>
      <c r="AM71" s="1"/>
      <c r="AN71" s="1">
        <v>7335</v>
      </c>
      <c r="AO71" s="1">
        <v>2947</v>
      </c>
    </row>
    <row r="72" spans="1:41">
      <c r="A72" s="1" t="s">
        <v>147</v>
      </c>
      <c r="B72" s="11">
        <v>425</v>
      </c>
      <c r="C72" s="1">
        <v>1</v>
      </c>
      <c r="D72" s="1">
        <v>2</v>
      </c>
      <c r="E72" s="1"/>
      <c r="F72" s="1"/>
      <c r="G72" s="1">
        <v>4157</v>
      </c>
      <c r="H72" s="1"/>
      <c r="I72" s="1">
        <v>2</v>
      </c>
      <c r="J72" s="1">
        <v>2</v>
      </c>
      <c r="K72" s="1">
        <v>1536</v>
      </c>
      <c r="L72" s="1"/>
      <c r="M72" s="1">
        <v>6</v>
      </c>
      <c r="N72" s="1"/>
      <c r="O72" s="1"/>
      <c r="P72" s="1">
        <v>2</v>
      </c>
      <c r="Q72" s="1">
        <v>22</v>
      </c>
      <c r="R72" s="1">
        <v>9</v>
      </c>
      <c r="S72" s="1">
        <v>9</v>
      </c>
      <c r="T72" s="1"/>
      <c r="U72" s="1"/>
      <c r="V72" s="1">
        <v>7</v>
      </c>
      <c r="W72" s="1"/>
      <c r="X72" s="1">
        <v>2</v>
      </c>
      <c r="Y72" s="1"/>
      <c r="Z72" s="1">
        <v>11</v>
      </c>
      <c r="AA72" s="1"/>
      <c r="AB72" s="1"/>
      <c r="AC72" s="1">
        <v>13</v>
      </c>
      <c r="AD72" s="1">
        <v>64</v>
      </c>
      <c r="AE72" s="1"/>
      <c r="AF72" s="1"/>
      <c r="AG72" s="1">
        <v>13</v>
      </c>
      <c r="AH72" s="1"/>
      <c r="AI72" s="1"/>
      <c r="AJ72" s="1"/>
      <c r="AK72" s="1"/>
      <c r="AL72" s="1"/>
      <c r="AM72" s="1"/>
      <c r="AN72" s="1">
        <v>5858</v>
      </c>
      <c r="AO72" s="1">
        <v>1609</v>
      </c>
    </row>
    <row r="73" spans="1:41">
      <c r="A73" s="1" t="s">
        <v>149</v>
      </c>
      <c r="B73" s="11">
        <v>440</v>
      </c>
      <c r="C73" s="1">
        <v>25</v>
      </c>
      <c r="D73" s="1">
        <v>16</v>
      </c>
      <c r="E73" s="1">
        <v>1</v>
      </c>
      <c r="F73" s="1"/>
      <c r="G73" s="1">
        <v>16999</v>
      </c>
      <c r="H73" s="1">
        <v>3</v>
      </c>
      <c r="I73" s="1">
        <v>13</v>
      </c>
      <c r="J73" s="1">
        <v>7</v>
      </c>
      <c r="K73" s="1">
        <v>5541</v>
      </c>
      <c r="L73" s="1">
        <v>15</v>
      </c>
      <c r="M73" s="1">
        <v>15</v>
      </c>
      <c r="N73" s="1"/>
      <c r="O73" s="1"/>
      <c r="P73" s="1">
        <v>1</v>
      </c>
      <c r="Q73" s="1">
        <v>7</v>
      </c>
      <c r="R73" s="1">
        <v>14</v>
      </c>
      <c r="S73" s="1">
        <v>15</v>
      </c>
      <c r="T73" s="1"/>
      <c r="U73" s="1"/>
      <c r="V73" s="1">
        <v>15</v>
      </c>
      <c r="W73" s="1">
        <v>40</v>
      </c>
      <c r="X73" s="1">
        <v>11</v>
      </c>
      <c r="Y73" s="1"/>
      <c r="Z73" s="1">
        <v>555</v>
      </c>
      <c r="AA73" s="1">
        <v>2</v>
      </c>
      <c r="AB73" s="1"/>
      <c r="AC73" s="1">
        <v>1575</v>
      </c>
      <c r="AD73" s="1">
        <v>1106</v>
      </c>
      <c r="AE73" s="1"/>
      <c r="AF73" s="1"/>
      <c r="AG73" s="1">
        <v>226</v>
      </c>
      <c r="AH73" s="1"/>
      <c r="AI73" s="1">
        <v>1</v>
      </c>
      <c r="AJ73" s="1"/>
      <c r="AK73" s="1"/>
      <c r="AL73" s="1">
        <v>15</v>
      </c>
      <c r="AM73" s="1"/>
      <c r="AN73" s="1">
        <v>26218</v>
      </c>
      <c r="AO73" s="1">
        <v>6282</v>
      </c>
    </row>
    <row r="74" spans="1:41">
      <c r="A74" s="1" t="s">
        <v>151</v>
      </c>
      <c r="B74" s="11">
        <v>467</v>
      </c>
      <c r="C74" s="1"/>
      <c r="D74" s="1">
        <v>4</v>
      </c>
      <c r="E74" s="1"/>
      <c r="F74" s="1"/>
      <c r="G74" s="1">
        <v>2846</v>
      </c>
      <c r="H74" s="1"/>
      <c r="I74" s="1">
        <v>1</v>
      </c>
      <c r="J74" s="1">
        <v>3</v>
      </c>
      <c r="K74" s="1">
        <v>1512</v>
      </c>
      <c r="L74" s="1"/>
      <c r="M74" s="1"/>
      <c r="N74" s="1"/>
      <c r="O74" s="1"/>
      <c r="P74" s="1"/>
      <c r="Q74" s="1">
        <v>1</v>
      </c>
      <c r="R74" s="1"/>
      <c r="S74" s="1">
        <v>17</v>
      </c>
      <c r="T74" s="1"/>
      <c r="U74" s="1"/>
      <c r="V74" s="1">
        <v>2</v>
      </c>
      <c r="W74" s="1"/>
      <c r="X74" s="1">
        <v>1</v>
      </c>
      <c r="Y74" s="1"/>
      <c r="Z74" s="1">
        <v>2</v>
      </c>
      <c r="AA74" s="1"/>
      <c r="AB74" s="1"/>
      <c r="AC74" s="1">
        <v>1</v>
      </c>
      <c r="AD74" s="1">
        <v>16</v>
      </c>
      <c r="AE74" s="1"/>
      <c r="AF74" s="1"/>
      <c r="AG74" s="1">
        <v>3</v>
      </c>
      <c r="AH74" s="1"/>
      <c r="AI74" s="1"/>
      <c r="AJ74" s="1"/>
      <c r="AK74" s="1"/>
      <c r="AL74" s="1">
        <v>1</v>
      </c>
      <c r="AM74" s="1"/>
      <c r="AN74" s="1">
        <v>4410</v>
      </c>
      <c r="AO74" s="1">
        <v>1542</v>
      </c>
    </row>
    <row r="75" spans="1:41">
      <c r="A75" s="1" t="s">
        <v>153</v>
      </c>
      <c r="B75" s="11">
        <v>475</v>
      </c>
      <c r="C75" s="1">
        <v>2</v>
      </c>
      <c r="D75" s="1">
        <v>1</v>
      </c>
      <c r="E75" s="1"/>
      <c r="F75" s="1"/>
      <c r="G75" s="1">
        <v>1215</v>
      </c>
      <c r="H75" s="1"/>
      <c r="I75" s="1"/>
      <c r="J75" s="1">
        <v>7</v>
      </c>
      <c r="K75" s="1">
        <v>1013</v>
      </c>
      <c r="L75" s="1"/>
      <c r="M75" s="1">
        <v>1</v>
      </c>
      <c r="N75" s="1"/>
      <c r="O75" s="1"/>
      <c r="P75" s="1"/>
      <c r="Q75" s="1">
        <v>57</v>
      </c>
      <c r="R75" s="1"/>
      <c r="S75" s="1">
        <v>2510</v>
      </c>
      <c r="T75" s="1"/>
      <c r="U75" s="1"/>
      <c r="V75" s="1"/>
      <c r="W75" s="1">
        <v>2</v>
      </c>
      <c r="X75" s="1">
        <v>3</v>
      </c>
      <c r="Y75" s="1"/>
      <c r="Z75" s="1">
        <v>6</v>
      </c>
      <c r="AA75" s="1"/>
      <c r="AB75" s="1"/>
      <c r="AC75" s="1"/>
      <c r="AD75" s="1">
        <v>18</v>
      </c>
      <c r="AE75" s="1"/>
      <c r="AF75" s="1"/>
      <c r="AG75" s="1">
        <v>6</v>
      </c>
      <c r="AH75" s="1"/>
      <c r="AI75" s="1"/>
      <c r="AJ75" s="1"/>
      <c r="AK75" s="1"/>
      <c r="AL75" s="1"/>
      <c r="AM75" s="1"/>
      <c r="AN75" s="1">
        <v>4841</v>
      </c>
      <c r="AO75" s="1">
        <v>3602</v>
      </c>
    </row>
    <row r="76" spans="1:41">
      <c r="A76" s="1" t="s">
        <v>155</v>
      </c>
      <c r="B76" s="11">
        <v>480</v>
      </c>
      <c r="C76" s="1">
        <v>6</v>
      </c>
      <c r="D76" s="1">
        <v>6</v>
      </c>
      <c r="E76" s="1">
        <v>1</v>
      </c>
      <c r="F76" s="1"/>
      <c r="G76" s="1">
        <v>5990</v>
      </c>
      <c r="H76" s="1">
        <v>3</v>
      </c>
      <c r="I76" s="1">
        <v>2</v>
      </c>
      <c r="J76" s="1">
        <v>88</v>
      </c>
      <c r="K76" s="1">
        <v>11392</v>
      </c>
      <c r="L76" s="1">
        <v>2</v>
      </c>
      <c r="M76" s="1">
        <v>81</v>
      </c>
      <c r="N76" s="1"/>
      <c r="O76" s="1">
        <v>1</v>
      </c>
      <c r="P76" s="1">
        <v>1</v>
      </c>
      <c r="Q76" s="1">
        <v>129</v>
      </c>
      <c r="R76" s="1">
        <v>1</v>
      </c>
      <c r="S76" s="1">
        <v>3024</v>
      </c>
      <c r="T76" s="1">
        <v>1</v>
      </c>
      <c r="U76" s="1">
        <v>5</v>
      </c>
      <c r="V76" s="1">
        <v>4</v>
      </c>
      <c r="W76" s="1">
        <v>12</v>
      </c>
      <c r="X76" s="1">
        <v>6</v>
      </c>
      <c r="Y76" s="1"/>
      <c r="Z76" s="1">
        <v>150</v>
      </c>
      <c r="AA76" s="1"/>
      <c r="AB76" s="1"/>
      <c r="AC76" s="1">
        <v>29</v>
      </c>
      <c r="AD76" s="1">
        <v>204</v>
      </c>
      <c r="AE76" s="1"/>
      <c r="AF76" s="1"/>
      <c r="AG76" s="1">
        <v>3</v>
      </c>
      <c r="AH76" s="1"/>
      <c r="AI76" s="1"/>
      <c r="AJ76" s="1"/>
      <c r="AK76" s="1"/>
      <c r="AL76" s="1"/>
      <c r="AM76" s="1">
        <v>1</v>
      </c>
      <c r="AN76" s="1">
        <v>21142</v>
      </c>
      <c r="AO76" s="1">
        <v>14905</v>
      </c>
    </row>
    <row r="77" spans="1:41">
      <c r="A77" s="1" t="s">
        <v>157</v>
      </c>
      <c r="B77" s="11">
        <v>483</v>
      </c>
      <c r="C77" s="1"/>
      <c r="D77" s="1">
        <v>2</v>
      </c>
      <c r="E77" s="1"/>
      <c r="F77" s="1"/>
      <c r="G77" s="1">
        <v>1874</v>
      </c>
      <c r="H77" s="1"/>
      <c r="I77" s="1"/>
      <c r="J77" s="1">
        <v>7</v>
      </c>
      <c r="K77" s="1">
        <v>5854</v>
      </c>
      <c r="L77" s="1"/>
      <c r="M77" s="1">
        <v>10</v>
      </c>
      <c r="N77" s="1"/>
      <c r="O77" s="1"/>
      <c r="P77" s="1"/>
      <c r="Q77" s="1"/>
      <c r="R77" s="1">
        <v>2</v>
      </c>
      <c r="S77" s="1"/>
      <c r="T77" s="1"/>
      <c r="U77" s="1"/>
      <c r="V77" s="1">
        <v>2</v>
      </c>
      <c r="W77" s="1"/>
      <c r="X77" s="1"/>
      <c r="Y77" s="1"/>
      <c r="Z77" s="1">
        <v>2</v>
      </c>
      <c r="AA77" s="1"/>
      <c r="AB77" s="1"/>
      <c r="AC77" s="1">
        <v>3</v>
      </c>
      <c r="AD77" s="1">
        <v>27</v>
      </c>
      <c r="AE77" s="1"/>
      <c r="AF77" s="1"/>
      <c r="AG77" s="1">
        <v>5</v>
      </c>
      <c r="AH77" s="1"/>
      <c r="AI77" s="1"/>
      <c r="AJ77" s="1"/>
      <c r="AK77" s="1"/>
      <c r="AL77" s="1"/>
      <c r="AM77" s="1"/>
      <c r="AN77" s="1">
        <v>7788</v>
      </c>
      <c r="AO77" s="1">
        <v>5879</v>
      </c>
    </row>
    <row r="78" spans="1:41">
      <c r="A78" s="1" t="s">
        <v>159</v>
      </c>
      <c r="B78" s="11">
        <v>490</v>
      </c>
      <c r="C78" s="1">
        <v>4</v>
      </c>
      <c r="D78" s="1">
        <v>7</v>
      </c>
      <c r="E78" s="1"/>
      <c r="F78" s="1"/>
      <c r="G78" s="1">
        <v>19896</v>
      </c>
      <c r="H78" s="1"/>
      <c r="I78" s="1">
        <v>3</v>
      </c>
      <c r="J78" s="1">
        <v>31</v>
      </c>
      <c r="K78" s="1">
        <v>25335</v>
      </c>
      <c r="L78" s="1">
        <v>3</v>
      </c>
      <c r="M78" s="1">
        <v>320</v>
      </c>
      <c r="N78" s="1"/>
      <c r="O78" s="1"/>
      <c r="P78" s="1"/>
      <c r="Q78" s="1">
        <v>44</v>
      </c>
      <c r="R78" s="1"/>
      <c r="S78" s="1">
        <v>2953</v>
      </c>
      <c r="T78" s="1"/>
      <c r="U78" s="1">
        <v>26</v>
      </c>
      <c r="V78" s="1">
        <v>14</v>
      </c>
      <c r="W78" s="1">
        <v>22</v>
      </c>
      <c r="X78" s="1">
        <v>7</v>
      </c>
      <c r="Y78" s="1"/>
      <c r="Z78" s="1">
        <v>372</v>
      </c>
      <c r="AA78" s="1">
        <v>2</v>
      </c>
      <c r="AB78" s="1"/>
      <c r="AC78" s="1">
        <v>81</v>
      </c>
      <c r="AD78" s="1">
        <v>262</v>
      </c>
      <c r="AE78" s="1"/>
      <c r="AF78" s="1"/>
      <c r="AG78" s="1">
        <v>11</v>
      </c>
      <c r="AH78" s="1"/>
      <c r="AI78" s="1"/>
      <c r="AJ78" s="1"/>
      <c r="AK78" s="1"/>
      <c r="AL78" s="1"/>
      <c r="AM78" s="1"/>
      <c r="AN78" s="1">
        <v>49393</v>
      </c>
      <c r="AO78" s="1">
        <v>29114</v>
      </c>
    </row>
    <row r="79" spans="1:41">
      <c r="A79" s="1" t="s">
        <v>161</v>
      </c>
      <c r="B79" s="11">
        <v>495</v>
      </c>
      <c r="C79" s="1">
        <v>1</v>
      </c>
      <c r="D79" s="1">
        <v>102</v>
      </c>
      <c r="E79" s="1"/>
      <c r="F79" s="1"/>
      <c r="G79" s="1">
        <v>15150</v>
      </c>
      <c r="H79" s="1">
        <v>3</v>
      </c>
      <c r="I79" s="1"/>
      <c r="J79" s="1">
        <v>8</v>
      </c>
      <c r="K79" s="1">
        <v>9951</v>
      </c>
      <c r="L79" s="1">
        <v>3</v>
      </c>
      <c r="M79" s="1">
        <v>5</v>
      </c>
      <c r="N79" s="1"/>
      <c r="O79" s="1"/>
      <c r="P79" s="1"/>
      <c r="Q79" s="1">
        <v>631</v>
      </c>
      <c r="R79" s="1"/>
      <c r="S79" s="1">
        <v>10</v>
      </c>
      <c r="T79" s="1"/>
      <c r="U79" s="1"/>
      <c r="V79" s="1">
        <v>6</v>
      </c>
      <c r="W79" s="1">
        <v>8</v>
      </c>
      <c r="X79" s="1"/>
      <c r="Y79" s="1"/>
      <c r="Z79" s="1">
        <v>106</v>
      </c>
      <c r="AA79" s="1"/>
      <c r="AB79" s="1"/>
      <c r="AC79" s="1">
        <v>3</v>
      </c>
      <c r="AD79" s="1">
        <v>60</v>
      </c>
      <c r="AE79" s="1"/>
      <c r="AF79" s="1"/>
      <c r="AG79" s="1">
        <v>2</v>
      </c>
      <c r="AH79" s="1"/>
      <c r="AI79" s="1"/>
      <c r="AJ79" s="1"/>
      <c r="AK79" s="1"/>
      <c r="AL79" s="1"/>
      <c r="AM79" s="1"/>
      <c r="AN79" s="1">
        <v>26049</v>
      </c>
      <c r="AO79" s="1">
        <v>10834</v>
      </c>
    </row>
    <row r="80" spans="1:41">
      <c r="A80" s="1" t="s">
        <v>163</v>
      </c>
      <c r="B80" s="11">
        <v>501</v>
      </c>
      <c r="C80" s="1"/>
      <c r="D80" s="1"/>
      <c r="E80" s="1"/>
      <c r="F80" s="1"/>
      <c r="G80" s="1">
        <v>1496</v>
      </c>
      <c r="H80" s="1"/>
      <c r="I80" s="1"/>
      <c r="J80" s="1">
        <v>5</v>
      </c>
      <c r="K80" s="1">
        <v>282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7</v>
      </c>
      <c r="AA80" s="1"/>
      <c r="AB80" s="1"/>
      <c r="AC80" s="1"/>
      <c r="AD80" s="1">
        <v>24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1816</v>
      </c>
      <c r="AO80" s="1">
        <v>296</v>
      </c>
    </row>
    <row r="81" spans="1:41">
      <c r="A81" s="1" t="s">
        <v>890</v>
      </c>
      <c r="B81" s="11">
        <v>541</v>
      </c>
      <c r="C81" s="1">
        <v>12</v>
      </c>
      <c r="D81" s="1">
        <v>5</v>
      </c>
      <c r="E81" s="1"/>
      <c r="F81" s="1">
        <v>2</v>
      </c>
      <c r="G81" s="1">
        <v>8843</v>
      </c>
      <c r="H81" s="1"/>
      <c r="I81" s="1"/>
      <c r="J81" s="1">
        <v>5</v>
      </c>
      <c r="K81" s="1">
        <v>3221</v>
      </c>
      <c r="L81" s="1">
        <v>1</v>
      </c>
      <c r="M81" s="1">
        <v>5</v>
      </c>
      <c r="N81" s="1"/>
      <c r="O81" s="1"/>
      <c r="P81" s="1"/>
      <c r="Q81" s="1">
        <v>3</v>
      </c>
      <c r="R81" s="1">
        <v>3</v>
      </c>
      <c r="S81" s="1"/>
      <c r="T81" s="1"/>
      <c r="U81" s="1"/>
      <c r="V81" s="1">
        <v>8</v>
      </c>
      <c r="W81" s="1">
        <v>5</v>
      </c>
      <c r="X81" s="1">
        <v>1</v>
      </c>
      <c r="Y81" s="1"/>
      <c r="Z81" s="1">
        <v>88</v>
      </c>
      <c r="AA81" s="1">
        <v>6</v>
      </c>
      <c r="AB81" s="1"/>
      <c r="AC81" s="1">
        <v>81</v>
      </c>
      <c r="AD81" s="1">
        <v>183</v>
      </c>
      <c r="AE81" s="1"/>
      <c r="AF81" s="1"/>
      <c r="AG81" s="1">
        <v>2</v>
      </c>
      <c r="AH81" s="1"/>
      <c r="AI81" s="1"/>
      <c r="AJ81" s="1"/>
      <c r="AK81" s="1"/>
      <c r="AL81" s="1"/>
      <c r="AM81" s="1"/>
      <c r="AN81" s="1">
        <v>12474</v>
      </c>
      <c r="AO81" s="1">
        <v>3363</v>
      </c>
    </row>
    <row r="82" spans="1:41">
      <c r="A82" s="1" t="s">
        <v>167</v>
      </c>
      <c r="B82" s="11">
        <v>543</v>
      </c>
      <c r="C82" s="1">
        <v>2</v>
      </c>
      <c r="D82" s="1"/>
      <c r="E82" s="1"/>
      <c r="F82" s="1"/>
      <c r="G82" s="1">
        <v>872</v>
      </c>
      <c r="H82" s="1"/>
      <c r="I82" s="1"/>
      <c r="J82" s="1">
        <v>2</v>
      </c>
      <c r="K82" s="1">
        <v>5660</v>
      </c>
      <c r="L82" s="1"/>
      <c r="M82" s="1">
        <v>2</v>
      </c>
      <c r="N82" s="1"/>
      <c r="O82" s="1"/>
      <c r="P82" s="1"/>
      <c r="Q82" s="1">
        <v>28</v>
      </c>
      <c r="R82" s="1"/>
      <c r="S82" s="1"/>
      <c r="T82" s="1"/>
      <c r="U82" s="1"/>
      <c r="V82" s="1">
        <v>3</v>
      </c>
      <c r="W82" s="1"/>
      <c r="X82" s="1"/>
      <c r="Y82" s="1"/>
      <c r="Z82" s="1">
        <v>12</v>
      </c>
      <c r="AA82" s="1"/>
      <c r="AB82" s="1"/>
      <c r="AC82" s="1">
        <v>12</v>
      </c>
      <c r="AD82" s="1">
        <v>14</v>
      </c>
      <c r="AE82" s="1"/>
      <c r="AF82" s="1"/>
      <c r="AG82" s="1">
        <v>1</v>
      </c>
      <c r="AH82" s="1"/>
      <c r="AI82" s="1"/>
      <c r="AJ82" s="1"/>
      <c r="AK82" s="1"/>
      <c r="AL82" s="1"/>
      <c r="AM82" s="1"/>
      <c r="AN82" s="1">
        <v>6608</v>
      </c>
      <c r="AO82" s="1">
        <v>5709</v>
      </c>
    </row>
    <row r="83" spans="1:41">
      <c r="A83" s="1" t="s">
        <v>169</v>
      </c>
      <c r="B83" s="11">
        <v>576</v>
      </c>
      <c r="C83" s="1">
        <v>1</v>
      </c>
      <c r="D83" s="1">
        <v>1</v>
      </c>
      <c r="E83" s="1"/>
      <c r="F83" s="1">
        <v>1</v>
      </c>
      <c r="G83" s="1">
        <v>4831</v>
      </c>
      <c r="H83" s="1"/>
      <c r="I83" s="1"/>
      <c r="J83" s="1">
        <v>1</v>
      </c>
      <c r="K83" s="1">
        <v>580</v>
      </c>
      <c r="L83" s="1"/>
      <c r="M83" s="1"/>
      <c r="N83" s="1"/>
      <c r="O83" s="1">
        <v>1</v>
      </c>
      <c r="P83" s="1"/>
      <c r="Q83" s="1">
        <v>2</v>
      </c>
      <c r="R83" s="1"/>
      <c r="S83" s="1">
        <v>142</v>
      </c>
      <c r="T83" s="1"/>
      <c r="U83" s="1"/>
      <c r="V83" s="1">
        <v>14</v>
      </c>
      <c r="W83" s="1"/>
      <c r="X83" s="1">
        <v>1</v>
      </c>
      <c r="Y83" s="1"/>
      <c r="Z83" s="1">
        <v>4</v>
      </c>
      <c r="AA83" s="1">
        <v>12</v>
      </c>
      <c r="AB83" s="1"/>
      <c r="AC83" s="1"/>
      <c r="AD83" s="1">
        <v>30</v>
      </c>
      <c r="AE83" s="1"/>
      <c r="AF83" s="1"/>
      <c r="AG83" s="1">
        <v>1</v>
      </c>
      <c r="AH83" s="1"/>
      <c r="AI83" s="1"/>
      <c r="AJ83" s="1"/>
      <c r="AK83" s="1"/>
      <c r="AL83" s="1"/>
      <c r="AM83" s="1">
        <v>1</v>
      </c>
      <c r="AN83" s="1">
        <v>5623</v>
      </c>
      <c r="AO83" s="1">
        <v>758</v>
      </c>
    </row>
    <row r="84" spans="1:41">
      <c r="A84" s="1" t="s">
        <v>171</v>
      </c>
      <c r="B84" s="11">
        <v>579</v>
      </c>
      <c r="C84" s="1">
        <v>8</v>
      </c>
      <c r="D84" s="1">
        <v>22</v>
      </c>
      <c r="E84" s="1"/>
      <c r="F84" s="1"/>
      <c r="G84" s="1">
        <v>20235</v>
      </c>
      <c r="H84" s="1"/>
      <c r="I84" s="1"/>
      <c r="J84" s="1">
        <v>26</v>
      </c>
      <c r="K84" s="1">
        <v>5103</v>
      </c>
      <c r="L84" s="1">
        <v>1</v>
      </c>
      <c r="M84" s="1">
        <v>30</v>
      </c>
      <c r="N84" s="1"/>
      <c r="O84" s="1"/>
      <c r="P84" s="1">
        <v>7</v>
      </c>
      <c r="Q84" s="1">
        <v>6</v>
      </c>
      <c r="R84" s="1">
        <v>34</v>
      </c>
      <c r="S84" s="1">
        <v>44</v>
      </c>
      <c r="T84" s="1"/>
      <c r="U84" s="1"/>
      <c r="V84" s="1">
        <v>40</v>
      </c>
      <c r="W84" s="1">
        <v>2</v>
      </c>
      <c r="X84" s="1">
        <v>4</v>
      </c>
      <c r="Y84" s="1"/>
      <c r="Z84" s="1">
        <v>185</v>
      </c>
      <c r="AA84" s="1"/>
      <c r="AB84" s="1"/>
      <c r="AC84" s="1">
        <v>23</v>
      </c>
      <c r="AD84" s="1">
        <v>409</v>
      </c>
      <c r="AE84" s="1"/>
      <c r="AF84" s="1"/>
      <c r="AG84" s="1">
        <v>43</v>
      </c>
      <c r="AH84" s="1"/>
      <c r="AI84" s="1"/>
      <c r="AJ84" s="1"/>
      <c r="AK84" s="1"/>
      <c r="AL84" s="1"/>
      <c r="AM84" s="1"/>
      <c r="AN84" s="1">
        <v>26222</v>
      </c>
      <c r="AO84" s="1">
        <v>5512</v>
      </c>
    </row>
    <row r="85" spans="1:41">
      <c r="A85" s="1" t="s">
        <v>173</v>
      </c>
      <c r="B85" s="11">
        <v>585</v>
      </c>
      <c r="C85" s="1">
        <v>5</v>
      </c>
      <c r="D85" s="1">
        <v>3</v>
      </c>
      <c r="E85" s="1"/>
      <c r="F85" s="1">
        <v>1</v>
      </c>
      <c r="G85" s="1">
        <v>5541</v>
      </c>
      <c r="H85" s="1"/>
      <c r="I85" s="1"/>
      <c r="J85" s="1">
        <v>3</v>
      </c>
      <c r="K85" s="1">
        <v>1305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7</v>
      </c>
      <c r="S85" s="1">
        <v>3</v>
      </c>
      <c r="T85" s="1"/>
      <c r="U85" s="1"/>
      <c r="V85" s="1">
        <v>9</v>
      </c>
      <c r="W85" s="1">
        <v>2</v>
      </c>
      <c r="X85" s="1">
        <v>3</v>
      </c>
      <c r="Y85" s="1"/>
      <c r="Z85" s="1">
        <v>26</v>
      </c>
      <c r="AA85" s="1"/>
      <c r="AB85" s="1"/>
      <c r="AC85" s="1">
        <v>2</v>
      </c>
      <c r="AD85" s="1">
        <v>70</v>
      </c>
      <c r="AE85" s="1"/>
      <c r="AF85" s="1"/>
      <c r="AG85" s="1">
        <v>18</v>
      </c>
      <c r="AH85" s="1"/>
      <c r="AI85" s="1"/>
      <c r="AJ85" s="1"/>
      <c r="AK85" s="1"/>
      <c r="AL85" s="1"/>
      <c r="AM85" s="1"/>
      <c r="AN85" s="1">
        <v>7006</v>
      </c>
      <c r="AO85" s="1">
        <v>1374</v>
      </c>
    </row>
    <row r="86" spans="1:41">
      <c r="A86" s="1" t="s">
        <v>175</v>
      </c>
      <c r="B86" s="11">
        <v>591</v>
      </c>
      <c r="C86" s="1"/>
      <c r="D86" s="1">
        <v>9</v>
      </c>
      <c r="E86" s="1"/>
      <c r="F86" s="1"/>
      <c r="G86" s="1">
        <v>6990</v>
      </c>
      <c r="H86" s="1"/>
      <c r="I86" s="1"/>
      <c r="J86" s="1">
        <v>14</v>
      </c>
      <c r="K86" s="1">
        <v>2725</v>
      </c>
      <c r="L86" s="1"/>
      <c r="M86" s="1">
        <v>12</v>
      </c>
      <c r="N86" s="1"/>
      <c r="O86" s="1"/>
      <c r="P86" s="1">
        <v>2</v>
      </c>
      <c r="Q86" s="1"/>
      <c r="R86" s="1">
        <v>3</v>
      </c>
      <c r="S86" s="1">
        <v>2</v>
      </c>
      <c r="T86" s="1"/>
      <c r="U86" s="1"/>
      <c r="V86" s="1">
        <v>12</v>
      </c>
      <c r="W86" s="1">
        <v>6</v>
      </c>
      <c r="X86" s="1">
        <v>9</v>
      </c>
      <c r="Y86" s="1"/>
      <c r="Z86" s="1">
        <v>111</v>
      </c>
      <c r="AA86" s="1">
        <v>1</v>
      </c>
      <c r="AB86" s="1"/>
      <c r="AC86" s="1">
        <v>95</v>
      </c>
      <c r="AD86" s="1">
        <v>235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>
        <v>10231</v>
      </c>
      <c r="AO86" s="1">
        <v>2906</v>
      </c>
    </row>
    <row r="87" spans="1:41">
      <c r="A87" s="1" t="s">
        <v>177</v>
      </c>
      <c r="B87" s="11">
        <v>604</v>
      </c>
      <c r="C87" s="1"/>
      <c r="D87" s="1">
        <v>59</v>
      </c>
      <c r="E87" s="1"/>
      <c r="F87" s="1"/>
      <c r="G87" s="1">
        <v>15890</v>
      </c>
      <c r="H87" s="1">
        <v>2</v>
      </c>
      <c r="I87" s="1"/>
      <c r="J87" s="1">
        <v>41</v>
      </c>
      <c r="K87" s="1">
        <v>6400</v>
      </c>
      <c r="L87" s="1">
        <v>14</v>
      </c>
      <c r="M87" s="1">
        <v>21</v>
      </c>
      <c r="N87" s="1"/>
      <c r="O87" s="1"/>
      <c r="P87" s="1"/>
      <c r="Q87" s="1">
        <v>2</v>
      </c>
      <c r="R87" s="1">
        <v>2</v>
      </c>
      <c r="S87" s="1">
        <v>33</v>
      </c>
      <c r="T87" s="1"/>
      <c r="U87" s="1"/>
      <c r="V87" s="1">
        <v>13</v>
      </c>
      <c r="W87" s="1">
        <v>11</v>
      </c>
      <c r="X87" s="1">
        <v>4</v>
      </c>
      <c r="Y87" s="1"/>
      <c r="Z87" s="1">
        <v>138</v>
      </c>
      <c r="AA87" s="1">
        <v>1</v>
      </c>
      <c r="AB87" s="1"/>
      <c r="AC87" s="1">
        <v>130</v>
      </c>
      <c r="AD87" s="1">
        <v>180</v>
      </c>
      <c r="AE87" s="1"/>
      <c r="AF87" s="1"/>
      <c r="AG87" s="1">
        <v>25</v>
      </c>
      <c r="AH87" s="1"/>
      <c r="AI87" s="1"/>
      <c r="AJ87" s="1"/>
      <c r="AK87" s="1"/>
      <c r="AL87" s="1"/>
      <c r="AM87" s="1">
        <v>1</v>
      </c>
      <c r="AN87" s="1">
        <v>22967</v>
      </c>
      <c r="AO87" s="1">
        <v>6741</v>
      </c>
    </row>
    <row r="88" spans="1:41">
      <c r="A88" s="1" t="s">
        <v>891</v>
      </c>
      <c r="B88" s="11">
        <v>607</v>
      </c>
      <c r="C88" s="1">
        <v>11</v>
      </c>
      <c r="D88" s="1">
        <v>1</v>
      </c>
      <c r="E88" s="1"/>
      <c r="F88" s="1"/>
      <c r="G88" s="1">
        <v>3157</v>
      </c>
      <c r="H88" s="1">
        <v>1</v>
      </c>
      <c r="I88" s="1"/>
      <c r="J88" s="1">
        <v>1</v>
      </c>
      <c r="K88" s="1">
        <v>803</v>
      </c>
      <c r="L88" s="1">
        <v>2</v>
      </c>
      <c r="M88" s="1"/>
      <c r="N88" s="1"/>
      <c r="O88" s="1"/>
      <c r="P88" s="1">
        <v>11</v>
      </c>
      <c r="Q88" s="1"/>
      <c r="R88" s="1">
        <v>17</v>
      </c>
      <c r="S88" s="1">
        <v>3</v>
      </c>
      <c r="T88" s="1"/>
      <c r="U88" s="1"/>
      <c r="V88" s="1">
        <v>10</v>
      </c>
      <c r="W88" s="1">
        <v>1</v>
      </c>
      <c r="X88" s="1">
        <v>32</v>
      </c>
      <c r="Y88" s="1">
        <v>1</v>
      </c>
      <c r="Z88" s="1">
        <v>41</v>
      </c>
      <c r="AA88" s="1">
        <v>1</v>
      </c>
      <c r="AB88" s="1"/>
      <c r="AC88" s="1">
        <v>18</v>
      </c>
      <c r="AD88" s="1">
        <v>87</v>
      </c>
      <c r="AE88" s="1"/>
      <c r="AF88" s="1"/>
      <c r="AG88" s="1">
        <v>20</v>
      </c>
      <c r="AH88" s="1"/>
      <c r="AI88" s="1"/>
      <c r="AJ88" s="1"/>
      <c r="AK88" s="1"/>
      <c r="AL88" s="1"/>
      <c r="AM88" s="1"/>
      <c r="AN88" s="1">
        <v>4218</v>
      </c>
      <c r="AO88" s="1">
        <v>936</v>
      </c>
    </row>
    <row r="89" spans="1:41">
      <c r="A89" s="1" t="s">
        <v>892</v>
      </c>
      <c r="B89" s="11">
        <v>615</v>
      </c>
      <c r="C89" s="1">
        <v>152</v>
      </c>
      <c r="D89" s="1">
        <v>56</v>
      </c>
      <c r="E89" s="1"/>
      <c r="F89" s="1"/>
      <c r="G89" s="1">
        <v>25075</v>
      </c>
      <c r="H89" s="1">
        <v>1</v>
      </c>
      <c r="I89" s="1"/>
      <c r="J89" s="1">
        <v>7</v>
      </c>
      <c r="K89" s="1">
        <v>8188</v>
      </c>
      <c r="L89" s="1">
        <v>82</v>
      </c>
      <c r="M89" s="1">
        <v>14</v>
      </c>
      <c r="N89" s="1"/>
      <c r="O89" s="1"/>
      <c r="P89" s="1">
        <v>65</v>
      </c>
      <c r="Q89" s="1"/>
      <c r="R89" s="1">
        <v>64</v>
      </c>
      <c r="S89" s="1">
        <v>50</v>
      </c>
      <c r="T89" s="1">
        <v>2</v>
      </c>
      <c r="U89" s="1"/>
      <c r="V89" s="1">
        <v>58</v>
      </c>
      <c r="W89" s="1">
        <v>48</v>
      </c>
      <c r="X89" s="1">
        <v>16</v>
      </c>
      <c r="Y89" s="1"/>
      <c r="Z89" s="1">
        <v>440</v>
      </c>
      <c r="AA89" s="1">
        <v>5</v>
      </c>
      <c r="AB89" s="1"/>
      <c r="AC89" s="1">
        <v>612</v>
      </c>
      <c r="AD89" s="1">
        <v>1192</v>
      </c>
      <c r="AE89" s="1">
        <v>8</v>
      </c>
      <c r="AF89" s="1"/>
      <c r="AG89" s="1">
        <v>130</v>
      </c>
      <c r="AH89" s="1"/>
      <c r="AI89" s="1">
        <v>8</v>
      </c>
      <c r="AJ89" s="1"/>
      <c r="AK89" s="1"/>
      <c r="AL89" s="1">
        <v>25</v>
      </c>
      <c r="AM89" s="1"/>
      <c r="AN89" s="1">
        <v>36298</v>
      </c>
      <c r="AO89" s="1">
        <v>9246</v>
      </c>
    </row>
    <row r="90" spans="1:41">
      <c r="A90" s="1" t="s">
        <v>183</v>
      </c>
      <c r="B90" s="11">
        <v>628</v>
      </c>
      <c r="C90" s="1"/>
      <c r="D90" s="1">
        <v>1</v>
      </c>
      <c r="E90" s="1"/>
      <c r="F90" s="1"/>
      <c r="G90" s="1">
        <v>3339</v>
      </c>
      <c r="H90" s="1"/>
      <c r="I90" s="1"/>
      <c r="J90" s="1"/>
      <c r="K90" s="1">
        <v>3727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2</v>
      </c>
      <c r="W90" s="1"/>
      <c r="X90" s="1">
        <v>1</v>
      </c>
      <c r="Y90" s="1"/>
      <c r="Z90" s="1">
        <v>4</v>
      </c>
      <c r="AA90" s="1"/>
      <c r="AB90" s="1"/>
      <c r="AC90" s="1">
        <v>1</v>
      </c>
      <c r="AD90" s="1">
        <v>18</v>
      </c>
      <c r="AE90" s="1"/>
      <c r="AF90" s="1"/>
      <c r="AG90" s="1">
        <v>1</v>
      </c>
      <c r="AH90" s="1"/>
      <c r="AI90" s="1"/>
      <c r="AJ90" s="1"/>
      <c r="AK90" s="1"/>
      <c r="AL90" s="1"/>
      <c r="AM90" s="1"/>
      <c r="AN90" s="1">
        <v>7106</v>
      </c>
      <c r="AO90" s="1">
        <v>3747</v>
      </c>
    </row>
    <row r="91" spans="1:41">
      <c r="A91" s="1" t="s">
        <v>185</v>
      </c>
      <c r="B91" s="11">
        <v>631</v>
      </c>
      <c r="C91" s="1">
        <v>49</v>
      </c>
      <c r="D91" s="1">
        <v>15</v>
      </c>
      <c r="E91" s="1"/>
      <c r="F91" s="1"/>
      <c r="G91" s="1">
        <v>9631</v>
      </c>
      <c r="H91" s="1"/>
      <c r="I91" s="1"/>
      <c r="J91" s="1">
        <v>1</v>
      </c>
      <c r="K91" s="1">
        <v>1617</v>
      </c>
      <c r="L91" s="1">
        <v>7</v>
      </c>
      <c r="M91" s="1">
        <v>17</v>
      </c>
      <c r="N91" s="1"/>
      <c r="O91" s="1"/>
      <c r="P91" s="1">
        <v>3</v>
      </c>
      <c r="Q91" s="1"/>
      <c r="R91" s="1">
        <v>5</v>
      </c>
      <c r="S91" s="1">
        <v>17</v>
      </c>
      <c r="T91" s="1">
        <v>8</v>
      </c>
      <c r="U91" s="1"/>
      <c r="V91" s="1">
        <v>28</v>
      </c>
      <c r="W91" s="1">
        <v>2</v>
      </c>
      <c r="X91" s="1">
        <v>8</v>
      </c>
      <c r="Y91" s="1"/>
      <c r="Z91" s="1">
        <v>67</v>
      </c>
      <c r="AA91" s="1"/>
      <c r="AB91" s="1"/>
      <c r="AC91" s="1">
        <v>688</v>
      </c>
      <c r="AD91" s="1">
        <v>582</v>
      </c>
      <c r="AE91" s="1">
        <v>2</v>
      </c>
      <c r="AF91" s="1"/>
      <c r="AG91" s="1">
        <v>106</v>
      </c>
      <c r="AH91" s="1"/>
      <c r="AI91" s="1">
        <v>12</v>
      </c>
      <c r="AJ91" s="1">
        <v>2</v>
      </c>
      <c r="AK91" s="1"/>
      <c r="AL91" s="1">
        <v>19</v>
      </c>
      <c r="AM91" s="1"/>
      <c r="AN91" s="1">
        <v>12886</v>
      </c>
      <c r="AO91" s="1">
        <v>1836</v>
      </c>
    </row>
    <row r="92" spans="1:41">
      <c r="A92" s="1" t="s">
        <v>187</v>
      </c>
      <c r="B92" s="11">
        <v>642</v>
      </c>
      <c r="C92" s="1">
        <v>5</v>
      </c>
      <c r="D92" s="1">
        <v>3</v>
      </c>
      <c r="E92" s="1"/>
      <c r="F92" s="1"/>
      <c r="G92" s="1">
        <v>8499</v>
      </c>
      <c r="H92" s="1"/>
      <c r="I92" s="1"/>
      <c r="J92" s="1">
        <v>1</v>
      </c>
      <c r="K92" s="1">
        <v>3922</v>
      </c>
      <c r="L92" s="1">
        <v>2</v>
      </c>
      <c r="M92" s="1">
        <v>2</v>
      </c>
      <c r="N92" s="1"/>
      <c r="O92" s="1"/>
      <c r="P92" s="1">
        <v>6</v>
      </c>
      <c r="Q92" s="1"/>
      <c r="R92" s="1">
        <v>27</v>
      </c>
      <c r="S92" s="1">
        <v>3</v>
      </c>
      <c r="T92" s="1"/>
      <c r="U92" s="1"/>
      <c r="V92" s="1">
        <v>23</v>
      </c>
      <c r="W92" s="1"/>
      <c r="X92" s="1">
        <v>6</v>
      </c>
      <c r="Y92" s="1"/>
      <c r="Z92" s="1">
        <v>35</v>
      </c>
      <c r="AA92" s="1">
        <v>3</v>
      </c>
      <c r="AB92" s="1"/>
      <c r="AC92" s="1">
        <v>41</v>
      </c>
      <c r="AD92" s="1">
        <v>102</v>
      </c>
      <c r="AE92" s="1">
        <v>2</v>
      </c>
      <c r="AF92" s="1"/>
      <c r="AG92" s="1">
        <v>4</v>
      </c>
      <c r="AH92" s="1"/>
      <c r="AI92" s="1"/>
      <c r="AJ92" s="1"/>
      <c r="AK92" s="1"/>
      <c r="AL92" s="1"/>
      <c r="AM92" s="1"/>
      <c r="AN92" s="1">
        <v>12686</v>
      </c>
      <c r="AO92" s="1">
        <v>4038</v>
      </c>
    </row>
    <row r="93" spans="1:41">
      <c r="A93" s="1" t="s">
        <v>883</v>
      </c>
      <c r="B93" s="11">
        <v>647</v>
      </c>
      <c r="C93" s="1">
        <v>2</v>
      </c>
      <c r="D93" s="1"/>
      <c r="E93" s="1"/>
      <c r="F93" s="1"/>
      <c r="G93" s="1">
        <v>2765</v>
      </c>
      <c r="H93" s="1"/>
      <c r="I93" s="1"/>
      <c r="J93" s="1">
        <v>3</v>
      </c>
      <c r="K93" s="1">
        <v>1608</v>
      </c>
      <c r="L93" s="1"/>
      <c r="M93" s="1">
        <v>3</v>
      </c>
      <c r="N93" s="1"/>
      <c r="O93" s="1"/>
      <c r="P93" s="1">
        <v>1</v>
      </c>
      <c r="Q93" s="1"/>
      <c r="R93" s="1"/>
      <c r="S93" s="1"/>
      <c r="T93" s="1"/>
      <c r="U93" s="1"/>
      <c r="V93" s="1">
        <v>2</v>
      </c>
      <c r="W93" s="1"/>
      <c r="X93" s="1"/>
      <c r="Y93" s="1"/>
      <c r="Z93" s="1">
        <v>10</v>
      </c>
      <c r="AA93" s="1"/>
      <c r="AB93" s="1"/>
      <c r="AC93" s="1">
        <v>1</v>
      </c>
      <c r="AD93" s="1">
        <v>32</v>
      </c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>
        <v>4429</v>
      </c>
      <c r="AO93" s="1">
        <v>1629</v>
      </c>
    </row>
    <row r="94" spans="1:41">
      <c r="A94" s="1" t="s">
        <v>893</v>
      </c>
      <c r="B94" s="11">
        <v>649</v>
      </c>
      <c r="C94" s="1">
        <v>5</v>
      </c>
      <c r="D94" s="1">
        <v>5</v>
      </c>
      <c r="E94" s="1"/>
      <c r="F94" s="1"/>
      <c r="G94" s="1">
        <v>4180</v>
      </c>
      <c r="H94" s="1"/>
      <c r="I94" s="1"/>
      <c r="J94" s="1">
        <v>5</v>
      </c>
      <c r="K94" s="1">
        <v>5841</v>
      </c>
      <c r="L94" s="1"/>
      <c r="M94" s="1">
        <v>29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24</v>
      </c>
      <c r="AA94" s="1"/>
      <c r="AB94" s="1"/>
      <c r="AC94" s="1">
        <v>25</v>
      </c>
      <c r="AD94" s="1">
        <v>106</v>
      </c>
      <c r="AE94" s="1"/>
      <c r="AF94" s="1"/>
      <c r="AG94" s="1">
        <v>8</v>
      </c>
      <c r="AH94" s="1"/>
      <c r="AI94" s="1"/>
      <c r="AJ94" s="1"/>
      <c r="AK94" s="1"/>
      <c r="AL94" s="1"/>
      <c r="AM94" s="1"/>
      <c r="AN94" s="1">
        <v>10237</v>
      </c>
      <c r="AO94" s="1">
        <v>5918</v>
      </c>
    </row>
    <row r="95" spans="1:41">
      <c r="A95" s="1" t="s">
        <v>193</v>
      </c>
      <c r="B95" s="11">
        <v>652</v>
      </c>
      <c r="C95" s="1">
        <v>2</v>
      </c>
      <c r="D95" s="1">
        <v>3</v>
      </c>
      <c r="E95" s="1"/>
      <c r="F95" s="1"/>
      <c r="G95" s="1">
        <v>893</v>
      </c>
      <c r="H95" s="1"/>
      <c r="I95" s="1"/>
      <c r="J95" s="1">
        <v>6</v>
      </c>
      <c r="K95" s="1">
        <v>3997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3</v>
      </c>
      <c r="AA95" s="1"/>
      <c r="AB95" s="1"/>
      <c r="AC95" s="1">
        <v>3</v>
      </c>
      <c r="AD95" s="1">
        <v>11</v>
      </c>
      <c r="AE95" s="1"/>
      <c r="AF95" s="1"/>
      <c r="AG95" s="1">
        <v>1</v>
      </c>
      <c r="AH95" s="1"/>
      <c r="AI95" s="1"/>
      <c r="AJ95" s="1"/>
      <c r="AK95" s="1"/>
      <c r="AL95" s="1"/>
      <c r="AM95" s="1"/>
      <c r="AN95" s="1">
        <v>4919</v>
      </c>
      <c r="AO95" s="1">
        <v>4011</v>
      </c>
    </row>
    <row r="96" spans="1:41">
      <c r="A96" s="1" t="s">
        <v>195</v>
      </c>
      <c r="B96" s="11">
        <v>656</v>
      </c>
      <c r="C96" s="1"/>
      <c r="D96" s="1">
        <v>2</v>
      </c>
      <c r="E96" s="1"/>
      <c r="F96" s="1"/>
      <c r="G96" s="1">
        <v>6796</v>
      </c>
      <c r="H96" s="1">
        <v>1</v>
      </c>
      <c r="I96" s="1"/>
      <c r="J96" s="1">
        <v>1</v>
      </c>
      <c r="K96" s="1">
        <v>761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4</v>
      </c>
      <c r="W96" s="1"/>
      <c r="X96" s="1">
        <v>10</v>
      </c>
      <c r="Y96" s="1"/>
      <c r="Z96" s="1">
        <v>77</v>
      </c>
      <c r="AA96" s="1"/>
      <c r="AB96" s="1"/>
      <c r="AC96" s="1">
        <v>80</v>
      </c>
      <c r="AD96" s="1">
        <v>111</v>
      </c>
      <c r="AE96" s="1"/>
      <c r="AF96" s="1"/>
      <c r="AG96" s="1">
        <v>13</v>
      </c>
      <c r="AH96" s="1"/>
      <c r="AI96" s="1"/>
      <c r="AJ96" s="1"/>
      <c r="AK96" s="1"/>
      <c r="AL96" s="1"/>
      <c r="AM96" s="1"/>
      <c r="AN96" s="1">
        <v>7859</v>
      </c>
      <c r="AO96" s="1">
        <v>859</v>
      </c>
    </row>
    <row r="97" spans="1:41">
      <c r="A97" s="1" t="s">
        <v>884</v>
      </c>
      <c r="B97" s="11">
        <v>658</v>
      </c>
      <c r="C97" s="1">
        <v>1</v>
      </c>
      <c r="D97" s="1">
        <v>2</v>
      </c>
      <c r="E97" s="1"/>
      <c r="F97" s="1"/>
      <c r="G97" s="1">
        <v>1389</v>
      </c>
      <c r="H97" s="1"/>
      <c r="I97" s="1"/>
      <c r="J97" s="1"/>
      <c r="K97" s="1">
        <v>427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>
        <v>2</v>
      </c>
      <c r="AA97" s="1"/>
      <c r="AB97" s="1"/>
      <c r="AC97" s="1"/>
      <c r="AD97" s="1">
        <v>7</v>
      </c>
      <c r="AE97" s="1"/>
      <c r="AF97" s="1"/>
      <c r="AG97" s="1">
        <v>7</v>
      </c>
      <c r="AH97" s="1"/>
      <c r="AI97" s="1"/>
      <c r="AJ97" s="1"/>
      <c r="AK97" s="1"/>
      <c r="AL97" s="1"/>
      <c r="AM97" s="1"/>
      <c r="AN97" s="1">
        <v>1841</v>
      </c>
      <c r="AO97" s="1">
        <v>438</v>
      </c>
    </row>
    <row r="98" spans="1:41">
      <c r="A98" s="1" t="s">
        <v>199</v>
      </c>
      <c r="B98" s="11">
        <v>659</v>
      </c>
      <c r="C98" s="1">
        <v>1</v>
      </c>
      <c r="D98" s="1">
        <v>6</v>
      </c>
      <c r="E98" s="1">
        <v>2</v>
      </c>
      <c r="F98" s="1">
        <v>1</v>
      </c>
      <c r="G98" s="1">
        <v>10223</v>
      </c>
      <c r="H98" s="1"/>
      <c r="I98" s="1">
        <v>2</v>
      </c>
      <c r="J98" s="1">
        <v>5</v>
      </c>
      <c r="K98" s="1">
        <v>9447</v>
      </c>
      <c r="L98" s="1">
        <v>1</v>
      </c>
      <c r="M98" s="1">
        <v>39</v>
      </c>
      <c r="N98" s="1"/>
      <c r="O98" s="1"/>
      <c r="P98" s="1">
        <v>1</v>
      </c>
      <c r="Q98" s="1">
        <v>149</v>
      </c>
      <c r="R98" s="1"/>
      <c r="S98" s="1">
        <v>1234</v>
      </c>
      <c r="T98" s="1"/>
      <c r="U98" s="1"/>
      <c r="V98" s="1">
        <v>6</v>
      </c>
      <c r="W98" s="1">
        <v>1</v>
      </c>
      <c r="X98" s="1">
        <v>9</v>
      </c>
      <c r="Y98" s="1"/>
      <c r="Z98" s="1">
        <v>50</v>
      </c>
      <c r="AA98" s="1"/>
      <c r="AB98" s="1"/>
      <c r="AC98" s="1">
        <v>18</v>
      </c>
      <c r="AD98" s="1">
        <v>52</v>
      </c>
      <c r="AE98" s="1"/>
      <c r="AF98" s="1"/>
      <c r="AG98" s="1">
        <v>8</v>
      </c>
      <c r="AH98" s="1"/>
      <c r="AI98" s="1"/>
      <c r="AJ98" s="1"/>
      <c r="AK98" s="1"/>
      <c r="AL98" s="1"/>
      <c r="AM98" s="1"/>
      <c r="AN98" s="1">
        <v>21255</v>
      </c>
      <c r="AO98" s="1">
        <v>10949</v>
      </c>
    </row>
    <row r="99" spans="1:41">
      <c r="A99" s="1" t="s">
        <v>894</v>
      </c>
      <c r="B99" s="11">
        <v>660</v>
      </c>
      <c r="C99" s="1">
        <v>1</v>
      </c>
      <c r="D99" s="1">
        <v>3</v>
      </c>
      <c r="E99" s="1"/>
      <c r="F99" s="1"/>
      <c r="G99" s="1">
        <v>2551</v>
      </c>
      <c r="H99" s="1"/>
      <c r="I99" s="1"/>
      <c r="J99" s="1">
        <v>19</v>
      </c>
      <c r="K99" s="1">
        <v>7525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3</v>
      </c>
      <c r="W99" s="1">
        <v>2</v>
      </c>
      <c r="X99" s="1">
        <v>1</v>
      </c>
      <c r="Y99" s="1"/>
      <c r="Z99" s="1">
        <v>46</v>
      </c>
      <c r="AA99" s="1"/>
      <c r="AB99" s="1"/>
      <c r="AC99" s="1">
        <v>70</v>
      </c>
      <c r="AD99" s="1">
        <v>70</v>
      </c>
      <c r="AE99" s="1"/>
      <c r="AF99" s="1"/>
      <c r="AG99" s="1">
        <v>9</v>
      </c>
      <c r="AH99" s="1"/>
      <c r="AI99" s="1"/>
      <c r="AJ99" s="1"/>
      <c r="AK99" s="1"/>
      <c r="AL99" s="1"/>
      <c r="AM99" s="1"/>
      <c r="AN99" s="1">
        <v>10316</v>
      </c>
      <c r="AO99" s="1">
        <v>7616</v>
      </c>
    </row>
    <row r="100" spans="1:41">
      <c r="A100" s="1" t="s">
        <v>885</v>
      </c>
      <c r="B100" s="11">
        <v>664</v>
      </c>
      <c r="C100" s="1">
        <v>2</v>
      </c>
      <c r="D100" s="1">
        <v>56</v>
      </c>
      <c r="E100" s="1">
        <v>1</v>
      </c>
      <c r="F100" s="1">
        <v>1</v>
      </c>
      <c r="G100" s="1">
        <v>8801</v>
      </c>
      <c r="H100" s="1">
        <v>1</v>
      </c>
      <c r="I100" s="1">
        <v>6</v>
      </c>
      <c r="J100" s="1">
        <v>4</v>
      </c>
      <c r="K100" s="1">
        <v>1153</v>
      </c>
      <c r="L100" s="1">
        <v>9</v>
      </c>
      <c r="M100" s="1">
        <v>5</v>
      </c>
      <c r="N100" s="1"/>
      <c r="O100" s="1"/>
      <c r="P100" s="1">
        <v>2</v>
      </c>
      <c r="Q100" s="1">
        <v>5</v>
      </c>
      <c r="R100" s="1">
        <v>10</v>
      </c>
      <c r="S100" s="1">
        <v>3</v>
      </c>
      <c r="T100" s="1">
        <v>2</v>
      </c>
      <c r="U100" s="1"/>
      <c r="V100" s="1">
        <v>11</v>
      </c>
      <c r="W100" s="1">
        <v>1</v>
      </c>
      <c r="X100" s="1">
        <v>4</v>
      </c>
      <c r="Y100" s="1">
        <v>4</v>
      </c>
      <c r="Z100" s="1">
        <v>54</v>
      </c>
      <c r="AA100" s="1"/>
      <c r="AB100" s="1"/>
      <c r="AC100" s="1">
        <v>129</v>
      </c>
      <c r="AD100" s="1">
        <v>198</v>
      </c>
      <c r="AE100" s="1">
        <v>5</v>
      </c>
      <c r="AF100" s="1"/>
      <c r="AG100" s="1">
        <v>28</v>
      </c>
      <c r="AH100" s="1"/>
      <c r="AI100" s="1"/>
      <c r="AJ100" s="1"/>
      <c r="AK100" s="1"/>
      <c r="AL100" s="1">
        <v>5</v>
      </c>
      <c r="AM100" s="1"/>
      <c r="AN100" s="1">
        <v>10500</v>
      </c>
      <c r="AO100" s="1">
        <v>1324</v>
      </c>
    </row>
    <row r="101" spans="1:41">
      <c r="A101" s="1" t="s">
        <v>207</v>
      </c>
      <c r="B101" s="11">
        <v>665</v>
      </c>
      <c r="C101" s="1"/>
      <c r="D101" s="1">
        <v>8</v>
      </c>
      <c r="E101" s="1"/>
      <c r="F101" s="1"/>
      <c r="G101" s="1">
        <v>10358</v>
      </c>
      <c r="H101" s="1">
        <v>2</v>
      </c>
      <c r="I101" s="1"/>
      <c r="J101" s="1">
        <v>38</v>
      </c>
      <c r="K101" s="1">
        <v>19832</v>
      </c>
      <c r="L101" s="1">
        <v>2</v>
      </c>
      <c r="M101" s="1">
        <v>79</v>
      </c>
      <c r="N101" s="1"/>
      <c r="O101" s="1"/>
      <c r="P101" s="1"/>
      <c r="Q101" s="1"/>
      <c r="R101" s="1">
        <v>1</v>
      </c>
      <c r="S101" s="1">
        <v>148</v>
      </c>
      <c r="T101" s="1"/>
      <c r="U101" s="1"/>
      <c r="V101" s="1">
        <v>8</v>
      </c>
      <c r="W101" s="1"/>
      <c r="X101" s="1">
        <v>4</v>
      </c>
      <c r="Y101" s="1"/>
      <c r="Z101" s="1">
        <v>109</v>
      </c>
      <c r="AA101" s="1"/>
      <c r="AB101" s="1"/>
      <c r="AC101" s="1">
        <v>5</v>
      </c>
      <c r="AD101" s="1">
        <v>153</v>
      </c>
      <c r="AE101" s="1"/>
      <c r="AF101" s="1"/>
      <c r="AG101" s="1">
        <v>5</v>
      </c>
      <c r="AH101" s="1"/>
      <c r="AI101" s="1"/>
      <c r="AJ101" s="1"/>
      <c r="AK101" s="1"/>
      <c r="AL101" s="1"/>
      <c r="AM101" s="1"/>
      <c r="AN101" s="1">
        <v>30752</v>
      </c>
      <c r="AO101" s="1">
        <v>20231</v>
      </c>
    </row>
    <row r="102" spans="1:41">
      <c r="A102" s="1" t="s">
        <v>209</v>
      </c>
      <c r="B102" s="11">
        <v>667</v>
      </c>
      <c r="C102" s="1"/>
      <c r="D102" s="1">
        <v>1</v>
      </c>
      <c r="E102" s="1"/>
      <c r="F102" s="1"/>
      <c r="G102" s="1">
        <v>2183</v>
      </c>
      <c r="H102" s="1"/>
      <c r="I102" s="1"/>
      <c r="J102" s="1">
        <v>5</v>
      </c>
      <c r="K102" s="1">
        <v>7602</v>
      </c>
      <c r="L102" s="1">
        <v>2</v>
      </c>
      <c r="M102" s="1">
        <v>43</v>
      </c>
      <c r="N102" s="1"/>
      <c r="O102" s="1"/>
      <c r="P102" s="1"/>
      <c r="Q102" s="1"/>
      <c r="R102" s="1">
        <v>9</v>
      </c>
      <c r="S102" s="1">
        <v>3</v>
      </c>
      <c r="T102" s="1"/>
      <c r="U102" s="1"/>
      <c r="V102" s="1">
        <v>4</v>
      </c>
      <c r="W102" s="1"/>
      <c r="X102" s="1"/>
      <c r="Y102" s="1"/>
      <c r="Z102" s="1">
        <v>16</v>
      </c>
      <c r="AA102" s="1"/>
      <c r="AB102" s="1"/>
      <c r="AC102" s="1">
        <v>48</v>
      </c>
      <c r="AD102" s="1">
        <v>65</v>
      </c>
      <c r="AE102" s="1">
        <v>3</v>
      </c>
      <c r="AF102" s="1"/>
      <c r="AG102" s="1">
        <v>9</v>
      </c>
      <c r="AH102" s="1"/>
      <c r="AI102" s="1"/>
      <c r="AJ102" s="1"/>
      <c r="AK102" s="1"/>
      <c r="AL102" s="1"/>
      <c r="AM102" s="1"/>
      <c r="AN102" s="1">
        <v>9993</v>
      </c>
      <c r="AO102" s="1">
        <v>7685</v>
      </c>
    </row>
    <row r="103" spans="1:41">
      <c r="A103" s="1" t="s">
        <v>211</v>
      </c>
      <c r="B103" s="11">
        <v>670</v>
      </c>
      <c r="C103" s="1">
        <v>5</v>
      </c>
      <c r="D103" s="1">
        <v>4</v>
      </c>
      <c r="E103" s="1"/>
      <c r="F103" s="1"/>
      <c r="G103" s="1">
        <v>8354</v>
      </c>
      <c r="H103" s="1">
        <v>5</v>
      </c>
      <c r="I103" s="1">
        <v>3</v>
      </c>
      <c r="J103" s="1">
        <v>6</v>
      </c>
      <c r="K103" s="1">
        <v>5255</v>
      </c>
      <c r="L103" s="1"/>
      <c r="M103" s="1">
        <v>17</v>
      </c>
      <c r="N103" s="1"/>
      <c r="O103" s="1"/>
      <c r="P103" s="1"/>
      <c r="Q103" s="1">
        <v>32</v>
      </c>
      <c r="R103" s="1">
        <v>6</v>
      </c>
      <c r="S103" s="1">
        <v>3</v>
      </c>
      <c r="T103" s="1"/>
      <c r="U103" s="1"/>
      <c r="V103" s="1">
        <v>5</v>
      </c>
      <c r="W103" s="1">
        <v>3</v>
      </c>
      <c r="X103" s="1">
        <v>3</v>
      </c>
      <c r="Y103" s="1"/>
      <c r="Z103" s="1">
        <v>21</v>
      </c>
      <c r="AA103" s="1"/>
      <c r="AB103" s="1"/>
      <c r="AC103" s="1">
        <v>47</v>
      </c>
      <c r="AD103" s="1">
        <v>130</v>
      </c>
      <c r="AE103" s="1"/>
      <c r="AF103" s="1"/>
      <c r="AG103" s="1">
        <v>22</v>
      </c>
      <c r="AH103" s="1"/>
      <c r="AI103" s="1"/>
      <c r="AJ103" s="1"/>
      <c r="AK103" s="1"/>
      <c r="AL103" s="1"/>
      <c r="AM103" s="1"/>
      <c r="AN103" s="1">
        <v>13921</v>
      </c>
      <c r="AO103" s="1">
        <v>5365</v>
      </c>
    </row>
    <row r="104" spans="1:41">
      <c r="A104" s="1" t="s">
        <v>213</v>
      </c>
      <c r="B104" s="11">
        <v>674</v>
      </c>
      <c r="C104" s="1">
        <v>2</v>
      </c>
      <c r="D104" s="1">
        <v>6</v>
      </c>
      <c r="E104" s="1"/>
      <c r="F104" s="1">
        <v>2</v>
      </c>
      <c r="G104" s="1">
        <v>7797</v>
      </c>
      <c r="H104" s="1"/>
      <c r="I104" s="1">
        <v>3</v>
      </c>
      <c r="J104" s="1">
        <v>1</v>
      </c>
      <c r="K104" s="1">
        <v>3610</v>
      </c>
      <c r="L104" s="1"/>
      <c r="M104" s="1">
        <v>5</v>
      </c>
      <c r="N104" s="1"/>
      <c r="O104" s="1"/>
      <c r="P104" s="1">
        <v>2</v>
      </c>
      <c r="Q104" s="1">
        <v>11</v>
      </c>
      <c r="R104" s="1">
        <v>2</v>
      </c>
      <c r="S104" s="1"/>
      <c r="T104" s="1"/>
      <c r="U104" s="1"/>
      <c r="V104" s="1">
        <v>10</v>
      </c>
      <c r="W104" s="1">
        <v>7</v>
      </c>
      <c r="X104" s="1">
        <v>6</v>
      </c>
      <c r="Y104" s="1"/>
      <c r="Z104" s="1">
        <v>15</v>
      </c>
      <c r="AA104" s="1">
        <v>2</v>
      </c>
      <c r="AB104" s="1"/>
      <c r="AC104" s="1">
        <v>121</v>
      </c>
      <c r="AD104" s="1">
        <v>77</v>
      </c>
      <c r="AE104" s="1"/>
      <c r="AF104" s="1"/>
      <c r="AG104" s="1">
        <v>8</v>
      </c>
      <c r="AH104" s="1"/>
      <c r="AI104" s="1"/>
      <c r="AJ104" s="1"/>
      <c r="AK104" s="1"/>
      <c r="AL104" s="1"/>
      <c r="AM104" s="1"/>
      <c r="AN104" s="1">
        <v>11687</v>
      </c>
      <c r="AO104" s="1">
        <v>3679</v>
      </c>
    </row>
    <row r="105" spans="1:41">
      <c r="A105" s="1" t="s">
        <v>896</v>
      </c>
      <c r="B105" s="11">
        <v>679</v>
      </c>
      <c r="C105" s="1">
        <v>6</v>
      </c>
      <c r="D105" s="1">
        <v>15</v>
      </c>
      <c r="E105" s="1">
        <v>1</v>
      </c>
      <c r="F105" s="1">
        <v>1</v>
      </c>
      <c r="G105" s="1">
        <v>10209</v>
      </c>
      <c r="H105" s="1"/>
      <c r="I105" s="1">
        <v>1</v>
      </c>
      <c r="J105" s="1">
        <v>1</v>
      </c>
      <c r="K105" s="1">
        <v>2066</v>
      </c>
      <c r="L105" s="1">
        <v>2</v>
      </c>
      <c r="M105" s="1">
        <v>3</v>
      </c>
      <c r="N105" s="1"/>
      <c r="O105" s="1"/>
      <c r="P105" s="1">
        <v>3</v>
      </c>
      <c r="Q105" s="1">
        <v>175</v>
      </c>
      <c r="R105" s="1">
        <v>9</v>
      </c>
      <c r="S105" s="1">
        <v>2</v>
      </c>
      <c r="T105" s="1">
        <v>1</v>
      </c>
      <c r="U105" s="1"/>
      <c r="V105" s="1">
        <v>18</v>
      </c>
      <c r="W105" s="1">
        <v>5</v>
      </c>
      <c r="X105" s="1">
        <v>5</v>
      </c>
      <c r="Y105" s="1"/>
      <c r="Z105" s="1">
        <v>36</v>
      </c>
      <c r="AA105" s="1">
        <v>1</v>
      </c>
      <c r="AB105" s="1"/>
      <c r="AC105" s="1">
        <v>23</v>
      </c>
      <c r="AD105" s="1">
        <v>139</v>
      </c>
      <c r="AE105" s="1"/>
      <c r="AF105" s="1"/>
      <c r="AG105" s="1">
        <v>13</v>
      </c>
      <c r="AH105" s="1"/>
      <c r="AI105" s="1"/>
      <c r="AJ105" s="1"/>
      <c r="AK105" s="1"/>
      <c r="AL105" s="1"/>
      <c r="AM105" s="1">
        <v>1</v>
      </c>
      <c r="AN105" s="1">
        <v>12736</v>
      </c>
      <c r="AO105" s="1">
        <v>2347</v>
      </c>
    </row>
    <row r="106" spans="1:41">
      <c r="A106" s="1" t="s">
        <v>219</v>
      </c>
      <c r="B106" s="11">
        <v>686</v>
      </c>
      <c r="C106" s="1">
        <v>3</v>
      </c>
      <c r="D106" s="1">
        <v>4</v>
      </c>
      <c r="E106" s="1"/>
      <c r="F106" s="1">
        <v>6</v>
      </c>
      <c r="G106" s="1">
        <v>14838</v>
      </c>
      <c r="H106" s="1"/>
      <c r="I106" s="1">
        <v>8</v>
      </c>
      <c r="J106" s="1">
        <v>3</v>
      </c>
      <c r="K106" s="1">
        <v>2198</v>
      </c>
      <c r="L106" s="1">
        <v>2</v>
      </c>
      <c r="M106" s="1">
        <v>4</v>
      </c>
      <c r="N106" s="1"/>
      <c r="O106" s="1"/>
      <c r="P106" s="1">
        <v>4</v>
      </c>
      <c r="Q106" s="1">
        <v>9</v>
      </c>
      <c r="R106" s="1">
        <v>14</v>
      </c>
      <c r="S106" s="1">
        <v>16</v>
      </c>
      <c r="T106" s="1"/>
      <c r="U106" s="1"/>
      <c r="V106" s="1">
        <v>28</v>
      </c>
      <c r="W106" s="1">
        <v>4</v>
      </c>
      <c r="X106" s="1">
        <v>8</v>
      </c>
      <c r="Y106" s="1"/>
      <c r="Z106" s="1">
        <v>62</v>
      </c>
      <c r="AA106" s="1"/>
      <c r="AB106" s="1"/>
      <c r="AC106" s="1">
        <v>137</v>
      </c>
      <c r="AD106" s="1">
        <v>292</v>
      </c>
      <c r="AE106" s="1"/>
      <c r="AF106" s="1">
        <v>1</v>
      </c>
      <c r="AG106" s="1">
        <v>65</v>
      </c>
      <c r="AH106" s="1"/>
      <c r="AI106" s="1">
        <v>2</v>
      </c>
      <c r="AJ106" s="1"/>
      <c r="AK106" s="1"/>
      <c r="AL106" s="1">
        <v>3</v>
      </c>
      <c r="AM106" s="1"/>
      <c r="AN106" s="1">
        <v>17711</v>
      </c>
      <c r="AO106" s="1">
        <v>2360</v>
      </c>
    </row>
    <row r="107" spans="1:41">
      <c r="A107" s="1" t="s">
        <v>221</v>
      </c>
      <c r="B107" s="11">
        <v>690</v>
      </c>
      <c r="C107" s="1"/>
      <c r="D107" s="1">
        <v>1</v>
      </c>
      <c r="E107" s="1"/>
      <c r="F107" s="1"/>
      <c r="G107" s="1">
        <v>4278</v>
      </c>
      <c r="H107" s="1"/>
      <c r="I107" s="1">
        <v>3</v>
      </c>
      <c r="J107" s="1">
        <v>2</v>
      </c>
      <c r="K107" s="1">
        <v>1677</v>
      </c>
      <c r="L107" s="1"/>
      <c r="M107" s="1">
        <v>4</v>
      </c>
      <c r="N107" s="1"/>
      <c r="O107" s="1"/>
      <c r="P107" s="1">
        <v>9</v>
      </c>
      <c r="Q107" s="1">
        <v>1</v>
      </c>
      <c r="R107" s="1">
        <v>5</v>
      </c>
      <c r="S107" s="1">
        <v>2</v>
      </c>
      <c r="T107" s="1"/>
      <c r="U107" s="1"/>
      <c r="V107" s="1">
        <v>10</v>
      </c>
      <c r="W107" s="1">
        <v>1</v>
      </c>
      <c r="X107" s="1">
        <v>2</v>
      </c>
      <c r="Y107" s="1"/>
      <c r="Z107" s="1">
        <v>15</v>
      </c>
      <c r="AA107" s="1"/>
      <c r="AB107" s="1">
        <v>7</v>
      </c>
      <c r="AC107" s="1">
        <v>20</v>
      </c>
      <c r="AD107" s="1">
        <v>50</v>
      </c>
      <c r="AE107" s="1">
        <v>1</v>
      </c>
      <c r="AF107" s="1"/>
      <c r="AG107" s="1">
        <v>10</v>
      </c>
      <c r="AH107" s="1"/>
      <c r="AI107" s="1"/>
      <c r="AJ107" s="1"/>
      <c r="AK107" s="1"/>
      <c r="AL107" s="1"/>
      <c r="AM107" s="1"/>
      <c r="AN107" s="1">
        <v>6098</v>
      </c>
      <c r="AO107" s="1">
        <v>1736</v>
      </c>
    </row>
    <row r="108" spans="1:41">
      <c r="A108" s="1" t="s">
        <v>223</v>
      </c>
      <c r="B108" s="11">
        <v>697</v>
      </c>
      <c r="C108" s="1">
        <v>1</v>
      </c>
      <c r="D108" s="1">
        <v>15</v>
      </c>
      <c r="E108" s="1"/>
      <c r="F108" s="1">
        <v>1</v>
      </c>
      <c r="G108" s="1">
        <v>11355</v>
      </c>
      <c r="H108" s="1">
        <v>9</v>
      </c>
      <c r="I108" s="1">
        <v>1</v>
      </c>
      <c r="J108" s="1">
        <v>8</v>
      </c>
      <c r="K108" s="1">
        <v>5092</v>
      </c>
      <c r="L108" s="1">
        <v>1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2</v>
      </c>
      <c r="T108" s="1"/>
      <c r="U108" s="1"/>
      <c r="V108" s="1">
        <v>9</v>
      </c>
      <c r="W108" s="1">
        <v>14</v>
      </c>
      <c r="X108" s="1">
        <v>4</v>
      </c>
      <c r="Y108" s="1"/>
      <c r="Z108" s="1">
        <v>82</v>
      </c>
      <c r="AA108" s="1">
        <v>1</v>
      </c>
      <c r="AB108" s="1"/>
      <c r="AC108" s="1">
        <v>84</v>
      </c>
      <c r="AD108" s="1">
        <v>479</v>
      </c>
      <c r="AE108" s="1"/>
      <c r="AF108" s="1"/>
      <c r="AG108" s="1">
        <v>31</v>
      </c>
      <c r="AH108" s="1"/>
      <c r="AI108" s="1"/>
      <c r="AJ108" s="1"/>
      <c r="AK108" s="1"/>
      <c r="AL108" s="1"/>
      <c r="AM108" s="1"/>
      <c r="AN108" s="1">
        <v>17207</v>
      </c>
      <c r="AO108" s="1">
        <v>5256</v>
      </c>
    </row>
    <row r="109" spans="1:41">
      <c r="A109" s="1" t="s">
        <v>225</v>
      </c>
      <c r="B109" s="11">
        <v>736</v>
      </c>
      <c r="C109" s="1">
        <v>3</v>
      </c>
      <c r="D109" s="1">
        <v>14</v>
      </c>
      <c r="E109" s="1"/>
      <c r="F109" s="1">
        <v>4</v>
      </c>
      <c r="G109" s="1">
        <v>17815</v>
      </c>
      <c r="H109" s="1">
        <v>2</v>
      </c>
      <c r="I109" s="1">
        <v>4</v>
      </c>
      <c r="J109" s="1">
        <v>6</v>
      </c>
      <c r="K109" s="1">
        <v>6383</v>
      </c>
      <c r="L109" s="1">
        <v>5</v>
      </c>
      <c r="M109" s="1">
        <v>17</v>
      </c>
      <c r="N109" s="1"/>
      <c r="O109" s="1"/>
      <c r="P109" s="1">
        <v>3</v>
      </c>
      <c r="Q109" s="1">
        <v>447</v>
      </c>
      <c r="R109" s="1">
        <v>2</v>
      </c>
      <c r="S109" s="1">
        <v>1328</v>
      </c>
      <c r="T109" s="1"/>
      <c r="U109" s="1"/>
      <c r="V109" s="1">
        <v>23</v>
      </c>
      <c r="W109" s="1">
        <v>11</v>
      </c>
      <c r="X109" s="1">
        <v>8</v>
      </c>
      <c r="Y109" s="1">
        <v>1</v>
      </c>
      <c r="Z109" s="1">
        <v>230</v>
      </c>
      <c r="AA109" s="1"/>
      <c r="AB109" s="1"/>
      <c r="AC109" s="1">
        <v>289</v>
      </c>
      <c r="AD109" s="1">
        <v>210</v>
      </c>
      <c r="AE109" s="1"/>
      <c r="AF109" s="1"/>
      <c r="AG109" s="1">
        <v>61</v>
      </c>
      <c r="AH109" s="1"/>
      <c r="AI109" s="1"/>
      <c r="AJ109" s="1"/>
      <c r="AK109" s="1"/>
      <c r="AL109" s="1"/>
      <c r="AM109" s="1">
        <v>1</v>
      </c>
      <c r="AN109" s="1">
        <v>26867</v>
      </c>
      <c r="AO109" s="1">
        <v>8483</v>
      </c>
    </row>
    <row r="110" spans="1:41">
      <c r="A110" s="1" t="s">
        <v>228</v>
      </c>
      <c r="B110" s="11">
        <v>756</v>
      </c>
      <c r="C110" s="1">
        <v>7</v>
      </c>
      <c r="D110" s="1">
        <v>14</v>
      </c>
      <c r="E110" s="1"/>
      <c r="F110" s="1">
        <v>1</v>
      </c>
      <c r="G110" s="1">
        <v>13228</v>
      </c>
      <c r="H110" s="1">
        <v>1</v>
      </c>
      <c r="I110" s="1">
        <v>18</v>
      </c>
      <c r="J110" s="1">
        <v>6</v>
      </c>
      <c r="K110" s="1">
        <v>9775</v>
      </c>
      <c r="L110" s="1">
        <v>5</v>
      </c>
      <c r="M110" s="1">
        <v>29</v>
      </c>
      <c r="N110" s="1"/>
      <c r="O110" s="1"/>
      <c r="P110" s="1">
        <v>4</v>
      </c>
      <c r="Q110" s="1">
        <v>36</v>
      </c>
      <c r="R110" s="1">
        <v>21</v>
      </c>
      <c r="S110" s="1">
        <v>7</v>
      </c>
      <c r="T110" s="1">
        <v>1</v>
      </c>
      <c r="U110" s="1"/>
      <c r="V110" s="1">
        <v>27</v>
      </c>
      <c r="W110" s="1">
        <v>8</v>
      </c>
      <c r="X110" s="1">
        <v>5</v>
      </c>
      <c r="Y110" s="1"/>
      <c r="Z110" s="1">
        <v>97</v>
      </c>
      <c r="AA110" s="1"/>
      <c r="AB110" s="1"/>
      <c r="AC110" s="1">
        <v>119</v>
      </c>
      <c r="AD110" s="1">
        <v>137</v>
      </c>
      <c r="AE110" s="1"/>
      <c r="AF110" s="1"/>
      <c r="AG110" s="1">
        <v>19</v>
      </c>
      <c r="AH110" s="1"/>
      <c r="AI110" s="1"/>
      <c r="AJ110" s="1"/>
      <c r="AK110" s="1"/>
      <c r="AL110" s="1"/>
      <c r="AM110" s="1"/>
      <c r="AN110" s="1">
        <v>23565</v>
      </c>
      <c r="AO110" s="1">
        <v>10042</v>
      </c>
    </row>
    <row r="111" spans="1:41">
      <c r="A111" s="1" t="s">
        <v>230</v>
      </c>
      <c r="B111" s="11">
        <v>761</v>
      </c>
      <c r="C111" s="1">
        <v>3</v>
      </c>
      <c r="D111" s="1">
        <v>18</v>
      </c>
      <c r="E111" s="1"/>
      <c r="F111" s="1"/>
      <c r="G111" s="1">
        <v>6811</v>
      </c>
      <c r="H111" s="1"/>
      <c r="I111" s="1">
        <v>1</v>
      </c>
      <c r="J111" s="1">
        <v>8</v>
      </c>
      <c r="K111" s="1">
        <v>1362</v>
      </c>
      <c r="L111" s="1">
        <v>2</v>
      </c>
      <c r="M111" s="1">
        <v>1</v>
      </c>
      <c r="N111" s="1"/>
      <c r="O111" s="1"/>
      <c r="P111" s="1"/>
      <c r="Q111" s="1">
        <v>7</v>
      </c>
      <c r="R111" s="1">
        <v>4</v>
      </c>
      <c r="S111" s="1">
        <v>10</v>
      </c>
      <c r="T111" s="1"/>
      <c r="U111" s="1"/>
      <c r="V111" s="1">
        <v>7</v>
      </c>
      <c r="W111" s="1">
        <v>3</v>
      </c>
      <c r="X111" s="1">
        <v>3</v>
      </c>
      <c r="Y111" s="1"/>
      <c r="Z111" s="1">
        <v>52</v>
      </c>
      <c r="AA111" s="1"/>
      <c r="AB111" s="1"/>
      <c r="AC111" s="1">
        <v>192</v>
      </c>
      <c r="AD111" s="1">
        <v>148</v>
      </c>
      <c r="AE111" s="1"/>
      <c r="AF111" s="1"/>
      <c r="AG111" s="1">
        <v>13</v>
      </c>
      <c r="AH111" s="1"/>
      <c r="AI111" s="1"/>
      <c r="AJ111" s="1"/>
      <c r="AK111" s="1"/>
      <c r="AL111" s="1"/>
      <c r="AM111" s="1"/>
      <c r="AN111" s="1">
        <v>8645</v>
      </c>
      <c r="AO111" s="1">
        <v>1480</v>
      </c>
    </row>
    <row r="112" spans="1:41">
      <c r="A112" s="1" t="s">
        <v>232</v>
      </c>
      <c r="B112" s="11">
        <v>789</v>
      </c>
      <c r="C112" s="1"/>
      <c r="D112" s="1">
        <v>2</v>
      </c>
      <c r="E112" s="1"/>
      <c r="F112" s="1"/>
      <c r="G112" s="1">
        <v>7904</v>
      </c>
      <c r="H112" s="1"/>
      <c r="I112" s="1"/>
      <c r="J112" s="1">
        <v>2</v>
      </c>
      <c r="K112" s="1">
        <v>1113</v>
      </c>
      <c r="L112" s="1">
        <v>2</v>
      </c>
      <c r="M112" s="1">
        <v>1</v>
      </c>
      <c r="N112" s="1"/>
      <c r="O112" s="1"/>
      <c r="P112" s="1"/>
      <c r="Q112" s="1"/>
      <c r="R112" s="1">
        <v>19</v>
      </c>
      <c r="S112" s="1">
        <v>18</v>
      </c>
      <c r="T112" s="1"/>
      <c r="U112" s="1"/>
      <c r="V112" s="1">
        <v>13</v>
      </c>
      <c r="W112" s="1"/>
      <c r="X112" s="1">
        <v>26</v>
      </c>
      <c r="Y112" s="1"/>
      <c r="Z112" s="1">
        <v>42</v>
      </c>
      <c r="AA112" s="1"/>
      <c r="AB112" s="1"/>
      <c r="AC112" s="1">
        <v>7</v>
      </c>
      <c r="AD112" s="1">
        <v>60</v>
      </c>
      <c r="AE112" s="1"/>
      <c r="AF112" s="1"/>
      <c r="AG112" s="1">
        <v>20</v>
      </c>
      <c r="AH112" s="1"/>
      <c r="AI112" s="1"/>
      <c r="AJ112" s="1"/>
      <c r="AK112" s="1"/>
      <c r="AL112" s="1"/>
      <c r="AM112" s="1">
        <v>1</v>
      </c>
      <c r="AN112" s="1">
        <v>9230</v>
      </c>
      <c r="AO112" s="1">
        <v>1238</v>
      </c>
    </row>
    <row r="113" spans="1:41">
      <c r="A113" s="1" t="s">
        <v>234</v>
      </c>
      <c r="B113" s="11">
        <v>790</v>
      </c>
      <c r="C113" s="1">
        <v>1</v>
      </c>
      <c r="D113" s="1">
        <v>10</v>
      </c>
      <c r="E113" s="1"/>
      <c r="F113" s="1"/>
      <c r="G113" s="1">
        <v>11107</v>
      </c>
      <c r="H113" s="1"/>
      <c r="I113" s="1"/>
      <c r="J113" s="1">
        <v>30</v>
      </c>
      <c r="K113" s="1">
        <v>14458</v>
      </c>
      <c r="L113" s="1">
        <v>1</v>
      </c>
      <c r="M113" s="1">
        <v>4</v>
      </c>
      <c r="N113" s="1"/>
      <c r="O113" s="1"/>
      <c r="P113" s="1">
        <v>10</v>
      </c>
      <c r="Q113" s="1"/>
      <c r="R113" s="1">
        <v>4</v>
      </c>
      <c r="S113" s="1">
        <v>27</v>
      </c>
      <c r="T113" s="1"/>
      <c r="U113" s="1"/>
      <c r="V113" s="1">
        <v>6</v>
      </c>
      <c r="W113" s="1"/>
      <c r="X113" s="1"/>
      <c r="Y113" s="1"/>
      <c r="Z113" s="1">
        <v>59</v>
      </c>
      <c r="AA113" s="1">
        <v>1</v>
      </c>
      <c r="AB113" s="1"/>
      <c r="AC113" s="1">
        <v>9</v>
      </c>
      <c r="AD113" s="1">
        <v>57</v>
      </c>
      <c r="AE113" s="1">
        <v>8</v>
      </c>
      <c r="AF113" s="1"/>
      <c r="AG113" s="1">
        <v>6</v>
      </c>
      <c r="AH113" s="1"/>
      <c r="AI113" s="1"/>
      <c r="AJ113" s="1"/>
      <c r="AK113" s="1"/>
      <c r="AL113" s="1"/>
      <c r="AM113" s="1">
        <v>1</v>
      </c>
      <c r="AN113" s="1">
        <v>25799</v>
      </c>
      <c r="AO113" s="1">
        <v>14611</v>
      </c>
    </row>
    <row r="114" spans="1:41">
      <c r="A114" s="1" t="s">
        <v>236</v>
      </c>
      <c r="B114" s="11">
        <v>792</v>
      </c>
      <c r="C114" s="1"/>
      <c r="D114" s="1">
        <v>2</v>
      </c>
      <c r="E114" s="1"/>
      <c r="F114" s="1"/>
      <c r="G114" s="1">
        <v>2789</v>
      </c>
      <c r="H114" s="1">
        <v>1</v>
      </c>
      <c r="I114" s="1">
        <v>2</v>
      </c>
      <c r="J114" s="1">
        <v>1</v>
      </c>
      <c r="K114" s="1">
        <v>222</v>
      </c>
      <c r="L114" s="1"/>
      <c r="M114" s="1">
        <v>12</v>
      </c>
      <c r="N114" s="1"/>
      <c r="O114" s="1"/>
      <c r="P114" s="1">
        <v>2</v>
      </c>
      <c r="Q114" s="1"/>
      <c r="R114" s="1">
        <v>5</v>
      </c>
      <c r="S114" s="1"/>
      <c r="T114" s="1"/>
      <c r="U114" s="1"/>
      <c r="V114" s="1">
        <v>5</v>
      </c>
      <c r="W114" s="1"/>
      <c r="X114" s="1">
        <v>3</v>
      </c>
      <c r="Y114" s="1"/>
      <c r="Z114" s="1">
        <v>4</v>
      </c>
      <c r="AA114" s="1"/>
      <c r="AB114" s="1"/>
      <c r="AC114" s="1">
        <v>13</v>
      </c>
      <c r="AD114" s="1">
        <v>33</v>
      </c>
      <c r="AE114" s="1">
        <v>1</v>
      </c>
      <c r="AF114" s="1"/>
      <c r="AG114" s="1">
        <v>4</v>
      </c>
      <c r="AH114" s="1"/>
      <c r="AI114" s="1"/>
      <c r="AJ114" s="1"/>
      <c r="AK114" s="1"/>
      <c r="AL114" s="1"/>
      <c r="AM114" s="1"/>
      <c r="AN114" s="1">
        <v>3099</v>
      </c>
      <c r="AO114" s="1">
        <v>257</v>
      </c>
    </row>
    <row r="115" spans="1:41">
      <c r="A115" s="1" t="s">
        <v>238</v>
      </c>
      <c r="B115" s="11">
        <v>809</v>
      </c>
      <c r="C115" s="1">
        <v>3</v>
      </c>
      <c r="D115" s="1">
        <v>2</v>
      </c>
      <c r="E115" s="1"/>
      <c r="F115" s="1">
        <v>1</v>
      </c>
      <c r="G115" s="1">
        <v>3004</v>
      </c>
      <c r="H115" s="1"/>
      <c r="I115" s="1"/>
      <c r="J115" s="1"/>
      <c r="K115" s="1">
        <v>392</v>
      </c>
      <c r="L115" s="1"/>
      <c r="M115" s="1"/>
      <c r="N115" s="1"/>
      <c r="O115" s="1"/>
      <c r="P115" s="1">
        <v>3</v>
      </c>
      <c r="Q115" s="1"/>
      <c r="R115" s="1">
        <v>15</v>
      </c>
      <c r="S115" s="1">
        <v>1</v>
      </c>
      <c r="T115" s="1"/>
      <c r="U115" s="1"/>
      <c r="V115" s="1">
        <v>6</v>
      </c>
      <c r="W115" s="1"/>
      <c r="X115" s="1"/>
      <c r="Y115" s="1"/>
      <c r="Z115" s="1">
        <v>7</v>
      </c>
      <c r="AA115" s="1"/>
      <c r="AB115" s="1"/>
      <c r="AC115" s="1"/>
      <c r="AD115" s="1">
        <v>40</v>
      </c>
      <c r="AE115" s="1"/>
      <c r="AF115" s="1"/>
      <c r="AG115" s="1">
        <v>7</v>
      </c>
      <c r="AH115" s="1"/>
      <c r="AI115" s="1"/>
      <c r="AJ115" s="1"/>
      <c r="AK115" s="1"/>
      <c r="AL115" s="1"/>
      <c r="AM115" s="1"/>
      <c r="AN115" s="1">
        <v>3481</v>
      </c>
      <c r="AO115" s="1">
        <v>429</v>
      </c>
    </row>
    <row r="116" spans="1:41">
      <c r="A116" s="1" t="s">
        <v>240</v>
      </c>
      <c r="B116" s="11">
        <v>819</v>
      </c>
      <c r="C116" s="1"/>
      <c r="D116" s="1">
        <v>1</v>
      </c>
      <c r="E116" s="1"/>
      <c r="F116" s="1"/>
      <c r="G116" s="1">
        <v>2144</v>
      </c>
      <c r="H116" s="1"/>
      <c r="I116" s="1"/>
      <c r="J116" s="1">
        <v>5</v>
      </c>
      <c r="K116" s="1">
        <v>1676</v>
      </c>
      <c r="L116" s="1"/>
      <c r="M116" s="1">
        <v>1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2</v>
      </c>
      <c r="Y116" s="1"/>
      <c r="Z116" s="1">
        <v>3</v>
      </c>
      <c r="AA116" s="1"/>
      <c r="AB116" s="1"/>
      <c r="AC116" s="1">
        <v>1</v>
      </c>
      <c r="AD116" s="1">
        <v>22</v>
      </c>
      <c r="AE116" s="1"/>
      <c r="AF116" s="1"/>
      <c r="AG116" s="1">
        <v>6</v>
      </c>
      <c r="AH116" s="1"/>
      <c r="AI116" s="1"/>
      <c r="AJ116" s="1"/>
      <c r="AK116" s="1"/>
      <c r="AL116" s="1"/>
      <c r="AM116" s="1"/>
      <c r="AN116" s="1">
        <v>3868</v>
      </c>
      <c r="AO116" s="1">
        <v>1695</v>
      </c>
    </row>
    <row r="117" spans="1:41">
      <c r="A117" s="1" t="s">
        <v>242</v>
      </c>
      <c r="B117" s="11">
        <v>837</v>
      </c>
      <c r="C117" s="1">
        <v>450</v>
      </c>
      <c r="D117" s="1">
        <v>10</v>
      </c>
      <c r="E117" s="1"/>
      <c r="F117" s="1"/>
      <c r="G117" s="1">
        <v>32697</v>
      </c>
      <c r="H117" s="1">
        <v>24</v>
      </c>
      <c r="I117" s="1"/>
      <c r="J117" s="1">
        <v>69</v>
      </c>
      <c r="K117" s="1">
        <v>61235</v>
      </c>
      <c r="L117" s="1">
        <v>12</v>
      </c>
      <c r="M117" s="1">
        <v>702</v>
      </c>
      <c r="N117" s="1"/>
      <c r="O117" s="1"/>
      <c r="P117" s="1">
        <v>13</v>
      </c>
      <c r="Q117" s="1">
        <v>1</v>
      </c>
      <c r="R117" s="1">
        <v>5</v>
      </c>
      <c r="S117" s="1">
        <v>3158</v>
      </c>
      <c r="T117" s="1">
        <v>8</v>
      </c>
      <c r="U117" s="1"/>
      <c r="V117" s="1">
        <v>60</v>
      </c>
      <c r="W117" s="1">
        <v>45</v>
      </c>
      <c r="X117" s="1">
        <v>27</v>
      </c>
      <c r="Y117" s="1"/>
      <c r="Z117" s="1">
        <v>547</v>
      </c>
      <c r="AA117" s="1">
        <v>2</v>
      </c>
      <c r="AB117" s="1"/>
      <c r="AC117" s="1">
        <v>377</v>
      </c>
      <c r="AD117" s="1">
        <v>2282</v>
      </c>
      <c r="AE117" s="1">
        <v>1</v>
      </c>
      <c r="AF117" s="1"/>
      <c r="AG117" s="1">
        <v>28</v>
      </c>
      <c r="AH117" s="1"/>
      <c r="AI117" s="1"/>
      <c r="AJ117" s="1"/>
      <c r="AK117" s="1"/>
      <c r="AL117" s="1">
        <v>3</v>
      </c>
      <c r="AM117" s="1"/>
      <c r="AN117" s="1">
        <v>101756</v>
      </c>
      <c r="AO117" s="1">
        <v>66360</v>
      </c>
    </row>
    <row r="118" spans="1:41">
      <c r="A118" s="1" t="s">
        <v>244</v>
      </c>
      <c r="B118" s="11">
        <v>842</v>
      </c>
      <c r="C118" s="1">
        <v>5</v>
      </c>
      <c r="D118" s="1"/>
      <c r="E118" s="1"/>
      <c r="F118" s="1"/>
      <c r="G118" s="1">
        <v>1761</v>
      </c>
      <c r="H118" s="1"/>
      <c r="I118" s="1"/>
      <c r="J118" s="1">
        <v>2</v>
      </c>
      <c r="K118" s="1">
        <v>3393</v>
      </c>
      <c r="L118" s="1">
        <v>1</v>
      </c>
      <c r="M118" s="1">
        <v>2</v>
      </c>
      <c r="N118" s="1"/>
      <c r="O118" s="1"/>
      <c r="P118" s="1"/>
      <c r="Q118" s="1">
        <v>67</v>
      </c>
      <c r="R118" s="1"/>
      <c r="S118" s="1">
        <v>109</v>
      </c>
      <c r="T118" s="1"/>
      <c r="U118" s="1"/>
      <c r="V118" s="1">
        <v>2</v>
      </c>
      <c r="W118" s="1"/>
      <c r="X118" s="1"/>
      <c r="Y118" s="1"/>
      <c r="Z118" s="1">
        <v>10</v>
      </c>
      <c r="AA118" s="1"/>
      <c r="AB118" s="1"/>
      <c r="AC118" s="1"/>
      <c r="AD118" s="1">
        <v>4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>
        <v>5357</v>
      </c>
      <c r="AO118" s="1">
        <v>3591</v>
      </c>
    </row>
    <row r="119" spans="1:41">
      <c r="A119" s="1" t="s">
        <v>246</v>
      </c>
      <c r="B119" s="11">
        <v>847</v>
      </c>
      <c r="C119" s="1">
        <v>94</v>
      </c>
      <c r="D119" s="1">
        <v>47</v>
      </c>
      <c r="E119" s="1"/>
      <c r="F119" s="1"/>
      <c r="G119" s="1">
        <v>6218</v>
      </c>
      <c r="H119" s="1"/>
      <c r="I119" s="1">
        <v>2</v>
      </c>
      <c r="J119" s="1">
        <v>16</v>
      </c>
      <c r="K119" s="1">
        <v>16874</v>
      </c>
      <c r="L119" s="1">
        <v>3</v>
      </c>
      <c r="M119" s="1">
        <v>28</v>
      </c>
      <c r="N119" s="1"/>
      <c r="O119" s="1">
        <v>1</v>
      </c>
      <c r="P119" s="1"/>
      <c r="Q119" s="1">
        <v>2</v>
      </c>
      <c r="R119" s="1">
        <v>14</v>
      </c>
      <c r="S119" s="1">
        <v>1158</v>
      </c>
      <c r="T119" s="1"/>
      <c r="U119" s="1"/>
      <c r="V119" s="1">
        <v>9</v>
      </c>
      <c r="W119" s="1">
        <v>1</v>
      </c>
      <c r="X119" s="1">
        <v>8</v>
      </c>
      <c r="Y119" s="1">
        <v>1</v>
      </c>
      <c r="Z119" s="1">
        <v>32</v>
      </c>
      <c r="AA119" s="1"/>
      <c r="AB119" s="1"/>
      <c r="AC119" s="1">
        <v>6</v>
      </c>
      <c r="AD119" s="1">
        <v>152</v>
      </c>
      <c r="AE119" s="1"/>
      <c r="AF119" s="1"/>
      <c r="AG119" s="1">
        <v>22</v>
      </c>
      <c r="AH119" s="1"/>
      <c r="AI119" s="1"/>
      <c r="AJ119" s="1"/>
      <c r="AK119" s="1"/>
      <c r="AL119" s="1"/>
      <c r="AM119" s="1"/>
      <c r="AN119" s="1">
        <v>24688</v>
      </c>
      <c r="AO119" s="1">
        <v>18287</v>
      </c>
    </row>
    <row r="120" spans="1:41">
      <c r="A120" s="1" t="s">
        <v>248</v>
      </c>
      <c r="B120" s="11">
        <v>854</v>
      </c>
      <c r="C120" s="1"/>
      <c r="D120" s="1">
        <v>1</v>
      </c>
      <c r="E120" s="1"/>
      <c r="F120" s="1"/>
      <c r="G120" s="1">
        <v>6345</v>
      </c>
      <c r="H120" s="1">
        <v>1</v>
      </c>
      <c r="I120" s="1"/>
      <c r="J120" s="1">
        <v>8</v>
      </c>
      <c r="K120" s="1">
        <v>6719</v>
      </c>
      <c r="L120" s="1">
        <v>4</v>
      </c>
      <c r="M120" s="1">
        <v>3</v>
      </c>
      <c r="N120" s="1"/>
      <c r="O120" s="1"/>
      <c r="P120" s="1"/>
      <c r="Q120" s="1">
        <v>199</v>
      </c>
      <c r="R120" s="1"/>
      <c r="S120" s="1">
        <v>2</v>
      </c>
      <c r="T120" s="1"/>
      <c r="U120" s="1"/>
      <c r="V120" s="1">
        <v>2</v>
      </c>
      <c r="W120" s="1">
        <v>5</v>
      </c>
      <c r="X120" s="1"/>
      <c r="Y120" s="1"/>
      <c r="Z120" s="1">
        <v>56</v>
      </c>
      <c r="AA120" s="1"/>
      <c r="AB120" s="1"/>
      <c r="AC120" s="1"/>
      <c r="AD120" s="1">
        <v>14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>
        <v>13362</v>
      </c>
      <c r="AO120" s="1">
        <v>7000</v>
      </c>
    </row>
    <row r="121" spans="1:41">
      <c r="A121" s="1" t="s">
        <v>251</v>
      </c>
      <c r="B121" s="11">
        <v>856</v>
      </c>
      <c r="C121" s="1">
        <v>7</v>
      </c>
      <c r="D121" s="1"/>
      <c r="E121" s="1"/>
      <c r="F121" s="1"/>
      <c r="G121" s="1">
        <v>2367</v>
      </c>
      <c r="H121" s="1"/>
      <c r="I121" s="1"/>
      <c r="J121" s="1"/>
      <c r="K121" s="1">
        <v>292</v>
      </c>
      <c r="L121" s="1"/>
      <c r="M121" s="1"/>
      <c r="N121" s="1"/>
      <c r="O121" s="1"/>
      <c r="P121" s="1"/>
      <c r="Q121" s="1"/>
      <c r="R121" s="1">
        <v>4</v>
      </c>
      <c r="S121" s="1">
        <v>220</v>
      </c>
      <c r="T121" s="1"/>
      <c r="U121" s="1"/>
      <c r="V121" s="1">
        <v>1</v>
      </c>
      <c r="W121" s="1">
        <v>1</v>
      </c>
      <c r="X121" s="1"/>
      <c r="Y121" s="1"/>
      <c r="Z121" s="1">
        <v>4</v>
      </c>
      <c r="AA121" s="1"/>
      <c r="AB121" s="1"/>
      <c r="AC121" s="1">
        <v>2</v>
      </c>
      <c r="AD121" s="1">
        <v>23</v>
      </c>
      <c r="AE121" s="1"/>
      <c r="AF121" s="1"/>
      <c r="AG121" s="1">
        <v>3</v>
      </c>
      <c r="AH121" s="1"/>
      <c r="AI121" s="1"/>
      <c r="AJ121" s="1"/>
      <c r="AK121" s="1"/>
      <c r="AL121" s="1"/>
      <c r="AM121" s="1"/>
      <c r="AN121" s="1">
        <v>2924</v>
      </c>
      <c r="AO121" s="1">
        <v>529</v>
      </c>
    </row>
    <row r="122" spans="1:41">
      <c r="A122" s="1" t="s">
        <v>253</v>
      </c>
      <c r="B122" s="11">
        <v>858</v>
      </c>
      <c r="C122" s="1"/>
      <c r="D122" s="1">
        <v>1</v>
      </c>
      <c r="E122" s="1"/>
      <c r="F122" s="1"/>
      <c r="G122" s="1">
        <v>8358</v>
      </c>
      <c r="H122" s="1"/>
      <c r="I122" s="1">
        <v>2</v>
      </c>
      <c r="J122" s="1"/>
      <c r="K122" s="1">
        <v>2827</v>
      </c>
      <c r="L122" s="1"/>
      <c r="M122" s="1"/>
      <c r="N122" s="1"/>
      <c r="O122" s="1"/>
      <c r="P122" s="1"/>
      <c r="Q122" s="1">
        <v>2</v>
      </c>
      <c r="R122" s="1">
        <v>10</v>
      </c>
      <c r="S122" s="1">
        <v>3</v>
      </c>
      <c r="T122" s="1"/>
      <c r="U122" s="1"/>
      <c r="V122" s="1">
        <v>6</v>
      </c>
      <c r="W122" s="1"/>
      <c r="X122" s="1"/>
      <c r="Y122" s="1"/>
      <c r="Z122" s="1">
        <v>5</v>
      </c>
      <c r="AA122" s="1"/>
      <c r="AB122" s="1"/>
      <c r="AC122" s="1">
        <v>4</v>
      </c>
      <c r="AD122" s="1">
        <v>38</v>
      </c>
      <c r="AE122" s="1"/>
      <c r="AF122" s="1"/>
      <c r="AG122" s="1">
        <v>8</v>
      </c>
      <c r="AH122" s="1"/>
      <c r="AI122" s="1"/>
      <c r="AJ122" s="1"/>
      <c r="AK122" s="1"/>
      <c r="AL122" s="1"/>
      <c r="AM122" s="1"/>
      <c r="AN122" s="1">
        <v>11264</v>
      </c>
      <c r="AO122" s="1">
        <v>2854</v>
      </c>
    </row>
    <row r="123" spans="1:41">
      <c r="A123" s="1" t="s">
        <v>255</v>
      </c>
      <c r="B123" s="11">
        <v>861</v>
      </c>
      <c r="C123" s="1">
        <v>2</v>
      </c>
      <c r="D123" s="1">
        <v>3</v>
      </c>
      <c r="E123" s="1"/>
      <c r="F123" s="1"/>
      <c r="G123" s="1">
        <v>5105</v>
      </c>
      <c r="H123" s="1"/>
      <c r="I123" s="1"/>
      <c r="J123" s="1"/>
      <c r="K123" s="1">
        <v>624</v>
      </c>
      <c r="L123" s="1"/>
      <c r="M123" s="1">
        <v>2</v>
      </c>
      <c r="N123" s="1"/>
      <c r="O123" s="1"/>
      <c r="P123" s="1"/>
      <c r="Q123" s="1"/>
      <c r="R123" s="1">
        <v>13</v>
      </c>
      <c r="S123" s="1">
        <v>7</v>
      </c>
      <c r="T123" s="1"/>
      <c r="U123" s="1"/>
      <c r="V123" s="1">
        <v>6</v>
      </c>
      <c r="W123" s="1"/>
      <c r="X123" s="1"/>
      <c r="Y123" s="1"/>
      <c r="Z123" s="1">
        <v>7</v>
      </c>
      <c r="AA123" s="1"/>
      <c r="AB123" s="1"/>
      <c r="AC123" s="1"/>
      <c r="AD123" s="1">
        <v>54</v>
      </c>
      <c r="AE123" s="1"/>
      <c r="AF123" s="1"/>
      <c r="AG123" s="1">
        <v>17</v>
      </c>
      <c r="AH123" s="1"/>
      <c r="AI123" s="1"/>
      <c r="AJ123" s="1"/>
      <c r="AK123" s="1"/>
      <c r="AL123" s="1"/>
      <c r="AM123" s="1"/>
      <c r="AN123" s="1">
        <v>5840</v>
      </c>
      <c r="AO123" s="1">
        <v>664</v>
      </c>
    </row>
    <row r="124" spans="1:41">
      <c r="A124" s="1" t="s">
        <v>879</v>
      </c>
      <c r="B124" s="11">
        <v>873</v>
      </c>
      <c r="C124" s="1">
        <v>1</v>
      </c>
      <c r="D124" s="1"/>
      <c r="E124" s="1"/>
      <c r="F124" s="1"/>
      <c r="G124" s="1">
        <v>2180</v>
      </c>
      <c r="H124" s="1"/>
      <c r="I124" s="1"/>
      <c r="J124" s="1">
        <v>15</v>
      </c>
      <c r="K124" s="1">
        <v>4035</v>
      </c>
      <c r="L124" s="1"/>
      <c r="M124" s="1"/>
      <c r="N124" s="1"/>
      <c r="O124" s="1"/>
      <c r="P124" s="1"/>
      <c r="Q124" s="1"/>
      <c r="R124" s="1"/>
      <c r="S124" s="1">
        <v>1214</v>
      </c>
      <c r="T124" s="1"/>
      <c r="U124" s="1"/>
      <c r="V124" s="1"/>
      <c r="W124" s="1"/>
      <c r="X124" s="1"/>
      <c r="Y124" s="1"/>
      <c r="Z124" s="1">
        <v>2</v>
      </c>
      <c r="AA124" s="1"/>
      <c r="AB124" s="1"/>
      <c r="AC124" s="1">
        <v>1</v>
      </c>
      <c r="AD124" s="1">
        <v>13</v>
      </c>
      <c r="AE124" s="1"/>
      <c r="AF124" s="1"/>
      <c r="AG124" s="1">
        <v>2</v>
      </c>
      <c r="AH124" s="1"/>
      <c r="AI124" s="1"/>
      <c r="AJ124" s="1"/>
      <c r="AK124" s="1"/>
      <c r="AL124" s="1"/>
      <c r="AM124" s="1"/>
      <c r="AN124" s="1">
        <v>7463</v>
      </c>
      <c r="AO124" s="1">
        <v>5267</v>
      </c>
    </row>
    <row r="125" spans="1:41">
      <c r="A125" s="1" t="s">
        <v>259</v>
      </c>
      <c r="B125" s="11">
        <v>885</v>
      </c>
      <c r="C125" s="1">
        <v>1</v>
      </c>
      <c r="D125" s="1">
        <v>4</v>
      </c>
      <c r="E125" s="1"/>
      <c r="F125" s="1"/>
      <c r="G125" s="1">
        <v>4439</v>
      </c>
      <c r="H125" s="1"/>
      <c r="I125" s="1"/>
      <c r="J125" s="1">
        <v>1</v>
      </c>
      <c r="K125" s="1">
        <v>1040</v>
      </c>
      <c r="L125" s="1"/>
      <c r="M125" s="1">
        <v>2</v>
      </c>
      <c r="N125" s="1"/>
      <c r="O125" s="1"/>
      <c r="P125" s="1"/>
      <c r="Q125" s="1">
        <v>2</v>
      </c>
      <c r="R125" s="1"/>
      <c r="S125" s="1"/>
      <c r="T125" s="1"/>
      <c r="U125" s="1"/>
      <c r="V125" s="1">
        <v>6</v>
      </c>
      <c r="W125" s="1"/>
      <c r="X125" s="1">
        <v>1</v>
      </c>
      <c r="Y125" s="1"/>
      <c r="Z125" s="1">
        <v>15</v>
      </c>
      <c r="AA125" s="1"/>
      <c r="AB125" s="1"/>
      <c r="AC125" s="1">
        <v>7</v>
      </c>
      <c r="AD125" s="1">
        <v>29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>
        <v>5549</v>
      </c>
      <c r="AO125" s="1">
        <v>1072</v>
      </c>
    </row>
    <row r="126" spans="1:41">
      <c r="A126" s="1" t="s">
        <v>261</v>
      </c>
      <c r="B126" s="11">
        <v>887</v>
      </c>
      <c r="C126" s="1">
        <v>8</v>
      </c>
      <c r="D126" s="1">
        <v>83</v>
      </c>
      <c r="E126" s="1"/>
      <c r="F126" s="1"/>
      <c r="G126" s="1">
        <v>18461</v>
      </c>
      <c r="H126" s="1"/>
      <c r="I126" s="1">
        <v>7</v>
      </c>
      <c r="J126" s="1">
        <v>7</v>
      </c>
      <c r="K126" s="1">
        <v>7651</v>
      </c>
      <c r="L126" s="1">
        <v>3</v>
      </c>
      <c r="M126" s="1">
        <v>10</v>
      </c>
      <c r="N126" s="1"/>
      <c r="O126" s="1"/>
      <c r="P126" s="1">
        <v>5</v>
      </c>
      <c r="Q126" s="1">
        <v>117</v>
      </c>
      <c r="R126" s="1">
        <v>18</v>
      </c>
      <c r="S126" s="1">
        <v>6</v>
      </c>
      <c r="T126" s="1"/>
      <c r="U126" s="1"/>
      <c r="V126" s="1">
        <v>20</v>
      </c>
      <c r="W126" s="1"/>
      <c r="X126" s="1">
        <v>9</v>
      </c>
      <c r="Y126" s="1">
        <v>2</v>
      </c>
      <c r="Z126" s="1">
        <v>55</v>
      </c>
      <c r="AA126" s="1">
        <v>1</v>
      </c>
      <c r="AB126" s="1"/>
      <c r="AC126" s="1">
        <v>40</v>
      </c>
      <c r="AD126" s="1">
        <v>180</v>
      </c>
      <c r="AE126" s="1"/>
      <c r="AF126" s="1"/>
      <c r="AG126" s="1">
        <v>45</v>
      </c>
      <c r="AH126" s="1"/>
      <c r="AI126" s="1"/>
      <c r="AJ126" s="1"/>
      <c r="AK126" s="1"/>
      <c r="AL126" s="1">
        <v>1</v>
      </c>
      <c r="AM126" s="1"/>
      <c r="AN126" s="1">
        <v>26729</v>
      </c>
      <c r="AO126" s="1">
        <v>7995</v>
      </c>
    </row>
    <row r="127" spans="1:41">
      <c r="A127" s="1" t="s">
        <v>263</v>
      </c>
      <c r="B127" s="11">
        <v>890</v>
      </c>
      <c r="C127" s="1">
        <v>1</v>
      </c>
      <c r="D127" s="1">
        <v>20</v>
      </c>
      <c r="E127" s="1"/>
      <c r="F127" s="1"/>
      <c r="G127" s="1">
        <v>10795</v>
      </c>
      <c r="H127" s="1"/>
      <c r="I127" s="1">
        <v>3</v>
      </c>
      <c r="J127" s="1">
        <v>9</v>
      </c>
      <c r="K127" s="1">
        <v>3774</v>
      </c>
      <c r="L127" s="1">
        <v>8</v>
      </c>
      <c r="M127" s="1">
        <v>6</v>
      </c>
      <c r="N127" s="1"/>
      <c r="O127" s="1"/>
      <c r="P127" s="1">
        <v>4</v>
      </c>
      <c r="Q127" s="1">
        <v>427</v>
      </c>
      <c r="R127" s="1">
        <v>20</v>
      </c>
      <c r="S127" s="1">
        <v>7</v>
      </c>
      <c r="T127" s="1"/>
      <c r="U127" s="1"/>
      <c r="V127" s="1">
        <v>5</v>
      </c>
      <c r="W127" s="1">
        <v>2</v>
      </c>
      <c r="X127" s="1">
        <v>3</v>
      </c>
      <c r="Y127" s="1"/>
      <c r="Z127" s="1">
        <v>41</v>
      </c>
      <c r="AA127" s="1"/>
      <c r="AB127" s="1"/>
      <c r="AC127" s="1">
        <v>27</v>
      </c>
      <c r="AD127" s="1">
        <v>107</v>
      </c>
      <c r="AE127" s="1">
        <v>1</v>
      </c>
      <c r="AF127" s="1"/>
      <c r="AG127" s="1">
        <v>27</v>
      </c>
      <c r="AH127" s="1"/>
      <c r="AI127" s="1"/>
      <c r="AJ127" s="1"/>
      <c r="AK127" s="1"/>
      <c r="AL127" s="1"/>
      <c r="AM127" s="1"/>
      <c r="AN127" s="1">
        <v>15287</v>
      </c>
      <c r="AO127" s="1">
        <v>4327</v>
      </c>
    </row>
    <row r="128" spans="1:41">
      <c r="A128" s="1" t="s">
        <v>265</v>
      </c>
      <c r="B128" s="11">
        <v>893</v>
      </c>
      <c r="C128" s="1"/>
      <c r="D128" s="1">
        <v>3</v>
      </c>
      <c r="E128" s="1"/>
      <c r="F128" s="1"/>
      <c r="G128" s="1">
        <v>5659</v>
      </c>
      <c r="H128" s="1"/>
      <c r="I128" s="1"/>
      <c r="J128" s="1">
        <v>3</v>
      </c>
      <c r="K128" s="1">
        <v>3635</v>
      </c>
      <c r="L128" s="1"/>
      <c r="M128" s="1">
        <v>22</v>
      </c>
      <c r="N128" s="1"/>
      <c r="O128" s="1">
        <v>1</v>
      </c>
      <c r="P128" s="1"/>
      <c r="Q128" s="1">
        <v>23</v>
      </c>
      <c r="R128" s="1">
        <v>20</v>
      </c>
      <c r="S128" s="1"/>
      <c r="T128" s="1"/>
      <c r="U128" s="1"/>
      <c r="V128" s="1">
        <v>4</v>
      </c>
      <c r="W128" s="1"/>
      <c r="X128" s="1">
        <v>5</v>
      </c>
      <c r="Y128" s="1"/>
      <c r="Z128" s="1">
        <v>44</v>
      </c>
      <c r="AA128" s="1"/>
      <c r="AB128" s="1"/>
      <c r="AC128" s="1">
        <v>21</v>
      </c>
      <c r="AD128" s="1">
        <v>59</v>
      </c>
      <c r="AE128" s="1"/>
      <c r="AF128" s="1"/>
      <c r="AG128" s="1">
        <v>43</v>
      </c>
      <c r="AH128" s="1"/>
      <c r="AI128" s="1"/>
      <c r="AJ128" s="1"/>
      <c r="AK128" s="1"/>
      <c r="AL128" s="1"/>
      <c r="AM128" s="1"/>
      <c r="AN128" s="1">
        <v>9542</v>
      </c>
      <c r="AO128" s="1">
        <v>3759</v>
      </c>
    </row>
    <row r="129" spans="1:41" ht="12" customHeight="1">
      <c r="A129" s="1" t="s">
        <v>267</v>
      </c>
      <c r="B129" s="11">
        <v>895</v>
      </c>
      <c r="C129" s="1">
        <v>1</v>
      </c>
      <c r="D129" s="1">
        <v>14</v>
      </c>
      <c r="E129" s="1"/>
      <c r="F129" s="1"/>
      <c r="G129" s="1">
        <v>14522</v>
      </c>
      <c r="H129" s="1"/>
      <c r="I129" s="1">
        <v>6</v>
      </c>
      <c r="J129" s="1">
        <v>11</v>
      </c>
      <c r="K129" s="1">
        <v>7063</v>
      </c>
      <c r="L129" s="1"/>
      <c r="M129" s="1">
        <v>9</v>
      </c>
      <c r="N129" s="1"/>
      <c r="O129" s="1"/>
      <c r="P129" s="1"/>
      <c r="Q129" s="1">
        <v>269</v>
      </c>
      <c r="R129" s="1">
        <v>1</v>
      </c>
      <c r="S129" s="1">
        <v>2359</v>
      </c>
      <c r="T129" s="1"/>
      <c r="U129" s="1"/>
      <c r="V129" s="1">
        <v>9</v>
      </c>
      <c r="W129" s="1">
        <v>5</v>
      </c>
      <c r="X129" s="1">
        <v>9</v>
      </c>
      <c r="Y129" s="1"/>
      <c r="Z129" s="1">
        <v>111</v>
      </c>
      <c r="AA129" s="1">
        <v>1</v>
      </c>
      <c r="AB129" s="1"/>
      <c r="AC129" s="1">
        <v>11</v>
      </c>
      <c r="AD129" s="1">
        <v>85</v>
      </c>
      <c r="AE129" s="1"/>
      <c r="AF129" s="1"/>
      <c r="AG129" s="1">
        <v>15</v>
      </c>
      <c r="AH129" s="1"/>
      <c r="AI129" s="1"/>
      <c r="AJ129" s="1"/>
      <c r="AK129" s="1"/>
      <c r="AL129" s="1"/>
      <c r="AM129" s="1">
        <v>2</v>
      </c>
      <c r="AN129" s="1">
        <v>24503</v>
      </c>
      <c r="AO129" s="1">
        <v>9862</v>
      </c>
    </row>
    <row r="130" spans="1:41" s="62" customFormat="1">
      <c r="A130" s="217" t="s">
        <v>299</v>
      </c>
      <c r="B130" s="893" t="s">
        <v>1003</v>
      </c>
      <c r="C130" s="894"/>
      <c r="D130" s="894"/>
      <c r="E130" s="894"/>
      <c r="F130" s="894"/>
      <c r="G130" s="894"/>
      <c r="H130" s="894"/>
      <c r="I130" s="894"/>
      <c r="J130" s="894"/>
      <c r="K130" s="894"/>
      <c r="L130" s="894"/>
      <c r="M130" s="1008"/>
      <c r="N130" s="730" t="s">
        <v>304</v>
      </c>
    </row>
    <row r="131" spans="1:41" s="62" customFormat="1">
      <c r="A131" s="220" t="s">
        <v>928</v>
      </c>
      <c r="B131" s="841" t="s">
        <v>303</v>
      </c>
      <c r="C131" s="842"/>
      <c r="D131" s="842"/>
      <c r="E131" s="842"/>
      <c r="F131" s="842"/>
      <c r="G131" s="842"/>
      <c r="H131" s="842"/>
      <c r="I131" s="842"/>
      <c r="J131" s="842"/>
      <c r="K131" s="842"/>
      <c r="L131" s="842"/>
      <c r="M131" s="842"/>
    </row>
  </sheetData>
  <mergeCells count="7">
    <mergeCell ref="B130:M130"/>
    <mergeCell ref="B131:M131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B1:AC54"/>
  <sheetViews>
    <sheetView showGridLines="0" topLeftCell="A13" zoomScaleNormal="100" zoomScaleSheetLayoutView="80" workbookViewId="0">
      <selection activeCell="D13" sqref="A1:XFD1048576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17.42578125" customWidth="1"/>
    <col min="7" max="7" width="20.140625" customWidth="1"/>
    <col min="8" max="8" width="8.7109375" customWidth="1"/>
    <col min="9" max="9" width="18.140625" customWidth="1"/>
    <col min="10" max="10" width="10.85546875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09" hidden="1" customWidth="1"/>
    <col min="23" max="23" width="18.28515625" style="209" hidden="1" customWidth="1"/>
    <col min="24" max="24" width="35.28515625" hidden="1" customWidth="1"/>
    <col min="25" max="246" width="9.140625" customWidth="1"/>
  </cols>
  <sheetData>
    <row r="1" spans="2:24" ht="7.7" customHeight="1"/>
    <row r="2" spans="2:24" ht="59.25" customHeight="1">
      <c r="B2" s="1022" t="s">
        <v>1004</v>
      </c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W2" s="695" t="s">
        <v>1005</v>
      </c>
      <c r="X2" s="696">
        <v>44.519930262246014</v>
      </c>
    </row>
    <row r="3" spans="2:24" ht="22.5" customHeight="1">
      <c r="W3" s="695" t="s">
        <v>1006</v>
      </c>
      <c r="X3" s="696">
        <v>49.940016398178855</v>
      </c>
    </row>
    <row r="4" spans="2:24" ht="267.75" customHeight="1">
      <c r="B4" s="1021"/>
      <c r="C4" s="1031"/>
      <c r="D4" s="1031"/>
      <c r="E4" s="1031"/>
      <c r="F4" s="1031"/>
      <c r="G4" s="1031"/>
      <c r="H4" s="1031"/>
      <c r="I4" s="1031"/>
      <c r="J4" s="1031"/>
      <c r="K4" s="1031"/>
      <c r="W4" s="695" t="s">
        <v>1007</v>
      </c>
      <c r="X4" s="696">
        <v>4.0768978137383787</v>
      </c>
    </row>
    <row r="5" spans="2:24" ht="31.5" customHeight="1">
      <c r="B5" s="268"/>
      <c r="W5" s="695" t="s">
        <v>1008</v>
      </c>
      <c r="X5" s="696">
        <v>1.4631555258367541</v>
      </c>
    </row>
    <row r="6" spans="2:24" ht="22.5" customHeight="1"/>
    <row r="7" spans="2:24" ht="39" customHeight="1">
      <c r="B7" s="538" t="s">
        <v>1009</v>
      </c>
      <c r="C7" s="538" t="s">
        <v>1005</v>
      </c>
      <c r="D7" s="538" t="s">
        <v>502</v>
      </c>
      <c r="E7" s="538" t="s">
        <v>1007</v>
      </c>
      <c r="F7" s="538" t="s">
        <v>502</v>
      </c>
      <c r="G7" s="538" t="s">
        <v>1006</v>
      </c>
      <c r="H7" s="538" t="s">
        <v>502</v>
      </c>
      <c r="I7" s="538" t="s">
        <v>1010</v>
      </c>
      <c r="J7" s="538" t="s">
        <v>502</v>
      </c>
      <c r="K7" s="538" t="s">
        <v>519</v>
      </c>
      <c r="L7" s="538" t="s">
        <v>1011</v>
      </c>
      <c r="M7" s="538" t="s">
        <v>1012</v>
      </c>
      <c r="O7" s="99">
        <v>2014</v>
      </c>
      <c r="P7" s="99">
        <v>2015</v>
      </c>
      <c r="Q7" s="99">
        <v>2016</v>
      </c>
      <c r="R7" s="99">
        <v>2017</v>
      </c>
      <c r="S7" s="99">
        <v>2018</v>
      </c>
      <c r="T7" s="99">
        <v>2019</v>
      </c>
      <c r="U7" s="99">
        <v>2020</v>
      </c>
      <c r="V7" s="99">
        <v>2021</v>
      </c>
      <c r="W7" s="99">
        <v>2022</v>
      </c>
    </row>
    <row r="8" spans="2:24" ht="25.5" customHeight="1">
      <c r="B8" s="539" t="s">
        <v>1013</v>
      </c>
      <c r="C8" s="739">
        <v>23143704</v>
      </c>
      <c r="D8" s="540">
        <v>44.519930262246014</v>
      </c>
      <c r="E8" s="739">
        <v>2119377</v>
      </c>
      <c r="F8" s="540">
        <v>4.0768978137383787</v>
      </c>
      <c r="G8" s="739">
        <v>25961338</v>
      </c>
      <c r="H8" s="540">
        <v>49.940016398178855</v>
      </c>
      <c r="I8" s="739">
        <v>89698</v>
      </c>
      <c r="J8" s="540">
        <v>0.17254579062465294</v>
      </c>
      <c r="K8" s="541">
        <v>51314117</v>
      </c>
      <c r="L8" s="540">
        <v>98.709390264787899</v>
      </c>
      <c r="M8" s="541">
        <v>51985041</v>
      </c>
      <c r="O8" s="99"/>
      <c r="P8" s="99"/>
      <c r="V8" s="269"/>
      <c r="W8" s="269"/>
    </row>
    <row r="9" spans="2:24" ht="20.25" customHeight="1">
      <c r="B9" s="9" t="s">
        <v>1014</v>
      </c>
      <c r="C9" s="5">
        <v>15377</v>
      </c>
      <c r="D9" s="540">
        <v>18.347890416189387</v>
      </c>
      <c r="E9" s="5">
        <v>1983</v>
      </c>
      <c r="F9" s="540">
        <v>2.3661225658648339</v>
      </c>
      <c r="G9" s="5">
        <v>58598</v>
      </c>
      <c r="H9" s="540"/>
      <c r="I9" s="5">
        <v>124</v>
      </c>
      <c r="J9" s="540">
        <v>0.14795723558610158</v>
      </c>
      <c r="K9" s="5">
        <v>76082</v>
      </c>
      <c r="L9" s="540">
        <v>90.781309660175637</v>
      </c>
      <c r="M9" s="542">
        <v>83808</v>
      </c>
      <c r="N9" s="97" t="s">
        <v>1015</v>
      </c>
      <c r="O9" s="98">
        <v>75388</v>
      </c>
      <c r="P9" s="98">
        <v>76243</v>
      </c>
      <c r="Q9">
        <v>77088</v>
      </c>
      <c r="R9" s="98">
        <v>77948</v>
      </c>
      <c r="S9" s="98">
        <v>76589</v>
      </c>
      <c r="T9" s="98">
        <v>77753</v>
      </c>
      <c r="U9" s="98">
        <v>79020</v>
      </c>
      <c r="V9" s="587">
        <v>80464</v>
      </c>
      <c r="W9" s="644">
        <v>82068</v>
      </c>
    </row>
    <row r="10" spans="2:24" ht="20.100000000000001" customHeight="1">
      <c r="B10" s="9" t="s">
        <v>1016</v>
      </c>
      <c r="C10" s="5">
        <v>4099894</v>
      </c>
      <c r="D10" s="540">
        <v>58.613522746637784</v>
      </c>
      <c r="E10" s="5">
        <v>106122</v>
      </c>
      <c r="F10" s="540">
        <v>1.5171573364869178</v>
      </c>
      <c r="G10" s="5">
        <v>2720139</v>
      </c>
      <c r="H10" s="540"/>
      <c r="I10" s="5">
        <v>12043</v>
      </c>
      <c r="J10" s="540">
        <v>0.17217095233139171</v>
      </c>
      <c r="K10" s="5">
        <v>6938198</v>
      </c>
      <c r="L10" s="540">
        <v>99.190912324483705</v>
      </c>
      <c r="M10" s="542">
        <v>6994792</v>
      </c>
      <c r="N10" s="97" t="s">
        <v>1017</v>
      </c>
      <c r="O10" s="98">
        <v>6378132</v>
      </c>
      <c r="P10" s="98">
        <v>6456299</v>
      </c>
      <c r="Q10">
        <v>6534857</v>
      </c>
      <c r="R10" s="98">
        <v>6613118</v>
      </c>
      <c r="S10" s="98">
        <v>6407102</v>
      </c>
      <c r="T10" s="98">
        <v>6550206</v>
      </c>
      <c r="U10" s="98">
        <v>6677930</v>
      </c>
      <c r="V10" s="588">
        <v>6782584</v>
      </c>
      <c r="W10" s="645">
        <v>6887306</v>
      </c>
    </row>
    <row r="11" spans="2:24" ht="20.100000000000001" customHeight="1">
      <c r="B11" s="9" t="s">
        <v>1018</v>
      </c>
      <c r="C11" s="5">
        <v>51028</v>
      </c>
      <c r="D11" s="540">
        <v>16.551357277465854</v>
      </c>
      <c r="E11" s="5">
        <v>6077</v>
      </c>
      <c r="F11" s="540">
        <v>1.9711256207407695</v>
      </c>
      <c r="G11" s="5">
        <v>248897</v>
      </c>
      <c r="H11" s="540"/>
      <c r="I11" s="5">
        <v>419</v>
      </c>
      <c r="J11" s="540">
        <v>0.13590614367128229</v>
      </c>
      <c r="K11" s="5">
        <v>306421</v>
      </c>
      <c r="L11" s="540">
        <v>99.390206324338877</v>
      </c>
      <c r="M11" s="542">
        <v>308301</v>
      </c>
      <c r="N11" s="97" t="s">
        <v>1019</v>
      </c>
      <c r="O11" s="98">
        <v>259447</v>
      </c>
      <c r="P11" s="98">
        <v>262315</v>
      </c>
      <c r="Q11">
        <v>265190</v>
      </c>
      <c r="R11" s="98">
        <v>267992</v>
      </c>
      <c r="S11" s="98">
        <v>262174</v>
      </c>
      <c r="T11" s="98">
        <v>280109</v>
      </c>
      <c r="U11" s="98">
        <v>294206</v>
      </c>
      <c r="V11" s="587">
        <v>301270</v>
      </c>
      <c r="W11" s="645">
        <v>304978</v>
      </c>
    </row>
    <row r="12" spans="2:24" ht="20.100000000000001" customHeight="1">
      <c r="B12" s="9" t="s">
        <v>1020</v>
      </c>
      <c r="C12" s="5">
        <v>1190614</v>
      </c>
      <c r="D12" s="540">
        <v>41.989427647734502</v>
      </c>
      <c r="E12" s="5">
        <v>38641</v>
      </c>
      <c r="F12" s="540">
        <v>1.3627535655855791</v>
      </c>
      <c r="G12" s="5">
        <v>1556044</v>
      </c>
      <c r="H12" s="540"/>
      <c r="I12" s="5">
        <v>1962</v>
      </c>
      <c r="J12" s="540">
        <v>6.9193926028801173E-2</v>
      </c>
      <c r="K12" s="5">
        <v>2787261</v>
      </c>
      <c r="L12" s="540">
        <v>98.298436012722931</v>
      </c>
      <c r="M12" s="542">
        <v>2835509</v>
      </c>
      <c r="N12" s="97" t="s">
        <v>1021</v>
      </c>
      <c r="O12" s="98">
        <v>2432003</v>
      </c>
      <c r="P12" s="98">
        <v>2460863</v>
      </c>
      <c r="Q12">
        <v>2489514</v>
      </c>
      <c r="R12" s="98">
        <v>2517897</v>
      </c>
      <c r="S12" s="98">
        <v>2535517</v>
      </c>
      <c r="T12" s="98">
        <v>2638151</v>
      </c>
      <c r="U12" s="98">
        <v>2722128</v>
      </c>
      <c r="V12" s="587">
        <v>2771139</v>
      </c>
      <c r="W12" s="645">
        <v>2804025</v>
      </c>
    </row>
    <row r="13" spans="2:24" ht="20.100000000000001" customHeight="1">
      <c r="B13" s="9" t="s">
        <v>1022</v>
      </c>
      <c r="C13" s="5">
        <v>6023788</v>
      </c>
      <c r="D13" s="540">
        <v>75.598847654301309</v>
      </c>
      <c r="E13" s="5">
        <v>134987</v>
      </c>
      <c r="F13" s="540">
        <v>1.694093757667297</v>
      </c>
      <c r="G13" s="5">
        <v>1705711</v>
      </c>
      <c r="H13" s="540"/>
      <c r="I13" s="5">
        <v>11025</v>
      </c>
      <c r="J13" s="540">
        <v>0.13836431418049105</v>
      </c>
      <c r="K13" s="5">
        <v>7875511</v>
      </c>
      <c r="L13" s="540">
        <v>98.838066062214367</v>
      </c>
      <c r="M13" s="542">
        <v>7968095</v>
      </c>
      <c r="N13" s="97" t="s">
        <v>1023</v>
      </c>
      <c r="O13" s="98">
        <v>7776845</v>
      </c>
      <c r="P13" s="98">
        <v>7878783</v>
      </c>
      <c r="Q13">
        <v>7980001</v>
      </c>
      <c r="R13" s="98">
        <v>8080734</v>
      </c>
      <c r="S13" s="98">
        <v>7412566</v>
      </c>
      <c r="T13" s="98">
        <v>7592871</v>
      </c>
      <c r="U13" s="98">
        <v>7743955</v>
      </c>
      <c r="V13" s="587">
        <v>7834167</v>
      </c>
      <c r="W13" s="645">
        <v>7901653</v>
      </c>
    </row>
    <row r="14" spans="2:24" ht="20.100000000000001" customHeight="1">
      <c r="B14" s="9" t="s">
        <v>1024</v>
      </c>
      <c r="C14" s="5">
        <v>678984</v>
      </c>
      <c r="D14" s="540">
        <v>30.057784020657579</v>
      </c>
      <c r="E14" s="5">
        <v>42173</v>
      </c>
      <c r="F14" s="540">
        <v>1.8669466813697997</v>
      </c>
      <c r="G14" s="5">
        <v>1615332</v>
      </c>
      <c r="H14" s="540"/>
      <c r="I14" s="5">
        <v>1785</v>
      </c>
      <c r="J14" s="540">
        <v>7.9019747853960889E-2</v>
      </c>
      <c r="K14" s="5">
        <v>2338274</v>
      </c>
      <c r="L14" s="540">
        <v>103.51250526244959</v>
      </c>
      <c r="M14" s="542">
        <v>2258929</v>
      </c>
      <c r="N14" s="97" t="s">
        <v>1025</v>
      </c>
      <c r="O14" s="98">
        <v>2073004</v>
      </c>
      <c r="P14" s="98">
        <v>2097161</v>
      </c>
      <c r="Q14">
        <v>2121956</v>
      </c>
      <c r="R14" s="98">
        <v>2146696</v>
      </c>
      <c r="S14" s="98">
        <v>2070110</v>
      </c>
      <c r="T14" s="98">
        <v>2130512</v>
      </c>
      <c r="U14" s="98">
        <v>2180976</v>
      </c>
      <c r="V14" s="587">
        <v>2213061</v>
      </c>
      <c r="W14" s="645">
        <v>2236603</v>
      </c>
    </row>
    <row r="15" spans="2:24" ht="20.100000000000001" customHeight="1">
      <c r="B15" s="9" t="s">
        <v>1026</v>
      </c>
      <c r="C15" s="5">
        <v>479800</v>
      </c>
      <c r="D15" s="540">
        <v>37.857687288243916</v>
      </c>
      <c r="E15" s="5">
        <v>30765</v>
      </c>
      <c r="F15" s="540">
        <v>2.42745258320722</v>
      </c>
      <c r="G15" s="5">
        <v>678597</v>
      </c>
      <c r="H15" s="540"/>
      <c r="I15" s="5">
        <v>1511</v>
      </c>
      <c r="J15" s="540">
        <v>0.1192225208264622</v>
      </c>
      <c r="K15" s="5">
        <v>1190673</v>
      </c>
      <c r="L15" s="540">
        <v>93.947740926542835</v>
      </c>
      <c r="M15" s="542">
        <v>1267378</v>
      </c>
      <c r="N15" s="97" t="s">
        <v>1027</v>
      </c>
      <c r="O15" s="98">
        <v>1274615</v>
      </c>
      <c r="P15" s="98">
        <v>1276407</v>
      </c>
      <c r="Q15">
        <v>1278107</v>
      </c>
      <c r="R15" s="98">
        <v>1279955</v>
      </c>
      <c r="S15" s="98">
        <v>1217376</v>
      </c>
      <c r="T15" s="98">
        <v>1230910</v>
      </c>
      <c r="U15" s="98">
        <v>1242731</v>
      </c>
      <c r="V15" s="587">
        <v>1251675</v>
      </c>
      <c r="W15" s="645">
        <v>1259601</v>
      </c>
    </row>
    <row r="16" spans="2:24" ht="20.100000000000001" customHeight="1">
      <c r="B16" s="9" t="s">
        <v>433</v>
      </c>
      <c r="C16" s="5">
        <v>480776</v>
      </c>
      <c r="D16" s="540">
        <v>45.944928317364571</v>
      </c>
      <c r="E16" s="5">
        <v>20576</v>
      </c>
      <c r="F16" s="540">
        <v>1.966327031836226</v>
      </c>
      <c r="G16" s="5">
        <v>427800</v>
      </c>
      <c r="H16" s="540"/>
      <c r="I16" s="5">
        <v>2087</v>
      </c>
      <c r="J16" s="540">
        <v>0.19944228788113355</v>
      </c>
      <c r="K16" s="5">
        <v>931239</v>
      </c>
      <c r="L16" s="540">
        <v>88.993021909026794</v>
      </c>
      <c r="M16" s="542">
        <v>1046418</v>
      </c>
      <c r="N16" s="97" t="s">
        <v>1028</v>
      </c>
      <c r="O16" s="98">
        <v>986042</v>
      </c>
      <c r="P16" s="98">
        <v>987991</v>
      </c>
      <c r="Q16">
        <v>989934</v>
      </c>
      <c r="R16" s="98">
        <v>991860</v>
      </c>
      <c r="S16" s="98">
        <v>998255</v>
      </c>
      <c r="T16" s="98">
        <v>1008344</v>
      </c>
      <c r="U16" s="98">
        <v>1018453</v>
      </c>
      <c r="V16" s="587">
        <v>1027314</v>
      </c>
      <c r="W16" s="645">
        <v>1036455</v>
      </c>
    </row>
    <row r="17" spans="2:28" ht="20.100000000000001" customHeight="1">
      <c r="B17" s="9" t="s">
        <v>1029</v>
      </c>
      <c r="C17" s="5">
        <v>72019</v>
      </c>
      <c r="D17" s="540">
        <v>16.991343778680072</v>
      </c>
      <c r="E17" s="5">
        <v>10734</v>
      </c>
      <c r="F17" s="540">
        <v>2.5324578808418878</v>
      </c>
      <c r="G17" s="5">
        <v>335713</v>
      </c>
      <c r="H17" s="540"/>
      <c r="I17" s="5">
        <v>1013</v>
      </c>
      <c r="J17" s="540">
        <v>0.23899569902113213</v>
      </c>
      <c r="K17" s="5">
        <v>419479</v>
      </c>
      <c r="L17" s="540">
        <v>98.967104471555274</v>
      </c>
      <c r="M17" s="542">
        <v>423857</v>
      </c>
      <c r="N17" s="97" t="s">
        <v>1030</v>
      </c>
      <c r="O17" s="98">
        <v>471541</v>
      </c>
      <c r="P17" s="98">
        <v>477642</v>
      </c>
      <c r="Q17">
        <v>483846</v>
      </c>
      <c r="R17" s="98">
        <v>490056</v>
      </c>
      <c r="S17" s="98">
        <v>401849</v>
      </c>
      <c r="T17" s="98">
        <v>406142</v>
      </c>
      <c r="U17" s="98">
        <v>410521</v>
      </c>
      <c r="V17" s="587">
        <v>414841</v>
      </c>
      <c r="W17" s="645">
        <v>419275</v>
      </c>
    </row>
    <row r="18" spans="2:28" ht="20.100000000000001" customHeight="1">
      <c r="B18" s="9" t="s">
        <v>1031</v>
      </c>
      <c r="C18" s="5">
        <v>161877</v>
      </c>
      <c r="D18" s="540">
        <v>10.593517599909951</v>
      </c>
      <c r="E18" s="5">
        <v>10084</v>
      </c>
      <c r="F18" s="540">
        <v>0.65991482099057897</v>
      </c>
      <c r="G18" s="5">
        <v>253298</v>
      </c>
      <c r="H18" s="540"/>
      <c r="I18" s="5">
        <v>539</v>
      </c>
      <c r="J18" s="540">
        <v>3.5273114688012898E-2</v>
      </c>
      <c r="K18" s="5">
        <v>425798</v>
      </c>
      <c r="L18" s="540">
        <v>27.864975302275539</v>
      </c>
      <c r="M18" s="542">
        <v>1528076</v>
      </c>
      <c r="N18" s="97" t="s">
        <v>1032</v>
      </c>
      <c r="O18" s="98">
        <v>350239</v>
      </c>
      <c r="P18" s="98">
        <v>356479</v>
      </c>
      <c r="Q18">
        <v>362721</v>
      </c>
      <c r="R18" s="98">
        <v>368989</v>
      </c>
      <c r="S18" s="98">
        <v>420504</v>
      </c>
      <c r="T18" s="98">
        <v>428563</v>
      </c>
      <c r="U18" s="98">
        <v>435195</v>
      </c>
      <c r="V18" s="587">
        <v>439238</v>
      </c>
      <c r="W18" s="645">
        <v>442068</v>
      </c>
    </row>
    <row r="19" spans="2:28" ht="20.100000000000001" customHeight="1">
      <c r="B19" s="9" t="s">
        <v>1033</v>
      </c>
      <c r="C19" s="5">
        <v>282430</v>
      </c>
      <c r="D19" s="540">
        <v>63.524230660230948</v>
      </c>
      <c r="E19" s="5">
        <v>28071</v>
      </c>
      <c r="F19" s="540">
        <v>6.3137367803113795</v>
      </c>
      <c r="G19" s="5">
        <v>1040681</v>
      </c>
      <c r="H19" s="540"/>
      <c r="I19" s="5">
        <v>2282</v>
      </c>
      <c r="J19" s="540">
        <v>0.51326804647752367</v>
      </c>
      <c r="K19" s="5">
        <v>1353464</v>
      </c>
      <c r="L19" s="540">
        <v>304.42148258442381</v>
      </c>
      <c r="M19" s="542">
        <v>444602</v>
      </c>
      <c r="N19" s="97" t="s">
        <v>1034</v>
      </c>
      <c r="O19" s="98">
        <v>1366984</v>
      </c>
      <c r="P19" s="98">
        <v>1379169</v>
      </c>
      <c r="Q19">
        <v>1391836</v>
      </c>
      <c r="R19" s="98">
        <v>1404205</v>
      </c>
      <c r="S19" s="98">
        <v>1464488</v>
      </c>
      <c r="T19" s="98">
        <v>1478407</v>
      </c>
      <c r="U19" s="98">
        <v>1491937</v>
      </c>
      <c r="V19" s="587">
        <v>1504044</v>
      </c>
      <c r="W19" s="645">
        <v>1516018</v>
      </c>
    </row>
    <row r="20" spans="2:28" ht="20.100000000000001" customHeight="1">
      <c r="B20" s="9" t="s">
        <v>1035</v>
      </c>
      <c r="C20" s="5">
        <v>325173</v>
      </c>
      <c r="D20" s="540">
        <v>23.914720615068262</v>
      </c>
      <c r="E20" s="5">
        <v>24904</v>
      </c>
      <c r="F20" s="540">
        <v>1.8315549021525772</v>
      </c>
      <c r="G20" s="5">
        <v>941611</v>
      </c>
      <c r="H20" s="540"/>
      <c r="I20" s="5">
        <v>1089</v>
      </c>
      <c r="J20" s="540">
        <v>8.0090077435117105E-2</v>
      </c>
      <c r="K20" s="5">
        <v>1292777</v>
      </c>
      <c r="L20" s="540">
        <v>95.076776892872715</v>
      </c>
      <c r="M20" s="542">
        <v>1359719</v>
      </c>
      <c r="N20" s="97" t="s">
        <v>1036</v>
      </c>
      <c r="O20" s="98">
        <v>1016533</v>
      </c>
      <c r="P20" s="98">
        <v>1028890</v>
      </c>
      <c r="Q20">
        <v>1041204</v>
      </c>
      <c r="R20" s="98">
        <v>1053475</v>
      </c>
      <c r="S20" s="98">
        <v>1200574</v>
      </c>
      <c r="T20" s="98">
        <v>1252398</v>
      </c>
      <c r="U20" s="98">
        <v>1295387</v>
      </c>
      <c r="V20" s="587">
        <v>1322466</v>
      </c>
      <c r="W20" s="645">
        <v>1341697</v>
      </c>
    </row>
    <row r="21" spans="2:28" ht="20.100000000000001" customHeight="1">
      <c r="B21" s="9" t="s">
        <v>1037</v>
      </c>
      <c r="C21" s="5">
        <v>50699</v>
      </c>
      <c r="D21" s="540">
        <v>9.0914796630168517</v>
      </c>
      <c r="E21" s="5">
        <v>11961</v>
      </c>
      <c r="F21" s="540">
        <v>2.1448783654380672</v>
      </c>
      <c r="G21" s="5">
        <v>376166</v>
      </c>
      <c r="H21" s="540"/>
      <c r="I21" s="5">
        <v>807</v>
      </c>
      <c r="J21" s="540">
        <v>0.14471338858862304</v>
      </c>
      <c r="K21" s="5">
        <v>439633</v>
      </c>
      <c r="L21" s="540">
        <v>78.836160056235585</v>
      </c>
      <c r="M21" s="542">
        <v>557654</v>
      </c>
      <c r="N21" s="97" t="s">
        <v>1038</v>
      </c>
      <c r="O21" s="98">
        <v>495151</v>
      </c>
      <c r="P21" s="98">
        <v>500093</v>
      </c>
      <c r="Q21">
        <v>505016</v>
      </c>
      <c r="R21" s="98">
        <v>510047</v>
      </c>
      <c r="S21" s="98">
        <v>534826</v>
      </c>
      <c r="T21" s="98">
        <v>539933</v>
      </c>
      <c r="U21" s="98">
        <v>544764</v>
      </c>
      <c r="V21" s="587">
        <v>549225</v>
      </c>
      <c r="W21" s="645">
        <v>553519</v>
      </c>
      <c r="Z21" s="732"/>
      <c r="AA21" s="732"/>
      <c r="AB21" s="732"/>
    </row>
    <row r="22" spans="2:28" ht="20.100000000000001" customHeight="1">
      <c r="B22" s="9" t="s">
        <v>1039</v>
      </c>
      <c r="C22" s="5">
        <v>335610</v>
      </c>
      <c r="D22" s="540">
        <v>17.964677657124689</v>
      </c>
      <c r="E22" s="5">
        <v>41476</v>
      </c>
      <c r="F22" s="540">
        <v>2.2201453189919955</v>
      </c>
      <c r="G22" s="5">
        <v>1339766</v>
      </c>
      <c r="H22" s="540"/>
      <c r="I22" s="5">
        <v>915</v>
      </c>
      <c r="J22" s="540">
        <v>4.8978516898391257E-2</v>
      </c>
      <c r="K22" s="5">
        <v>1717767</v>
      </c>
      <c r="L22" s="540">
        <v>91.949377089616235</v>
      </c>
      <c r="M22" s="542">
        <v>1868166</v>
      </c>
      <c r="N22" s="97" t="s">
        <v>1040</v>
      </c>
      <c r="O22" s="98">
        <v>1683782</v>
      </c>
      <c r="P22" s="98">
        <v>1709644</v>
      </c>
      <c r="Q22">
        <v>1736170</v>
      </c>
      <c r="R22" s="98">
        <v>1762530</v>
      </c>
      <c r="S22" s="98">
        <v>1784783</v>
      </c>
      <c r="T22" s="98">
        <v>1808439</v>
      </c>
      <c r="U22" s="98">
        <v>1828947</v>
      </c>
      <c r="V22" s="587">
        <v>1844076</v>
      </c>
      <c r="W22" s="645">
        <v>1856496</v>
      </c>
      <c r="Z22" s="732"/>
      <c r="AA22" s="732"/>
      <c r="AB22" s="732"/>
    </row>
    <row r="23" spans="2:28" ht="20.100000000000001" customHeight="1">
      <c r="B23" s="9" t="s">
        <v>1041</v>
      </c>
      <c r="C23" s="5">
        <v>1632488</v>
      </c>
      <c r="D23" s="540">
        <v>45.636209782182988</v>
      </c>
      <c r="E23" s="5">
        <v>33464</v>
      </c>
      <c r="F23" s="540">
        <v>0.93548627870524725</v>
      </c>
      <c r="G23" s="5">
        <v>958960</v>
      </c>
      <c r="H23" s="540"/>
      <c r="I23" s="5">
        <v>2608</v>
      </c>
      <c r="J23" s="540">
        <v>7.2906652368613573E-2</v>
      </c>
      <c r="K23" s="5">
        <v>2627520</v>
      </c>
      <c r="L23" s="540">
        <v>73.452334061188481</v>
      </c>
      <c r="M23" s="542">
        <v>3577177</v>
      </c>
      <c r="N23" s="97" t="s">
        <v>1042</v>
      </c>
      <c r="O23" s="98">
        <v>2639059</v>
      </c>
      <c r="P23" s="98">
        <v>2680041</v>
      </c>
      <c r="Q23">
        <v>2721368</v>
      </c>
      <c r="R23" s="98">
        <v>2762784</v>
      </c>
      <c r="S23" s="98">
        <v>2919060</v>
      </c>
      <c r="T23" s="98">
        <v>3085522</v>
      </c>
      <c r="U23" s="98">
        <v>3242999</v>
      </c>
      <c r="V23" s="587">
        <v>3372221</v>
      </c>
      <c r="W23" s="645">
        <v>3478323</v>
      </c>
      <c r="Z23" s="734"/>
      <c r="AA23" s="732"/>
      <c r="AB23" s="734"/>
    </row>
    <row r="24" spans="2:28" ht="20.100000000000001" customHeight="1">
      <c r="B24" s="9" t="s">
        <v>1043</v>
      </c>
      <c r="C24" s="5">
        <v>5393</v>
      </c>
      <c r="D24" s="540">
        <v>10.24759154046402</v>
      </c>
      <c r="E24" s="5">
        <v>949</v>
      </c>
      <c r="F24" s="540">
        <v>1.8032568833488514</v>
      </c>
      <c r="G24" s="5">
        <v>45446</v>
      </c>
      <c r="H24" s="540"/>
      <c r="I24" s="5">
        <v>41</v>
      </c>
      <c r="J24" s="540">
        <v>7.7906777889676398E-2</v>
      </c>
      <c r="K24" s="5">
        <v>51829</v>
      </c>
      <c r="L24" s="540">
        <v>98.483668079122893</v>
      </c>
      <c r="M24" s="542">
        <v>52627</v>
      </c>
      <c r="N24" s="97" t="s">
        <v>1044</v>
      </c>
      <c r="O24" s="98">
        <v>40839</v>
      </c>
      <c r="P24" s="98">
        <v>41482</v>
      </c>
      <c r="Q24">
        <v>42123</v>
      </c>
      <c r="R24" s="98">
        <v>42777</v>
      </c>
      <c r="S24" s="98">
        <v>48114</v>
      </c>
      <c r="T24" s="98">
        <v>49473</v>
      </c>
      <c r="U24" s="98">
        <v>50636</v>
      </c>
      <c r="V24" s="587">
        <v>51450</v>
      </c>
      <c r="W24" s="645">
        <v>52061</v>
      </c>
      <c r="Z24" s="734"/>
      <c r="AA24" s="732"/>
      <c r="AB24" s="734"/>
    </row>
    <row r="25" spans="2:28" ht="20.100000000000001" customHeight="1">
      <c r="B25" s="9" t="s">
        <v>1045</v>
      </c>
      <c r="C25" s="5">
        <v>19499</v>
      </c>
      <c r="D25" s="540">
        <v>21.13002676607319</v>
      </c>
      <c r="E25" s="5">
        <v>2004</v>
      </c>
      <c r="F25" s="540">
        <v>2.1716279624191328</v>
      </c>
      <c r="G25" s="5">
        <v>64766</v>
      </c>
      <c r="H25" s="540"/>
      <c r="I25" s="5">
        <v>242</v>
      </c>
      <c r="J25" s="540">
        <v>0.2622424984558035</v>
      </c>
      <c r="K25" s="5">
        <v>86511</v>
      </c>
      <c r="L25" s="540">
        <v>93.747358611198408</v>
      </c>
      <c r="M25" s="542">
        <v>92281</v>
      </c>
      <c r="N25" s="97" t="s">
        <v>1046</v>
      </c>
      <c r="O25" s="98">
        <v>109490</v>
      </c>
      <c r="P25" s="98">
        <v>111060</v>
      </c>
      <c r="Q25">
        <v>112621</v>
      </c>
      <c r="R25" s="98">
        <v>114207</v>
      </c>
      <c r="S25" s="98">
        <v>82767</v>
      </c>
      <c r="T25" s="98">
        <v>84716</v>
      </c>
      <c r="U25" s="98">
        <v>86657</v>
      </c>
      <c r="V25" s="587">
        <v>88490</v>
      </c>
      <c r="W25" s="645">
        <v>90357</v>
      </c>
      <c r="Z25" s="734"/>
      <c r="AA25" s="732"/>
      <c r="AB25" s="734"/>
    </row>
    <row r="26" spans="2:28" ht="20.100000000000001" customHeight="1">
      <c r="B26" s="9" t="s">
        <v>1047</v>
      </c>
      <c r="C26" s="5">
        <v>326784</v>
      </c>
      <c r="D26" s="540">
        <v>28.425936718748641</v>
      </c>
      <c r="E26" s="5">
        <v>25572</v>
      </c>
      <c r="F26" s="540">
        <v>2.2244297571846854</v>
      </c>
      <c r="G26" s="5">
        <v>829025</v>
      </c>
      <c r="H26" s="540"/>
      <c r="I26" s="5">
        <v>2167</v>
      </c>
      <c r="J26" s="540">
        <v>0.18850067588844099</v>
      </c>
      <c r="K26" s="5">
        <v>1183548</v>
      </c>
      <c r="L26" s="540">
        <v>102.95320625122868</v>
      </c>
      <c r="M26" s="542">
        <v>1149598</v>
      </c>
      <c r="N26" s="97" t="s">
        <v>1048</v>
      </c>
      <c r="O26" s="98">
        <v>1140539</v>
      </c>
      <c r="P26" s="98">
        <v>1154777</v>
      </c>
      <c r="Q26">
        <v>1168869</v>
      </c>
      <c r="R26" s="98">
        <v>1182944</v>
      </c>
      <c r="S26" s="98">
        <v>1100386</v>
      </c>
      <c r="T26" s="98">
        <v>1111844</v>
      </c>
      <c r="U26" s="98">
        <v>1122622</v>
      </c>
      <c r="V26" s="587">
        <v>1131934</v>
      </c>
      <c r="W26" s="645">
        <v>1140932</v>
      </c>
      <c r="Z26" s="732"/>
      <c r="AA26" s="732"/>
      <c r="AB26" s="732"/>
    </row>
    <row r="27" spans="2:28" ht="18.75" customHeight="1">
      <c r="B27" s="9" t="s">
        <v>282</v>
      </c>
      <c r="C27" s="5"/>
      <c r="D27" s="540"/>
      <c r="E27" s="5">
        <v>472</v>
      </c>
      <c r="F27" s="540"/>
      <c r="G27" s="5"/>
      <c r="H27" s="540"/>
      <c r="I27" s="5">
        <v>11534</v>
      </c>
      <c r="J27" s="540" t="e">
        <v>#DIV/0!</v>
      </c>
      <c r="K27" s="5">
        <v>12006</v>
      </c>
      <c r="L27" s="540" t="e">
        <v>#DIV/0!</v>
      </c>
      <c r="M27" s="542"/>
      <c r="N27" s="97" t="s">
        <v>1049</v>
      </c>
      <c r="O27" s="98">
        <v>930143</v>
      </c>
      <c r="P27" s="98">
        <v>957797</v>
      </c>
      <c r="Q27">
        <v>985452</v>
      </c>
      <c r="R27" s="98">
        <v>1012926</v>
      </c>
      <c r="S27" s="98">
        <v>880560</v>
      </c>
      <c r="T27" s="98">
        <v>927506</v>
      </c>
      <c r="U27" s="98">
        <v>965718</v>
      </c>
      <c r="V27" s="587">
        <v>987781</v>
      </c>
      <c r="W27" s="645">
        <v>1002394</v>
      </c>
      <c r="Z27" s="732"/>
      <c r="AA27" s="732"/>
      <c r="AB27" s="732"/>
    </row>
    <row r="28" spans="2:28" ht="20.100000000000001" customHeight="1">
      <c r="B28" s="9" t="s">
        <v>1050</v>
      </c>
      <c r="C28" s="5">
        <v>140440</v>
      </c>
      <c r="D28" s="540">
        <v>13.824072825420386</v>
      </c>
      <c r="E28" s="5">
        <v>17688</v>
      </c>
      <c r="F28" s="540">
        <v>1.7411008269441457</v>
      </c>
      <c r="G28" s="5">
        <v>907024</v>
      </c>
      <c r="H28" s="540"/>
      <c r="I28" s="5">
        <v>385</v>
      </c>
      <c r="J28" s="540">
        <v>3.7897095113834017E-2</v>
      </c>
      <c r="K28" s="5">
        <v>1065537</v>
      </c>
      <c r="L28" s="540">
        <v>104.88508321119312</v>
      </c>
      <c r="M28" s="542">
        <v>1015909</v>
      </c>
      <c r="N28" s="97" t="s">
        <v>1051</v>
      </c>
      <c r="O28" s="98">
        <v>1247514</v>
      </c>
      <c r="P28" s="98">
        <v>1259822</v>
      </c>
      <c r="Q28">
        <v>1272442</v>
      </c>
      <c r="R28" s="98">
        <v>1285384</v>
      </c>
      <c r="S28" s="98">
        <v>1341746</v>
      </c>
      <c r="T28" s="98">
        <v>1388832</v>
      </c>
      <c r="U28" s="98">
        <v>1427026</v>
      </c>
      <c r="V28" s="587">
        <v>1449087</v>
      </c>
      <c r="W28" s="645">
        <v>1463427</v>
      </c>
      <c r="Z28" s="732"/>
      <c r="AA28" s="732"/>
      <c r="AB28" s="732"/>
    </row>
    <row r="29" spans="2:28" ht="20.100000000000001" customHeight="1">
      <c r="B29" s="9" t="s">
        <v>1052</v>
      </c>
      <c r="C29" s="5">
        <v>386562</v>
      </c>
      <c r="D29" s="540">
        <v>26.17804309034209</v>
      </c>
      <c r="E29" s="5">
        <v>30929</v>
      </c>
      <c r="F29" s="540">
        <v>2.0945170367009442</v>
      </c>
      <c r="G29" s="5">
        <v>1000630</v>
      </c>
      <c r="H29" s="540"/>
      <c r="I29" s="5">
        <v>883</v>
      </c>
      <c r="J29" s="540">
        <v>5.9796907219985575E-2</v>
      </c>
      <c r="K29" s="5">
        <v>1419004</v>
      </c>
      <c r="L29" s="540">
        <v>96.095187466351533</v>
      </c>
      <c r="M29" s="542">
        <v>1476665</v>
      </c>
      <c r="N29" s="97" t="s">
        <v>1053</v>
      </c>
      <c r="O29" s="98">
        <v>943072</v>
      </c>
      <c r="P29" s="98">
        <v>961334</v>
      </c>
      <c r="Q29">
        <v>979710</v>
      </c>
      <c r="R29" s="98">
        <v>998162</v>
      </c>
      <c r="S29" s="98">
        <v>1039722</v>
      </c>
      <c r="T29" s="98">
        <v>1052125</v>
      </c>
      <c r="U29" s="98">
        <v>1063454</v>
      </c>
      <c r="V29" s="587">
        <v>1072412</v>
      </c>
      <c r="W29" s="645">
        <v>1080706</v>
      </c>
      <c r="Z29" s="732"/>
      <c r="AA29" s="732"/>
      <c r="AB29" s="732"/>
    </row>
    <row r="30" spans="2:28" ht="20.100000000000001" customHeight="1">
      <c r="B30" s="9" t="s">
        <v>1054</v>
      </c>
      <c r="C30" s="5">
        <v>442906</v>
      </c>
      <c r="D30" s="540">
        <v>40.680266985319847</v>
      </c>
      <c r="E30" s="5">
        <v>19154</v>
      </c>
      <c r="F30" s="540">
        <v>1.7592668282588548</v>
      </c>
      <c r="G30" s="5">
        <v>592884</v>
      </c>
      <c r="H30" s="540"/>
      <c r="I30" s="5">
        <v>2171</v>
      </c>
      <c r="J30" s="540">
        <v>0.19940316822334622</v>
      </c>
      <c r="K30" s="5">
        <v>1057115</v>
      </c>
      <c r="L30" s="540">
        <v>97.094463462193772</v>
      </c>
      <c r="M30" s="542">
        <v>1088749</v>
      </c>
      <c r="N30" s="97" t="s">
        <v>1055</v>
      </c>
      <c r="O30" s="98">
        <v>1722945</v>
      </c>
      <c r="P30" s="98">
        <v>1744228</v>
      </c>
      <c r="Q30">
        <v>1765906</v>
      </c>
      <c r="R30" s="98">
        <v>1787545</v>
      </c>
      <c r="S30" s="98">
        <v>1630592</v>
      </c>
      <c r="T30" s="98">
        <v>1628981</v>
      </c>
      <c r="U30" s="98">
        <v>1627589</v>
      </c>
      <c r="V30" s="587">
        <v>1627386</v>
      </c>
      <c r="W30" s="645">
        <v>1629181</v>
      </c>
      <c r="Z30" s="732"/>
      <c r="AA30" s="732"/>
      <c r="AB30" s="732"/>
    </row>
    <row r="31" spans="2:28" ht="20.100000000000001" customHeight="1">
      <c r="B31" s="9" t="s">
        <v>1056</v>
      </c>
      <c r="C31" s="5">
        <v>268662</v>
      </c>
      <c r="D31" s="540">
        <v>16.471044075930788</v>
      </c>
      <c r="E31" s="5">
        <v>33746</v>
      </c>
      <c r="F31" s="540">
        <v>2.0688889883435708</v>
      </c>
      <c r="G31" s="5">
        <v>1181970</v>
      </c>
      <c r="H31" s="540"/>
      <c r="I31" s="5">
        <v>1820</v>
      </c>
      <c r="J31" s="540">
        <v>0.11157997862814256</v>
      </c>
      <c r="K31" s="5">
        <v>1486198</v>
      </c>
      <c r="L31" s="540">
        <v>91.115352240213298</v>
      </c>
      <c r="M31" s="542">
        <v>1631117</v>
      </c>
      <c r="N31" s="97" t="s">
        <v>1057</v>
      </c>
      <c r="O31" s="98">
        <v>1344038</v>
      </c>
      <c r="P31" s="98">
        <v>1355787</v>
      </c>
      <c r="Q31">
        <v>1367708</v>
      </c>
      <c r="R31" s="98">
        <v>1379533</v>
      </c>
      <c r="S31" s="98">
        <v>1491689</v>
      </c>
      <c r="T31" s="98">
        <v>1565362</v>
      </c>
      <c r="U31" s="98">
        <v>1620318</v>
      </c>
      <c r="V31" s="587">
        <v>1642746</v>
      </c>
      <c r="W31" s="645">
        <v>1651278</v>
      </c>
      <c r="Z31" s="732"/>
      <c r="AA31" s="732"/>
      <c r="AB31" s="732"/>
    </row>
    <row r="32" spans="2:28" ht="20.100000000000001" customHeight="1">
      <c r="B32" s="9" t="s">
        <v>1058</v>
      </c>
      <c r="C32" s="5"/>
      <c r="D32" s="540">
        <v>0</v>
      </c>
      <c r="E32" s="5">
        <v>1201260</v>
      </c>
      <c r="F32" s="540">
        <v>72.415882230601596</v>
      </c>
      <c r="G32" s="5"/>
      <c r="H32" s="540"/>
      <c r="I32" s="5">
        <v>5646</v>
      </c>
      <c r="J32" s="540">
        <v>0.3403593485789726</v>
      </c>
      <c r="K32" s="5">
        <v>1206906</v>
      </c>
      <c r="L32" s="540">
        <v>72.756241579180568</v>
      </c>
      <c r="M32" s="542">
        <v>1658835</v>
      </c>
      <c r="N32" s="97" t="s">
        <v>1059</v>
      </c>
      <c r="O32" s="98">
        <v>562114</v>
      </c>
      <c r="P32" s="98">
        <v>565310</v>
      </c>
      <c r="Q32">
        <v>568506</v>
      </c>
      <c r="R32" s="98">
        <v>571733</v>
      </c>
      <c r="S32" s="98">
        <v>539904</v>
      </c>
      <c r="T32" s="98">
        <v>547855</v>
      </c>
      <c r="U32" s="98">
        <v>555401</v>
      </c>
      <c r="V32" s="587">
        <v>562117</v>
      </c>
      <c r="W32" s="645">
        <v>569569</v>
      </c>
      <c r="Z32" s="732"/>
      <c r="AA32" s="732"/>
      <c r="AB32" s="732"/>
    </row>
    <row r="33" spans="2:29" ht="20.100000000000001" customHeight="1">
      <c r="B33" s="9" t="s">
        <v>1060</v>
      </c>
      <c r="C33" s="5">
        <v>458082</v>
      </c>
      <c r="D33" s="540">
        <v>122.46806508360024</v>
      </c>
      <c r="E33" s="5">
        <v>28402</v>
      </c>
      <c r="F33" s="540">
        <v>7.5932649274680379</v>
      </c>
      <c r="G33" s="5">
        <v>1207406</v>
      </c>
      <c r="H33" s="540"/>
      <c r="I33" s="5">
        <v>2407</v>
      </c>
      <c r="J33" s="540">
        <v>0.64351062180182972</v>
      </c>
      <c r="K33" s="5">
        <v>1696297</v>
      </c>
      <c r="L33" s="540">
        <v>453.50441928981235</v>
      </c>
      <c r="M33" s="542">
        <v>374042</v>
      </c>
      <c r="N33" s="97" t="s">
        <v>1061</v>
      </c>
      <c r="O33" s="98">
        <v>946632</v>
      </c>
      <c r="P33" s="98">
        <v>951953</v>
      </c>
      <c r="Q33">
        <v>957254</v>
      </c>
      <c r="R33" s="98">
        <v>962529</v>
      </c>
      <c r="S33" s="98">
        <v>943401</v>
      </c>
      <c r="T33" s="98">
        <v>952511</v>
      </c>
      <c r="U33" s="98">
        <v>961055</v>
      </c>
      <c r="V33" s="587">
        <v>968626</v>
      </c>
      <c r="W33" s="645">
        <v>977829</v>
      </c>
      <c r="Z33" s="732"/>
      <c r="AA33" s="732"/>
      <c r="AB33" s="732"/>
    </row>
    <row r="34" spans="2:29" ht="20.100000000000001" customHeight="1">
      <c r="B34" s="9" t="s">
        <v>1062</v>
      </c>
      <c r="C34" s="5">
        <v>47790</v>
      </c>
      <c r="D34" s="540">
        <v>8.2747085498395787</v>
      </c>
      <c r="E34" s="5">
        <v>9337</v>
      </c>
      <c r="F34" s="540">
        <v>1.6166761609092311</v>
      </c>
      <c r="G34" s="5">
        <v>276647</v>
      </c>
      <c r="H34" s="540"/>
      <c r="I34" s="5">
        <v>463</v>
      </c>
      <c r="J34" s="540">
        <v>8.0167191014348715E-2</v>
      </c>
      <c r="K34" s="5">
        <v>334237</v>
      </c>
      <c r="L34" s="540">
        <v>57.872227695600152</v>
      </c>
      <c r="M34" s="542">
        <v>577543</v>
      </c>
      <c r="N34" s="97" t="s">
        <v>1063</v>
      </c>
      <c r="O34" s="98">
        <v>75801</v>
      </c>
      <c r="P34" s="98">
        <v>76442</v>
      </c>
      <c r="Q34">
        <v>77101</v>
      </c>
      <c r="R34" s="98">
        <v>77759</v>
      </c>
      <c r="S34" s="98">
        <v>61280</v>
      </c>
      <c r="T34" s="98">
        <v>62482</v>
      </c>
      <c r="U34" s="98">
        <v>63692</v>
      </c>
      <c r="V34" s="587">
        <v>64672</v>
      </c>
      <c r="W34" s="645">
        <v>65228</v>
      </c>
      <c r="Z34" s="732"/>
      <c r="AA34" s="732"/>
      <c r="AB34" s="732"/>
    </row>
    <row r="35" spans="2:29" ht="20.100000000000001" customHeight="1">
      <c r="B35" s="9" t="s">
        <v>1064</v>
      </c>
      <c r="C35" s="5">
        <v>287892</v>
      </c>
      <c r="D35" s="540">
        <v>29.136182800976833</v>
      </c>
      <c r="E35" s="5">
        <v>10587</v>
      </c>
      <c r="F35" s="540">
        <v>1.0714600173465805</v>
      </c>
      <c r="G35" s="5">
        <v>274631</v>
      </c>
      <c r="H35" s="540"/>
      <c r="I35" s="5">
        <v>1460</v>
      </c>
      <c r="J35" s="540">
        <v>0.14775966990894562</v>
      </c>
      <c r="K35" s="5">
        <v>574570</v>
      </c>
      <c r="L35" s="540">
        <v>58.149502424371846</v>
      </c>
      <c r="M35" s="542">
        <v>988091</v>
      </c>
      <c r="N35" s="97" t="s">
        <v>1065</v>
      </c>
      <c r="O35" s="98">
        <v>2051022</v>
      </c>
      <c r="P35" s="98">
        <v>2061079</v>
      </c>
      <c r="Q35">
        <v>2071016</v>
      </c>
      <c r="R35" s="98">
        <v>2080938</v>
      </c>
      <c r="S35" s="98">
        <v>2184837</v>
      </c>
      <c r="T35" s="98">
        <v>2237587</v>
      </c>
      <c r="U35" s="98">
        <v>2280908</v>
      </c>
      <c r="V35" s="587">
        <v>2306455</v>
      </c>
      <c r="W35" s="645">
        <v>2324090</v>
      </c>
      <c r="Z35" s="732"/>
      <c r="AA35" s="732"/>
      <c r="AB35" s="732"/>
    </row>
    <row r="36" spans="2:29" ht="20.100000000000001" customHeight="1">
      <c r="B36" s="9" t="s">
        <v>1066</v>
      </c>
      <c r="C36" s="5">
        <v>568656</v>
      </c>
      <c r="D36" s="540">
        <v>866.02196061709037</v>
      </c>
      <c r="E36" s="5">
        <v>17079</v>
      </c>
      <c r="F36" s="540">
        <v>26.010081781216211</v>
      </c>
      <c r="G36" s="5">
        <v>463821</v>
      </c>
      <c r="H36" s="540"/>
      <c r="I36" s="5">
        <v>1810</v>
      </c>
      <c r="J36" s="540">
        <v>2.7564990938580327</v>
      </c>
      <c r="K36" s="5">
        <v>1051366</v>
      </c>
      <c r="L36" s="540">
        <v>1601.154379178533</v>
      </c>
      <c r="M36" s="542">
        <v>65663</v>
      </c>
      <c r="N36" s="97" t="s">
        <v>1067</v>
      </c>
      <c r="O36" s="98">
        <v>843202</v>
      </c>
      <c r="P36" s="98">
        <v>851515</v>
      </c>
      <c r="Q36">
        <v>859913</v>
      </c>
      <c r="R36" s="98">
        <v>868438</v>
      </c>
      <c r="S36" s="98">
        <v>904863</v>
      </c>
      <c r="T36" s="98">
        <v>928984</v>
      </c>
      <c r="U36" s="98">
        <v>949252</v>
      </c>
      <c r="V36" s="587">
        <v>962457</v>
      </c>
      <c r="W36" s="645">
        <v>972350</v>
      </c>
      <c r="Z36" s="732"/>
      <c r="AA36" s="732"/>
      <c r="AB36" s="732"/>
    </row>
    <row r="37" spans="2:29" ht="20.100000000000001" customHeight="1">
      <c r="B37" s="9" t="s">
        <v>1068</v>
      </c>
      <c r="C37" s="5">
        <v>39987</v>
      </c>
      <c r="D37" s="540">
        <v>1.7083664970988917</v>
      </c>
      <c r="E37" s="5">
        <v>946</v>
      </c>
      <c r="F37" s="540">
        <v>4.0416002857317411E-2</v>
      </c>
      <c r="G37" s="5">
        <v>19453</v>
      </c>
      <c r="H37" s="540"/>
      <c r="I37" s="5">
        <v>214</v>
      </c>
      <c r="J37" s="540">
        <v>9.1427321474269827E-3</v>
      </c>
      <c r="K37" s="5">
        <v>60600</v>
      </c>
      <c r="L37" s="540">
        <v>2.5890166735237159</v>
      </c>
      <c r="M37" s="542">
        <v>2340657</v>
      </c>
      <c r="N37" s="97" t="s">
        <v>1069</v>
      </c>
      <c r="O37" s="98">
        <v>1404262</v>
      </c>
      <c r="P37" s="98">
        <v>1408272</v>
      </c>
      <c r="Q37">
        <v>1412220</v>
      </c>
      <c r="R37" s="98">
        <v>1416124</v>
      </c>
      <c r="S37" s="98">
        <v>1330187</v>
      </c>
      <c r="T37" s="98">
        <v>1335313</v>
      </c>
      <c r="U37" s="98">
        <v>1339998</v>
      </c>
      <c r="V37" s="587">
        <v>1343898</v>
      </c>
      <c r="W37" s="645">
        <v>1346935</v>
      </c>
      <c r="Z37" s="732"/>
      <c r="AA37" s="732"/>
      <c r="AB37" s="732"/>
    </row>
    <row r="38" spans="2:29" ht="20.100000000000001" customHeight="1">
      <c r="B38" s="9" t="s">
        <v>1070</v>
      </c>
      <c r="C38" s="5">
        <v>1109777</v>
      </c>
      <c r="D38" s="540">
        <v>113.40560050112867</v>
      </c>
      <c r="E38" s="5">
        <v>67854</v>
      </c>
      <c r="F38" s="540">
        <v>6.9338467245253641</v>
      </c>
      <c r="G38" s="5">
        <v>1091551</v>
      </c>
      <c r="H38" s="540"/>
      <c r="I38" s="5">
        <v>4308</v>
      </c>
      <c r="J38" s="540">
        <v>0.44022477214689287</v>
      </c>
      <c r="K38" s="5">
        <v>2273490</v>
      </c>
      <c r="L38" s="540">
        <v>232.32279879949846</v>
      </c>
      <c r="M38" s="542">
        <v>978591</v>
      </c>
      <c r="N38" s="97" t="s">
        <v>1071</v>
      </c>
      <c r="O38" s="98">
        <v>4566875</v>
      </c>
      <c r="P38" s="98">
        <v>4613684</v>
      </c>
      <c r="Q38">
        <v>4660741</v>
      </c>
      <c r="R38" s="98">
        <v>4708262</v>
      </c>
      <c r="S38" s="98">
        <v>4475886</v>
      </c>
      <c r="T38" s="98">
        <v>4506768</v>
      </c>
      <c r="U38" s="98">
        <v>4532152</v>
      </c>
      <c r="V38" s="587">
        <v>4556752</v>
      </c>
      <c r="W38" s="645">
        <v>4589278</v>
      </c>
      <c r="Z38" s="732"/>
      <c r="AA38" s="732"/>
      <c r="AB38" s="732"/>
    </row>
    <row r="39" spans="2:29" ht="20.100000000000001" customHeight="1">
      <c r="B39" s="9" t="s">
        <v>1072</v>
      </c>
      <c r="C39" s="5">
        <v>161518</v>
      </c>
      <c r="D39" s="540">
        <v>11.963764573426367</v>
      </c>
      <c r="E39" s="5">
        <v>22138</v>
      </c>
      <c r="F39" s="540">
        <v>1.6397789727863945</v>
      </c>
      <c r="G39" s="5">
        <v>792551</v>
      </c>
      <c r="H39" s="540"/>
      <c r="I39" s="5">
        <v>410</v>
      </c>
      <c r="J39" s="540">
        <v>3.0369020636119876E-2</v>
      </c>
      <c r="K39" s="5">
        <v>976617</v>
      </c>
      <c r="L39" s="540">
        <v>72.338784942891436</v>
      </c>
      <c r="M39" s="542">
        <v>1350060</v>
      </c>
      <c r="N39" s="97" t="s">
        <v>1073</v>
      </c>
      <c r="O39" s="98">
        <v>43240</v>
      </c>
      <c r="P39" s="98">
        <v>43665</v>
      </c>
      <c r="Q39">
        <v>44079</v>
      </c>
      <c r="R39" s="98">
        <v>44500</v>
      </c>
      <c r="S39" s="98">
        <v>40797</v>
      </c>
      <c r="T39" s="98">
        <v>42721</v>
      </c>
      <c r="U39" s="98">
        <v>44712</v>
      </c>
      <c r="V39" s="587">
        <v>46808</v>
      </c>
      <c r="W39" s="645">
        <v>48932</v>
      </c>
      <c r="Z39" s="732"/>
      <c r="AA39" s="732"/>
      <c r="AB39" s="732"/>
    </row>
    <row r="40" spans="2:29" ht="20.100000000000001" customHeight="1">
      <c r="B40" s="9" t="s">
        <v>1074</v>
      </c>
      <c r="C40" s="5">
        <v>500733</v>
      </c>
      <c r="D40" s="540">
        <v>10.833377324576624</v>
      </c>
      <c r="E40" s="5">
        <v>26361</v>
      </c>
      <c r="F40" s="540">
        <v>0.57032122838551569</v>
      </c>
      <c r="G40" s="5">
        <v>786784</v>
      </c>
      <c r="H40" s="540"/>
      <c r="I40" s="5">
        <v>2717</v>
      </c>
      <c r="J40" s="540">
        <v>5.8782397387179768E-2</v>
      </c>
      <c r="K40" s="5">
        <v>1316595</v>
      </c>
      <c r="L40" s="540">
        <v>28.484582439445695</v>
      </c>
      <c r="M40" s="542">
        <v>4622132</v>
      </c>
      <c r="N40" s="97" t="s">
        <v>1075</v>
      </c>
      <c r="O40" s="98">
        <v>70260</v>
      </c>
      <c r="P40" s="98">
        <v>71974</v>
      </c>
      <c r="Q40">
        <v>73702</v>
      </c>
      <c r="R40" s="98">
        <v>75468</v>
      </c>
      <c r="S40" s="98">
        <v>107808</v>
      </c>
      <c r="T40" s="98">
        <v>110599</v>
      </c>
      <c r="U40" s="98">
        <v>112958</v>
      </c>
      <c r="V40" s="589">
        <v>114557</v>
      </c>
      <c r="W40" s="646">
        <v>115778</v>
      </c>
      <c r="Z40" s="732"/>
      <c r="AA40" s="732"/>
      <c r="AB40" s="732"/>
    </row>
    <row r="41" spans="2:29" ht="409.6" hidden="1" customHeight="1">
      <c r="B41" s="9" t="s">
        <v>1076</v>
      </c>
      <c r="C41" s="5">
        <v>2482652</v>
      </c>
      <c r="D41" s="540" t="e">
        <v>#DIV/0!</v>
      </c>
      <c r="E41" s="5">
        <v>60383</v>
      </c>
      <c r="F41" s="540" t="e">
        <v>#DIV/0!</v>
      </c>
      <c r="G41" s="5">
        <v>2071988</v>
      </c>
      <c r="H41" s="540"/>
      <c r="I41" s="5">
        <v>10737</v>
      </c>
      <c r="J41" s="540" t="e">
        <v>#DIV/0!</v>
      </c>
      <c r="K41" s="5">
        <v>4625760</v>
      </c>
      <c r="L41" s="540" t="e">
        <v>#DIV/0!</v>
      </c>
      <c r="M41" s="542"/>
      <c r="Z41" s="732"/>
      <c r="AA41" s="732"/>
      <c r="AB41" s="732"/>
      <c r="AC41" s="733">
        <v>981727</v>
      </c>
    </row>
    <row r="42" spans="2:29" ht="23.25" customHeight="1">
      <c r="B42" s="9" t="s">
        <v>1077</v>
      </c>
      <c r="C42" s="5">
        <v>4507</v>
      </c>
      <c r="D42" s="540">
        <v>8.8142686718948617</v>
      </c>
      <c r="E42" s="5">
        <v>1091</v>
      </c>
      <c r="F42" s="540">
        <v>2.1336514579625683</v>
      </c>
      <c r="G42" s="5">
        <v>27443</v>
      </c>
      <c r="H42" s="540"/>
      <c r="I42" s="5">
        <v>22</v>
      </c>
      <c r="J42" s="540">
        <v>4.3025052314552246E-2</v>
      </c>
      <c r="K42" s="5">
        <v>33063</v>
      </c>
      <c r="L42" s="540">
        <v>64.660786576183682</v>
      </c>
      <c r="M42" s="542">
        <v>51133</v>
      </c>
      <c r="Z42" s="732"/>
      <c r="AA42" s="732"/>
      <c r="AB42" s="732"/>
      <c r="AC42" s="733"/>
    </row>
    <row r="43" spans="2:29" ht="15.75" customHeight="1">
      <c r="B43" s="9" t="s">
        <v>1078</v>
      </c>
      <c r="C43" s="5">
        <v>11307</v>
      </c>
      <c r="D43" s="540">
        <v>9.6687303324668203</v>
      </c>
      <c r="E43" s="5">
        <v>1407</v>
      </c>
      <c r="F43" s="540">
        <v>1.2031399644274183</v>
      </c>
      <c r="G43" s="5">
        <v>70005</v>
      </c>
      <c r="H43" s="540"/>
      <c r="I43" s="5">
        <v>52</v>
      </c>
      <c r="J43" s="540">
        <v>4.4465727185661511E-2</v>
      </c>
      <c r="K43" s="5">
        <v>82771</v>
      </c>
      <c r="L43" s="540">
        <v>70.778321247776717</v>
      </c>
      <c r="M43" s="542">
        <v>116944</v>
      </c>
      <c r="Z43" s="732"/>
      <c r="AA43" s="732"/>
      <c r="AB43" s="732"/>
    </row>
    <row r="44" spans="2:29" ht="15.75" customHeight="1">
      <c r="B44" s="735"/>
      <c r="C44" s="641">
        <v>23011243</v>
      </c>
      <c r="D44" s="736"/>
      <c r="E44" s="736"/>
      <c r="F44" s="736"/>
      <c r="G44" s="736"/>
      <c r="H44" s="736"/>
      <c r="K44" s="737"/>
      <c r="M44" s="733"/>
      <c r="Z44" s="732"/>
      <c r="AA44" s="732"/>
      <c r="AB44" s="732"/>
    </row>
    <row r="45" spans="2:29" ht="22.5">
      <c r="B45" s="217" t="s">
        <v>299</v>
      </c>
      <c r="C45" s="1023" t="s">
        <v>1079</v>
      </c>
      <c r="D45" s="1023"/>
      <c r="E45" s="96"/>
      <c r="F45" s="751">
        <v>45077</v>
      </c>
      <c r="Z45" s="732"/>
      <c r="AA45" s="732"/>
      <c r="AB45" s="732"/>
    </row>
    <row r="46" spans="2:29" ht="17.25" customHeight="1">
      <c r="B46" s="219"/>
      <c r="C46" s="1024" t="s">
        <v>301</v>
      </c>
      <c r="D46" s="1023"/>
      <c r="Z46" s="732"/>
      <c r="AA46" s="732"/>
      <c r="AB46" s="732"/>
    </row>
    <row r="47" spans="2:29" ht="23.25" customHeight="1">
      <c r="B47" s="220" t="s">
        <v>302</v>
      </c>
      <c r="C47" s="1025" t="s">
        <v>1080</v>
      </c>
      <c r="D47" s="1025"/>
      <c r="Z47" s="734"/>
      <c r="AA47" s="732"/>
      <c r="AB47" s="734"/>
    </row>
    <row r="48" spans="2:29" ht="14.25">
      <c r="Z48" s="734"/>
      <c r="AA48" s="732"/>
      <c r="AB48" s="734"/>
    </row>
    <row r="49" spans="26:28" ht="14.25">
      <c r="Z49" s="734"/>
      <c r="AA49" s="732"/>
      <c r="AB49" s="734"/>
    </row>
    <row r="50" spans="26:28" ht="14.25">
      <c r="Z50" s="732"/>
      <c r="AA50" s="732"/>
      <c r="AB50" s="732"/>
    </row>
    <row r="51" spans="26:28" ht="14.25">
      <c r="Z51" s="732"/>
      <c r="AA51" s="732"/>
      <c r="AB51" s="732"/>
    </row>
    <row r="52" spans="26:28" ht="14.25">
      <c r="Z52" s="732"/>
      <c r="AA52" s="732"/>
      <c r="AB52" s="732"/>
    </row>
    <row r="53" spans="26:28" ht="14.25">
      <c r="AA53" s="732"/>
      <c r="AB53" s="732"/>
    </row>
    <row r="54" spans="26:28" ht="14.25">
      <c r="Z54" s="732"/>
      <c r="AA54" s="732"/>
      <c r="AB54" s="732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5" customWidth="1"/>
    <col min="2" max="2" width="13.28515625" style="74" customWidth="1"/>
    <col min="3" max="4" width="11.42578125" style="74"/>
    <col min="5" max="5" width="22" style="74" customWidth="1"/>
    <col min="6" max="6" width="6.7109375" style="75" customWidth="1"/>
    <col min="7" max="7" width="19" style="74" customWidth="1"/>
    <col min="8" max="8" width="13.7109375" style="74" customWidth="1"/>
    <col min="9" max="9" width="11.42578125" style="74"/>
    <col min="10" max="10" width="19" style="74" customWidth="1"/>
    <col min="11" max="16384" width="11.42578125" style="74"/>
  </cols>
  <sheetData>
    <row r="1" spans="1:10">
      <c r="A1" s="82" t="s">
        <v>1081</v>
      </c>
      <c r="B1" s="81" t="s">
        <v>1082</v>
      </c>
      <c r="C1" s="81" t="s">
        <v>1083</v>
      </c>
      <c r="D1" s="81"/>
      <c r="E1" s="81" t="s">
        <v>1084</v>
      </c>
      <c r="F1" s="82" t="s">
        <v>1081</v>
      </c>
      <c r="G1" s="81" t="s">
        <v>1085</v>
      </c>
      <c r="H1" s="81" t="s">
        <v>1086</v>
      </c>
      <c r="I1" s="81" t="s">
        <v>1081</v>
      </c>
      <c r="J1" s="81" t="s">
        <v>1084</v>
      </c>
    </row>
    <row r="2" spans="1:10">
      <c r="A2" s="78">
        <v>2</v>
      </c>
      <c r="B2" s="79" t="s">
        <v>1087</v>
      </c>
      <c r="C2" s="79" t="s">
        <v>1088</v>
      </c>
      <c r="D2" s="79">
        <v>7</v>
      </c>
      <c r="E2" s="76" t="s">
        <v>513</v>
      </c>
      <c r="F2" s="78">
        <v>2</v>
      </c>
      <c r="G2" s="79" t="s">
        <v>8</v>
      </c>
      <c r="H2" s="79" t="s">
        <v>8</v>
      </c>
      <c r="I2" s="79">
        <v>2</v>
      </c>
      <c r="J2" s="76" t="s">
        <v>513</v>
      </c>
    </row>
    <row r="3" spans="1:10">
      <c r="A3" s="78">
        <v>4</v>
      </c>
      <c r="B3" s="77" t="s">
        <v>1087</v>
      </c>
      <c r="C3" s="77" t="s">
        <v>1088</v>
      </c>
      <c r="D3" s="77">
        <v>5</v>
      </c>
      <c r="E3" s="76" t="s">
        <v>511</v>
      </c>
      <c r="F3" s="78">
        <v>4</v>
      </c>
      <c r="G3" s="77" t="s">
        <v>10</v>
      </c>
      <c r="H3" s="77" t="s">
        <v>1089</v>
      </c>
      <c r="I3" s="77">
        <v>4</v>
      </c>
      <c r="J3" s="76" t="s">
        <v>511</v>
      </c>
    </row>
    <row r="4" spans="1:10">
      <c r="A4" s="78">
        <v>21</v>
      </c>
      <c r="B4" s="79" t="s">
        <v>1087</v>
      </c>
      <c r="C4" s="79" t="s">
        <v>1088</v>
      </c>
      <c r="D4" s="79">
        <v>7</v>
      </c>
      <c r="E4" s="76" t="s">
        <v>513</v>
      </c>
      <c r="F4" s="78">
        <v>21</v>
      </c>
      <c r="G4" s="79" t="s">
        <v>12</v>
      </c>
      <c r="H4" s="79" t="s">
        <v>1090</v>
      </c>
      <c r="I4" s="79">
        <v>21</v>
      </c>
      <c r="J4" s="76" t="s">
        <v>513</v>
      </c>
    </row>
    <row r="5" spans="1:10">
      <c r="A5" s="78">
        <v>30</v>
      </c>
      <c r="B5" s="77" t="s">
        <v>1087</v>
      </c>
      <c r="C5" s="77" t="s">
        <v>1088</v>
      </c>
      <c r="D5" s="77">
        <v>8</v>
      </c>
      <c r="E5" s="76" t="s">
        <v>514</v>
      </c>
      <c r="F5" s="78">
        <v>30</v>
      </c>
      <c r="G5" s="77" t="s">
        <v>14</v>
      </c>
      <c r="H5" s="77" t="s">
        <v>1091</v>
      </c>
      <c r="I5" s="77">
        <v>30</v>
      </c>
      <c r="J5" s="76" t="s">
        <v>514</v>
      </c>
    </row>
    <row r="6" spans="1:10">
      <c r="A6" s="78">
        <v>31</v>
      </c>
      <c r="B6" s="79" t="s">
        <v>1087</v>
      </c>
      <c r="C6" s="79" t="s">
        <v>1088</v>
      </c>
      <c r="D6" s="79">
        <v>4</v>
      </c>
      <c r="E6" s="76" t="s">
        <v>716</v>
      </c>
      <c r="F6" s="78">
        <v>31</v>
      </c>
      <c r="G6" s="79" t="s">
        <v>16</v>
      </c>
      <c r="H6" s="79" t="s">
        <v>16</v>
      </c>
      <c r="I6" s="79">
        <v>31</v>
      </c>
      <c r="J6" s="76" t="s">
        <v>716</v>
      </c>
    </row>
    <row r="7" spans="1:10">
      <c r="A7" s="78">
        <v>34</v>
      </c>
      <c r="B7" s="77" t="s">
        <v>1087</v>
      </c>
      <c r="C7" s="77" t="s">
        <v>1088</v>
      </c>
      <c r="D7" s="77">
        <v>8</v>
      </c>
      <c r="E7" s="76" t="s">
        <v>514</v>
      </c>
      <c r="F7" s="78">
        <v>34</v>
      </c>
      <c r="G7" s="77" t="s">
        <v>18</v>
      </c>
      <c r="H7" s="77" t="s">
        <v>18</v>
      </c>
      <c r="I7" s="77">
        <v>34</v>
      </c>
      <c r="J7" s="76" t="s">
        <v>514</v>
      </c>
    </row>
    <row r="8" spans="1:10">
      <c r="A8" s="78">
        <v>36</v>
      </c>
      <c r="B8" s="79" t="s">
        <v>1087</v>
      </c>
      <c r="C8" s="79" t="s">
        <v>1088</v>
      </c>
      <c r="D8" s="77">
        <v>8</v>
      </c>
      <c r="E8" s="76" t="s">
        <v>514</v>
      </c>
      <c r="F8" s="78">
        <v>36</v>
      </c>
      <c r="G8" s="79" t="s">
        <v>20</v>
      </c>
      <c r="H8" s="79" t="s">
        <v>1092</v>
      </c>
      <c r="I8" s="79">
        <v>36</v>
      </c>
      <c r="J8" s="76" t="s">
        <v>514</v>
      </c>
    </row>
    <row r="9" spans="1:10">
      <c r="A9" s="78">
        <v>38</v>
      </c>
      <c r="B9" s="77" t="s">
        <v>1087</v>
      </c>
      <c r="C9" s="77" t="s">
        <v>1088</v>
      </c>
      <c r="D9" s="77">
        <v>6</v>
      </c>
      <c r="E9" s="76" t="s">
        <v>512</v>
      </c>
      <c r="F9" s="78">
        <v>38</v>
      </c>
      <c r="G9" s="77" t="s">
        <v>22</v>
      </c>
      <c r="H9" s="77" t="s">
        <v>22</v>
      </c>
      <c r="I9" s="77">
        <v>38</v>
      </c>
      <c r="J9" s="76" t="s">
        <v>512</v>
      </c>
    </row>
    <row r="10" spans="1:10">
      <c r="A10" s="78">
        <v>40</v>
      </c>
      <c r="B10" s="79" t="s">
        <v>1087</v>
      </c>
      <c r="C10" s="79" t="s">
        <v>1088</v>
      </c>
      <c r="D10" s="79">
        <v>4</v>
      </c>
      <c r="E10" s="76" t="s">
        <v>716</v>
      </c>
      <c r="F10" s="78">
        <v>40</v>
      </c>
      <c r="G10" s="79" t="s">
        <v>24</v>
      </c>
      <c r="H10" s="79" t="s">
        <v>1093</v>
      </c>
      <c r="I10" s="79">
        <v>40</v>
      </c>
      <c r="J10" s="76" t="s">
        <v>716</v>
      </c>
    </row>
    <row r="11" spans="1:10">
      <c r="A11" s="78">
        <v>44</v>
      </c>
      <c r="B11" s="79" t="s">
        <v>1087</v>
      </c>
      <c r="C11" s="79" t="s">
        <v>1088</v>
      </c>
      <c r="D11" s="77">
        <v>5</v>
      </c>
      <c r="E11" s="76" t="s">
        <v>511</v>
      </c>
      <c r="F11" s="78">
        <v>44</v>
      </c>
      <c r="G11" s="80" t="s">
        <v>30</v>
      </c>
      <c r="H11" s="80" t="s">
        <v>29</v>
      </c>
      <c r="I11" s="79">
        <v>44</v>
      </c>
      <c r="J11" s="76" t="s">
        <v>511</v>
      </c>
    </row>
    <row r="12" spans="1:10">
      <c r="A12" s="78">
        <v>45</v>
      </c>
      <c r="B12" s="77" t="s">
        <v>1087</v>
      </c>
      <c r="C12" s="77" t="s">
        <v>1088</v>
      </c>
      <c r="D12" s="77">
        <v>3</v>
      </c>
      <c r="E12" s="76" t="s">
        <v>713</v>
      </c>
      <c r="F12" s="78">
        <v>45</v>
      </c>
      <c r="G12" s="77" t="s">
        <v>32</v>
      </c>
      <c r="H12" s="77" t="s">
        <v>1094</v>
      </c>
      <c r="I12" s="77">
        <v>45</v>
      </c>
      <c r="J12" s="76" t="s">
        <v>713</v>
      </c>
    </row>
    <row r="13" spans="1:10">
      <c r="A13" s="78">
        <v>51</v>
      </c>
      <c r="B13" s="79" t="s">
        <v>1087</v>
      </c>
      <c r="C13" s="79" t="s">
        <v>1088</v>
      </c>
      <c r="D13" s="77">
        <v>3</v>
      </c>
      <c r="E13" s="76" t="s">
        <v>713</v>
      </c>
      <c r="F13" s="78">
        <v>51</v>
      </c>
      <c r="G13" s="79" t="s">
        <v>35</v>
      </c>
      <c r="H13" s="79" t="s">
        <v>35</v>
      </c>
      <c r="I13" s="79">
        <v>51</v>
      </c>
      <c r="J13" s="76" t="s">
        <v>713</v>
      </c>
    </row>
    <row r="14" spans="1:10">
      <c r="A14" s="78">
        <v>55</v>
      </c>
      <c r="B14" s="77" t="s">
        <v>1087</v>
      </c>
      <c r="C14" s="77" t="s">
        <v>1088</v>
      </c>
      <c r="D14" s="79">
        <v>7</v>
      </c>
      <c r="E14" s="76" t="s">
        <v>513</v>
      </c>
      <c r="F14" s="78">
        <v>55</v>
      </c>
      <c r="G14" s="77" t="s">
        <v>37</v>
      </c>
      <c r="H14" s="77" t="s">
        <v>37</v>
      </c>
      <c r="I14" s="77">
        <v>55</v>
      </c>
      <c r="J14" s="76" t="s">
        <v>513</v>
      </c>
    </row>
    <row r="15" spans="1:10">
      <c r="A15" s="78">
        <v>59</v>
      </c>
      <c r="B15" s="79" t="s">
        <v>1087</v>
      </c>
      <c r="C15" s="79" t="s">
        <v>1088</v>
      </c>
      <c r="D15" s="77">
        <v>5</v>
      </c>
      <c r="E15" s="76" t="s">
        <v>511</v>
      </c>
      <c r="F15" s="78">
        <v>59</v>
      </c>
      <c r="G15" s="79" t="s">
        <v>39</v>
      </c>
      <c r="H15" s="79" t="s">
        <v>39</v>
      </c>
      <c r="I15" s="79">
        <v>59</v>
      </c>
      <c r="J15" s="76" t="s">
        <v>511</v>
      </c>
    </row>
    <row r="16" spans="1:10">
      <c r="A16" s="78">
        <v>79</v>
      </c>
      <c r="B16" s="77" t="s">
        <v>1087</v>
      </c>
      <c r="C16" s="77" t="s">
        <v>1088</v>
      </c>
      <c r="D16" s="77">
        <v>9</v>
      </c>
      <c r="E16" s="76" t="s">
        <v>726</v>
      </c>
      <c r="F16" s="78">
        <v>79</v>
      </c>
      <c r="G16" s="77" t="s">
        <v>41</v>
      </c>
      <c r="H16" s="77" t="s">
        <v>41</v>
      </c>
      <c r="I16" s="77">
        <v>79</v>
      </c>
      <c r="J16" s="76" t="s">
        <v>726</v>
      </c>
    </row>
    <row r="17" spans="1:10">
      <c r="A17" s="78">
        <v>88</v>
      </c>
      <c r="B17" s="77" t="s">
        <v>1087</v>
      </c>
      <c r="C17" s="77" t="s">
        <v>1088</v>
      </c>
      <c r="D17" s="77">
        <v>9</v>
      </c>
      <c r="E17" s="76" t="s">
        <v>726</v>
      </c>
      <c r="F17" s="78">
        <v>88</v>
      </c>
      <c r="G17" s="77" t="s">
        <v>45</v>
      </c>
      <c r="H17" s="77" t="s">
        <v>45</v>
      </c>
      <c r="I17" s="77">
        <v>88</v>
      </c>
      <c r="J17" s="76" t="s">
        <v>726</v>
      </c>
    </row>
    <row r="18" spans="1:10">
      <c r="A18" s="78">
        <v>86</v>
      </c>
      <c r="B18" s="79" t="s">
        <v>1087</v>
      </c>
      <c r="C18" s="79" t="s">
        <v>1088</v>
      </c>
      <c r="D18" s="77">
        <v>6</v>
      </c>
      <c r="E18" s="76" t="s">
        <v>512</v>
      </c>
      <c r="F18" s="78">
        <v>86</v>
      </c>
      <c r="G18" s="79" t="s">
        <v>43</v>
      </c>
      <c r="H18" s="79" t="s">
        <v>43</v>
      </c>
      <c r="I18" s="79">
        <v>86</v>
      </c>
      <c r="J18" s="76" t="s">
        <v>512</v>
      </c>
    </row>
    <row r="19" spans="1:10">
      <c r="A19" s="78">
        <v>91</v>
      </c>
      <c r="B19" s="79" t="s">
        <v>1087</v>
      </c>
      <c r="C19" s="79" t="s">
        <v>1088</v>
      </c>
      <c r="D19" s="77">
        <v>8</v>
      </c>
      <c r="E19" s="76" t="s">
        <v>514</v>
      </c>
      <c r="F19" s="78">
        <v>91</v>
      </c>
      <c r="G19" s="79" t="s">
        <v>47</v>
      </c>
      <c r="H19" s="79" t="s">
        <v>47</v>
      </c>
      <c r="I19" s="79">
        <v>91</v>
      </c>
      <c r="J19" s="76" t="s">
        <v>514</v>
      </c>
    </row>
    <row r="20" spans="1:10">
      <c r="A20" s="78">
        <v>93</v>
      </c>
      <c r="B20" s="77" t="s">
        <v>1087</v>
      </c>
      <c r="C20" s="77" t="s">
        <v>1088</v>
      </c>
      <c r="D20" s="77">
        <v>8</v>
      </c>
      <c r="E20" s="76" t="s">
        <v>514</v>
      </c>
      <c r="F20" s="78">
        <v>93</v>
      </c>
      <c r="G20" s="77" t="s">
        <v>49</v>
      </c>
      <c r="H20" s="77" t="s">
        <v>49</v>
      </c>
      <c r="I20" s="77">
        <v>93</v>
      </c>
      <c r="J20" s="76" t="s">
        <v>514</v>
      </c>
    </row>
    <row r="21" spans="1:10">
      <c r="A21" s="78">
        <v>107</v>
      </c>
      <c r="B21" s="77" t="s">
        <v>1087</v>
      </c>
      <c r="C21" s="77" t="s">
        <v>1088</v>
      </c>
      <c r="D21" s="77">
        <v>6</v>
      </c>
      <c r="E21" s="76" t="s">
        <v>512</v>
      </c>
      <c r="F21" s="78">
        <v>107</v>
      </c>
      <c r="G21" s="77" t="s">
        <v>53</v>
      </c>
      <c r="H21" s="77" t="s">
        <v>53</v>
      </c>
      <c r="I21" s="77">
        <v>107</v>
      </c>
      <c r="J21" s="76" t="s">
        <v>512</v>
      </c>
    </row>
    <row r="22" spans="1:10">
      <c r="A22" s="78">
        <v>113</v>
      </c>
      <c r="B22" s="79" t="s">
        <v>1087</v>
      </c>
      <c r="C22" s="79" t="s">
        <v>1088</v>
      </c>
      <c r="D22" s="77">
        <v>5</v>
      </c>
      <c r="E22" s="76" t="s">
        <v>511</v>
      </c>
      <c r="F22" s="78">
        <v>113</v>
      </c>
      <c r="G22" s="79" t="s">
        <v>55</v>
      </c>
      <c r="H22" s="79" t="s">
        <v>1095</v>
      </c>
      <c r="I22" s="79">
        <v>113</v>
      </c>
      <c r="J22" s="76" t="s">
        <v>511</v>
      </c>
    </row>
    <row r="23" spans="1:10">
      <c r="A23" s="78">
        <v>120</v>
      </c>
      <c r="B23" s="77" t="s">
        <v>1087</v>
      </c>
      <c r="C23" s="77" t="s">
        <v>1088</v>
      </c>
      <c r="D23" s="77">
        <v>2</v>
      </c>
      <c r="E23" s="76" t="s">
        <v>710</v>
      </c>
      <c r="F23" s="78">
        <v>120</v>
      </c>
      <c r="G23" s="77" t="s">
        <v>57</v>
      </c>
      <c r="H23" s="77" t="s">
        <v>1096</v>
      </c>
      <c r="I23" s="77">
        <v>120</v>
      </c>
      <c r="J23" s="76" t="s">
        <v>710</v>
      </c>
    </row>
    <row r="24" spans="1:10">
      <c r="A24" s="78">
        <v>125</v>
      </c>
      <c r="B24" s="79" t="s">
        <v>1087</v>
      </c>
      <c r="C24" s="79" t="s">
        <v>1088</v>
      </c>
      <c r="D24" s="77">
        <v>5</v>
      </c>
      <c r="E24" s="76" t="s">
        <v>511</v>
      </c>
      <c r="F24" s="78">
        <v>125</v>
      </c>
      <c r="G24" s="79" t="s">
        <v>59</v>
      </c>
      <c r="H24" s="79" t="s">
        <v>59</v>
      </c>
      <c r="I24" s="79">
        <v>125</v>
      </c>
      <c r="J24" s="76" t="s">
        <v>511</v>
      </c>
    </row>
    <row r="25" spans="1:10">
      <c r="A25" s="78">
        <v>129</v>
      </c>
      <c r="B25" s="77" t="s">
        <v>1087</v>
      </c>
      <c r="C25" s="77" t="s">
        <v>1088</v>
      </c>
      <c r="D25" s="77">
        <v>9</v>
      </c>
      <c r="E25" s="76" t="s">
        <v>726</v>
      </c>
      <c r="F25" s="78">
        <v>129</v>
      </c>
      <c r="G25" s="77" t="s">
        <v>61</v>
      </c>
      <c r="H25" s="77" t="s">
        <v>61</v>
      </c>
      <c r="I25" s="77">
        <v>129</v>
      </c>
      <c r="J25" s="76" t="s">
        <v>726</v>
      </c>
    </row>
    <row r="26" spans="1:10">
      <c r="A26" s="78">
        <v>134</v>
      </c>
      <c r="B26" s="79" t="s">
        <v>1087</v>
      </c>
      <c r="C26" s="79" t="s">
        <v>1088</v>
      </c>
      <c r="D26" s="77">
        <v>6</v>
      </c>
      <c r="E26" s="76" t="s">
        <v>512</v>
      </c>
      <c r="F26" s="78">
        <v>134</v>
      </c>
      <c r="G26" s="79" t="s">
        <v>63</v>
      </c>
      <c r="H26" s="79" t="s">
        <v>63</v>
      </c>
      <c r="I26" s="79">
        <v>134</v>
      </c>
      <c r="J26" s="76" t="s">
        <v>512</v>
      </c>
    </row>
    <row r="27" spans="1:10">
      <c r="A27" s="78">
        <v>138</v>
      </c>
      <c r="B27" s="77" t="s">
        <v>1087</v>
      </c>
      <c r="C27" s="77" t="s">
        <v>1088</v>
      </c>
      <c r="D27" s="77">
        <v>5</v>
      </c>
      <c r="E27" s="76" t="s">
        <v>511</v>
      </c>
      <c r="F27" s="78">
        <v>138</v>
      </c>
      <c r="G27" s="77" t="s">
        <v>65</v>
      </c>
      <c r="H27" s="77" t="s">
        <v>65</v>
      </c>
      <c r="I27" s="77">
        <v>138</v>
      </c>
      <c r="J27" s="76" t="s">
        <v>511</v>
      </c>
    </row>
    <row r="28" spans="1:10">
      <c r="A28" s="78">
        <v>142</v>
      </c>
      <c r="B28" s="79" t="s">
        <v>1087</v>
      </c>
      <c r="C28" s="79" t="s">
        <v>1088</v>
      </c>
      <c r="D28" s="79">
        <v>1</v>
      </c>
      <c r="E28" s="76" t="s">
        <v>706</v>
      </c>
      <c r="F28" s="78">
        <v>142</v>
      </c>
      <c r="G28" s="79" t="s">
        <v>67</v>
      </c>
      <c r="H28" s="79" t="s">
        <v>1097</v>
      </c>
      <c r="I28" s="79">
        <v>142</v>
      </c>
      <c r="J28" s="76" t="s">
        <v>706</v>
      </c>
    </row>
    <row r="29" spans="1:10">
      <c r="A29" s="78">
        <v>145</v>
      </c>
      <c r="B29" s="77" t="s">
        <v>1087</v>
      </c>
      <c r="C29" s="77" t="s">
        <v>1088</v>
      </c>
      <c r="D29" s="77">
        <v>8</v>
      </c>
      <c r="E29" s="76" t="s">
        <v>514</v>
      </c>
      <c r="F29" s="78">
        <v>145</v>
      </c>
      <c r="G29" s="77" t="s">
        <v>69</v>
      </c>
      <c r="H29" s="77" t="s">
        <v>69</v>
      </c>
      <c r="I29" s="77">
        <v>145</v>
      </c>
      <c r="J29" s="76" t="s">
        <v>514</v>
      </c>
    </row>
    <row r="30" spans="1:10">
      <c r="A30" s="78">
        <v>147</v>
      </c>
      <c r="B30" s="79" t="s">
        <v>1087</v>
      </c>
      <c r="C30" s="79" t="s">
        <v>1088</v>
      </c>
      <c r="D30" s="77">
        <v>3</v>
      </c>
      <c r="E30" s="76" t="s">
        <v>713</v>
      </c>
      <c r="F30" s="78">
        <v>147</v>
      </c>
      <c r="G30" s="79" t="s">
        <v>71</v>
      </c>
      <c r="H30" s="79" t="s">
        <v>71</v>
      </c>
      <c r="I30" s="79">
        <v>147</v>
      </c>
      <c r="J30" s="76" t="s">
        <v>713</v>
      </c>
    </row>
    <row r="31" spans="1:10">
      <c r="A31" s="78">
        <v>150</v>
      </c>
      <c r="B31" s="79" t="s">
        <v>1087</v>
      </c>
      <c r="C31" s="79" t="s">
        <v>1088</v>
      </c>
      <c r="D31" s="77">
        <v>6</v>
      </c>
      <c r="E31" s="76" t="s">
        <v>512</v>
      </c>
      <c r="F31" s="78">
        <v>150</v>
      </c>
      <c r="G31" s="79" t="s">
        <v>75</v>
      </c>
      <c r="H31" s="79" t="s">
        <v>75</v>
      </c>
      <c r="I31" s="79">
        <v>150</v>
      </c>
      <c r="J31" s="76" t="s">
        <v>512</v>
      </c>
    </row>
    <row r="32" spans="1:10">
      <c r="A32" s="78">
        <v>154</v>
      </c>
      <c r="B32" s="77" t="s">
        <v>1087</v>
      </c>
      <c r="C32" s="77" t="s">
        <v>1088</v>
      </c>
      <c r="D32" s="77">
        <v>2</v>
      </c>
      <c r="E32" s="76" t="s">
        <v>710</v>
      </c>
      <c r="F32" s="78">
        <v>154</v>
      </c>
      <c r="G32" s="77" t="s">
        <v>77</v>
      </c>
      <c r="H32" s="77" t="s">
        <v>77</v>
      </c>
      <c r="I32" s="77">
        <v>154</v>
      </c>
      <c r="J32" s="76" t="s">
        <v>710</v>
      </c>
    </row>
    <row r="33" spans="1:10">
      <c r="A33" s="78">
        <v>172</v>
      </c>
      <c r="B33" s="79" t="s">
        <v>1087</v>
      </c>
      <c r="C33" s="79" t="s">
        <v>1088</v>
      </c>
      <c r="D33" s="77">
        <v>3</v>
      </c>
      <c r="E33" s="76" t="s">
        <v>713</v>
      </c>
      <c r="F33" s="78">
        <v>172</v>
      </c>
      <c r="G33" s="79" t="s">
        <v>79</v>
      </c>
      <c r="H33" s="79" t="s">
        <v>1098</v>
      </c>
      <c r="I33" s="79">
        <v>172</v>
      </c>
      <c r="J33" s="76" t="s">
        <v>713</v>
      </c>
    </row>
    <row r="34" spans="1:10">
      <c r="A34" s="78">
        <v>190</v>
      </c>
      <c r="B34" s="77" t="s">
        <v>1087</v>
      </c>
      <c r="C34" s="77" t="s">
        <v>1088</v>
      </c>
      <c r="D34" s="79">
        <v>4</v>
      </c>
      <c r="E34" s="76" t="s">
        <v>716</v>
      </c>
      <c r="F34" s="78">
        <v>190</v>
      </c>
      <c r="G34" s="77" t="s">
        <v>81</v>
      </c>
      <c r="H34" s="77" t="s">
        <v>81</v>
      </c>
      <c r="I34" s="77">
        <v>190</v>
      </c>
      <c r="J34" s="76" t="s">
        <v>716</v>
      </c>
    </row>
    <row r="35" spans="1:10">
      <c r="A35" s="78">
        <v>101</v>
      </c>
      <c r="B35" s="79" t="s">
        <v>1087</v>
      </c>
      <c r="C35" s="79" t="s">
        <v>1088</v>
      </c>
      <c r="D35" s="77">
        <v>8</v>
      </c>
      <c r="E35" s="76" t="s">
        <v>514</v>
      </c>
      <c r="F35" s="78">
        <v>101</v>
      </c>
      <c r="G35" s="79" t="s">
        <v>51</v>
      </c>
      <c r="H35" s="79" t="s">
        <v>895</v>
      </c>
      <c r="I35" s="79">
        <v>101</v>
      </c>
      <c r="J35" s="76" t="s">
        <v>514</v>
      </c>
    </row>
    <row r="36" spans="1:10">
      <c r="A36" s="78">
        <v>197</v>
      </c>
      <c r="B36" s="79" t="s">
        <v>1087</v>
      </c>
      <c r="C36" s="79" t="s">
        <v>1088</v>
      </c>
      <c r="D36" s="79">
        <v>7</v>
      </c>
      <c r="E36" s="76" t="s">
        <v>513</v>
      </c>
      <c r="F36" s="78">
        <v>197</v>
      </c>
      <c r="G36" s="79" t="s">
        <v>84</v>
      </c>
      <c r="H36" s="79" t="s">
        <v>1099</v>
      </c>
      <c r="I36" s="79">
        <v>197</v>
      </c>
      <c r="J36" s="76" t="s">
        <v>513</v>
      </c>
    </row>
    <row r="37" spans="1:10">
      <c r="A37" s="78">
        <v>206</v>
      </c>
      <c r="B37" s="77" t="s">
        <v>1087</v>
      </c>
      <c r="C37" s="77" t="s">
        <v>1088</v>
      </c>
      <c r="D37" s="79">
        <v>7</v>
      </c>
      <c r="E37" s="76" t="s">
        <v>513</v>
      </c>
      <c r="F37" s="78">
        <v>206</v>
      </c>
      <c r="G37" s="77" t="s">
        <v>86</v>
      </c>
      <c r="H37" s="77" t="s">
        <v>1100</v>
      </c>
      <c r="I37" s="77">
        <v>206</v>
      </c>
      <c r="J37" s="76" t="s">
        <v>513</v>
      </c>
    </row>
    <row r="38" spans="1:10">
      <c r="A38" s="78">
        <v>209</v>
      </c>
      <c r="B38" s="79" t="s">
        <v>1087</v>
      </c>
      <c r="C38" s="79" t="s">
        <v>1088</v>
      </c>
      <c r="D38" s="77">
        <v>8</v>
      </c>
      <c r="E38" s="76" t="s">
        <v>514</v>
      </c>
      <c r="F38" s="78">
        <v>209</v>
      </c>
      <c r="G38" s="79" t="s">
        <v>88</v>
      </c>
      <c r="H38" s="79" t="s">
        <v>88</v>
      </c>
      <c r="I38" s="79">
        <v>209</v>
      </c>
      <c r="J38" s="76" t="s">
        <v>514</v>
      </c>
    </row>
    <row r="39" spans="1:10">
      <c r="A39" s="78">
        <v>212</v>
      </c>
      <c r="B39" s="77" t="s">
        <v>1087</v>
      </c>
      <c r="C39" s="77" t="s">
        <v>1088</v>
      </c>
      <c r="D39" s="77">
        <v>9</v>
      </c>
      <c r="E39" s="76" t="s">
        <v>726</v>
      </c>
      <c r="F39" s="78">
        <v>212</v>
      </c>
      <c r="G39" s="77" t="s">
        <v>90</v>
      </c>
      <c r="H39" s="77" t="s">
        <v>90</v>
      </c>
      <c r="I39" s="77">
        <v>212</v>
      </c>
      <c r="J39" s="76" t="s">
        <v>726</v>
      </c>
    </row>
    <row r="40" spans="1:10">
      <c r="A40" s="78">
        <v>234</v>
      </c>
      <c r="B40" s="79" t="s">
        <v>1087</v>
      </c>
      <c r="C40" s="79" t="s">
        <v>1088</v>
      </c>
      <c r="D40" s="77">
        <v>5</v>
      </c>
      <c r="E40" s="76" t="s">
        <v>511</v>
      </c>
      <c r="F40" s="78">
        <v>234</v>
      </c>
      <c r="G40" s="79" t="s">
        <v>92</v>
      </c>
      <c r="H40" s="79" t="s">
        <v>92</v>
      </c>
      <c r="I40" s="79">
        <v>234</v>
      </c>
      <c r="J40" s="76" t="s">
        <v>511</v>
      </c>
    </row>
    <row r="41" spans="1:10">
      <c r="A41" s="78">
        <v>237</v>
      </c>
      <c r="B41" s="77" t="s">
        <v>1087</v>
      </c>
      <c r="C41" s="77" t="s">
        <v>1088</v>
      </c>
      <c r="D41" s="77">
        <v>6</v>
      </c>
      <c r="E41" s="76" t="s">
        <v>1101</v>
      </c>
      <c r="F41" s="78">
        <v>237</v>
      </c>
      <c r="G41" s="80" t="s">
        <v>95</v>
      </c>
      <c r="H41" s="80" t="s">
        <v>1102</v>
      </c>
      <c r="I41" s="77">
        <v>237</v>
      </c>
      <c r="J41" s="76" t="s">
        <v>1101</v>
      </c>
    </row>
    <row r="42" spans="1:10">
      <c r="A42" s="78">
        <v>240</v>
      </c>
      <c r="B42" s="79" t="s">
        <v>1087</v>
      </c>
      <c r="C42" s="79" t="s">
        <v>1088</v>
      </c>
      <c r="D42" s="77">
        <v>5</v>
      </c>
      <c r="E42" s="76" t="s">
        <v>511</v>
      </c>
      <c r="F42" s="78">
        <v>240</v>
      </c>
      <c r="G42" s="79" t="s">
        <v>97</v>
      </c>
      <c r="H42" s="79" t="s">
        <v>1103</v>
      </c>
      <c r="I42" s="79">
        <v>240</v>
      </c>
      <c r="J42" s="76" t="s">
        <v>511</v>
      </c>
    </row>
    <row r="43" spans="1:10">
      <c r="A43" s="78">
        <v>250</v>
      </c>
      <c r="B43" s="77" t="s">
        <v>1087</v>
      </c>
      <c r="C43" s="77" t="s">
        <v>1088</v>
      </c>
      <c r="D43" s="77">
        <v>2</v>
      </c>
      <c r="E43" s="76" t="s">
        <v>710</v>
      </c>
      <c r="F43" s="78">
        <v>250</v>
      </c>
      <c r="G43" s="77" t="s">
        <v>99</v>
      </c>
      <c r="H43" s="77" t="s">
        <v>99</v>
      </c>
      <c r="I43" s="77">
        <v>250</v>
      </c>
      <c r="J43" s="76" t="s">
        <v>710</v>
      </c>
    </row>
    <row r="44" spans="1:10">
      <c r="A44" s="78">
        <v>148</v>
      </c>
      <c r="B44" s="77" t="s">
        <v>1087</v>
      </c>
      <c r="C44" s="77" t="s">
        <v>1088</v>
      </c>
      <c r="D44" s="79">
        <v>7</v>
      </c>
      <c r="E44" s="76" t="s">
        <v>513</v>
      </c>
      <c r="F44" s="78">
        <v>148</v>
      </c>
      <c r="G44" s="77" t="s">
        <v>73</v>
      </c>
      <c r="H44" s="77" t="s">
        <v>73</v>
      </c>
      <c r="I44" s="77">
        <v>148</v>
      </c>
      <c r="J44" s="76" t="s">
        <v>513</v>
      </c>
    </row>
    <row r="45" spans="1:10">
      <c r="A45" s="78">
        <v>697</v>
      </c>
      <c r="B45" s="79" t="s">
        <v>1087</v>
      </c>
      <c r="C45" s="79" t="s">
        <v>1088</v>
      </c>
      <c r="D45" s="79">
        <v>7</v>
      </c>
      <c r="E45" s="76" t="s">
        <v>513</v>
      </c>
      <c r="F45" s="78">
        <v>697</v>
      </c>
      <c r="G45" s="79" t="s">
        <v>223</v>
      </c>
      <c r="H45" s="79" t="s">
        <v>223</v>
      </c>
      <c r="I45" s="79">
        <v>697</v>
      </c>
      <c r="J45" s="76" t="s">
        <v>513</v>
      </c>
    </row>
    <row r="46" spans="1:10">
      <c r="A46" s="78">
        <v>264</v>
      </c>
      <c r="B46" s="79" t="s">
        <v>1087</v>
      </c>
      <c r="C46" s="79" t="s">
        <v>1088</v>
      </c>
      <c r="D46" s="77">
        <v>6</v>
      </c>
      <c r="E46" s="76" t="s">
        <v>512</v>
      </c>
      <c r="F46" s="78">
        <v>264</v>
      </c>
      <c r="G46" s="80" t="s">
        <v>102</v>
      </c>
      <c r="H46" s="80" t="s">
        <v>101</v>
      </c>
      <c r="I46" s="79">
        <v>264</v>
      </c>
      <c r="J46" s="76" t="s">
        <v>512</v>
      </c>
    </row>
    <row r="47" spans="1:10">
      <c r="A47" s="78">
        <v>266</v>
      </c>
      <c r="B47" s="77" t="s">
        <v>1087</v>
      </c>
      <c r="C47" s="77" t="s">
        <v>1088</v>
      </c>
      <c r="D47" s="77">
        <v>9</v>
      </c>
      <c r="E47" s="76" t="s">
        <v>726</v>
      </c>
      <c r="F47" s="78">
        <v>266</v>
      </c>
      <c r="G47" s="77" t="s">
        <v>104</v>
      </c>
      <c r="H47" s="77" t="s">
        <v>104</v>
      </c>
      <c r="I47" s="77">
        <v>266</v>
      </c>
      <c r="J47" s="76" t="s">
        <v>726</v>
      </c>
    </row>
    <row r="48" spans="1:10">
      <c r="A48" s="78">
        <v>282</v>
      </c>
      <c r="B48" s="79" t="s">
        <v>1087</v>
      </c>
      <c r="C48" s="79" t="s">
        <v>1088</v>
      </c>
      <c r="D48" s="77">
        <v>8</v>
      </c>
      <c r="E48" s="76" t="s">
        <v>514</v>
      </c>
      <c r="F48" s="78">
        <v>282</v>
      </c>
      <c r="G48" s="79" t="s">
        <v>106</v>
      </c>
      <c r="H48" s="79" t="s">
        <v>106</v>
      </c>
      <c r="I48" s="79">
        <v>282</v>
      </c>
      <c r="J48" s="76" t="s">
        <v>514</v>
      </c>
    </row>
    <row r="49" spans="1:10">
      <c r="A49" s="78">
        <v>284</v>
      </c>
      <c r="B49" s="77" t="s">
        <v>1087</v>
      </c>
      <c r="C49" s="77" t="s">
        <v>1088</v>
      </c>
      <c r="D49" s="77">
        <v>5</v>
      </c>
      <c r="E49" s="76" t="s">
        <v>511</v>
      </c>
      <c r="F49" s="78">
        <v>284</v>
      </c>
      <c r="G49" s="77" t="s">
        <v>108</v>
      </c>
      <c r="H49" s="77" t="s">
        <v>108</v>
      </c>
      <c r="I49" s="77">
        <v>284</v>
      </c>
      <c r="J49" s="76" t="s">
        <v>511</v>
      </c>
    </row>
    <row r="50" spans="1:10">
      <c r="A50" s="78">
        <v>306</v>
      </c>
      <c r="B50" s="79" t="s">
        <v>1087</v>
      </c>
      <c r="C50" s="79" t="s">
        <v>1088</v>
      </c>
      <c r="D50" s="77">
        <v>5</v>
      </c>
      <c r="E50" s="76" t="s">
        <v>511</v>
      </c>
      <c r="F50" s="78">
        <v>306</v>
      </c>
      <c r="G50" s="79" t="s">
        <v>110</v>
      </c>
      <c r="H50" s="79" t="s">
        <v>110</v>
      </c>
      <c r="I50" s="79">
        <v>306</v>
      </c>
      <c r="J50" s="76" t="s">
        <v>511</v>
      </c>
    </row>
    <row r="51" spans="1:10">
      <c r="A51" s="78">
        <v>308</v>
      </c>
      <c r="B51" s="77" t="s">
        <v>1087</v>
      </c>
      <c r="C51" s="77" t="s">
        <v>1088</v>
      </c>
      <c r="D51" s="77">
        <v>9</v>
      </c>
      <c r="E51" s="76" t="s">
        <v>726</v>
      </c>
      <c r="F51" s="78">
        <v>308</v>
      </c>
      <c r="G51" s="77" t="s">
        <v>112</v>
      </c>
      <c r="H51" s="77" t="s">
        <v>112</v>
      </c>
      <c r="I51" s="77">
        <v>308</v>
      </c>
      <c r="J51" s="76" t="s">
        <v>726</v>
      </c>
    </row>
    <row r="52" spans="1:10">
      <c r="A52" s="78">
        <v>310</v>
      </c>
      <c r="B52" s="79" t="s">
        <v>1087</v>
      </c>
      <c r="C52" s="79" t="s">
        <v>1088</v>
      </c>
      <c r="D52" s="77">
        <v>6</v>
      </c>
      <c r="E52" s="76" t="s">
        <v>1101</v>
      </c>
      <c r="F52" s="78">
        <v>310</v>
      </c>
      <c r="G52" s="79" t="s">
        <v>114</v>
      </c>
      <c r="H52" s="79" t="s">
        <v>1104</v>
      </c>
      <c r="I52" s="79">
        <v>310</v>
      </c>
      <c r="J52" s="76" t="s">
        <v>1101</v>
      </c>
    </row>
    <row r="53" spans="1:10">
      <c r="A53" s="78">
        <v>313</v>
      </c>
      <c r="B53" s="77" t="s">
        <v>1087</v>
      </c>
      <c r="C53" s="77" t="s">
        <v>1088</v>
      </c>
      <c r="D53" s="79">
        <v>7</v>
      </c>
      <c r="E53" s="76" t="s">
        <v>513</v>
      </c>
      <c r="F53" s="78">
        <v>313</v>
      </c>
      <c r="G53" s="77" t="s">
        <v>116</v>
      </c>
      <c r="H53" s="77" t="s">
        <v>116</v>
      </c>
      <c r="I53" s="77">
        <v>313</v>
      </c>
      <c r="J53" s="76" t="s">
        <v>513</v>
      </c>
    </row>
    <row r="54" spans="1:10">
      <c r="A54" s="78">
        <v>315</v>
      </c>
      <c r="B54" s="79" t="s">
        <v>1087</v>
      </c>
      <c r="C54" s="79" t="s">
        <v>1088</v>
      </c>
      <c r="D54" s="77">
        <v>6</v>
      </c>
      <c r="E54" s="76" t="s">
        <v>512</v>
      </c>
      <c r="F54" s="78">
        <v>315</v>
      </c>
      <c r="G54" s="79" t="s">
        <v>118</v>
      </c>
      <c r="H54" s="79" t="s">
        <v>118</v>
      </c>
      <c r="I54" s="79">
        <v>315</v>
      </c>
      <c r="J54" s="76" t="s">
        <v>512</v>
      </c>
    </row>
    <row r="55" spans="1:10">
      <c r="A55" s="78">
        <v>318</v>
      </c>
      <c r="B55" s="77" t="s">
        <v>1087</v>
      </c>
      <c r="C55" s="77" t="s">
        <v>1088</v>
      </c>
      <c r="D55" s="79">
        <v>7</v>
      </c>
      <c r="E55" s="76" t="s">
        <v>513</v>
      </c>
      <c r="F55" s="78">
        <v>318</v>
      </c>
      <c r="G55" s="77" t="s">
        <v>120</v>
      </c>
      <c r="H55" s="77" t="s">
        <v>120</v>
      </c>
      <c r="I55" s="77">
        <v>318</v>
      </c>
      <c r="J55" s="76" t="s">
        <v>513</v>
      </c>
    </row>
    <row r="56" spans="1:10">
      <c r="A56" s="78">
        <v>321</v>
      </c>
      <c r="B56" s="79" t="s">
        <v>1087</v>
      </c>
      <c r="C56" s="79" t="s">
        <v>1088</v>
      </c>
      <c r="D56" s="79">
        <v>7</v>
      </c>
      <c r="E56" s="76" t="s">
        <v>513</v>
      </c>
      <c r="F56" s="78">
        <v>321</v>
      </c>
      <c r="G56" s="79" t="s">
        <v>122</v>
      </c>
      <c r="H56" s="79" t="s">
        <v>1105</v>
      </c>
      <c r="I56" s="79">
        <v>321</v>
      </c>
      <c r="J56" s="76" t="s">
        <v>513</v>
      </c>
    </row>
    <row r="57" spans="1:10">
      <c r="A57" s="78">
        <v>347</v>
      </c>
      <c r="B57" s="77" t="s">
        <v>1087</v>
      </c>
      <c r="C57" s="77" t="s">
        <v>1088</v>
      </c>
      <c r="D57" s="77">
        <v>5</v>
      </c>
      <c r="E57" s="76" t="s">
        <v>511</v>
      </c>
      <c r="F57" s="78">
        <v>347</v>
      </c>
      <c r="G57" s="77" t="s">
        <v>124</v>
      </c>
      <c r="H57" s="77" t="s">
        <v>124</v>
      </c>
      <c r="I57" s="77">
        <v>347</v>
      </c>
      <c r="J57" s="76" t="s">
        <v>511</v>
      </c>
    </row>
    <row r="58" spans="1:10">
      <c r="A58" s="78">
        <v>353</v>
      </c>
      <c r="B58" s="79" t="s">
        <v>1087</v>
      </c>
      <c r="C58" s="79" t="s">
        <v>1088</v>
      </c>
      <c r="D58" s="77">
        <v>8</v>
      </c>
      <c r="E58" s="76" t="s">
        <v>514</v>
      </c>
      <c r="F58" s="78">
        <v>353</v>
      </c>
      <c r="G58" s="79" t="s">
        <v>126</v>
      </c>
      <c r="H58" s="79" t="s">
        <v>126</v>
      </c>
      <c r="I58" s="79">
        <v>353</v>
      </c>
      <c r="J58" s="76" t="s">
        <v>514</v>
      </c>
    </row>
    <row r="59" spans="1:10">
      <c r="A59" s="78">
        <v>360</v>
      </c>
      <c r="B59" s="77" t="s">
        <v>1087</v>
      </c>
      <c r="C59" s="77" t="s">
        <v>1088</v>
      </c>
      <c r="D59" s="77">
        <v>9</v>
      </c>
      <c r="E59" s="76" t="s">
        <v>726</v>
      </c>
      <c r="F59" s="78">
        <v>360</v>
      </c>
      <c r="G59" s="80" t="s">
        <v>898</v>
      </c>
      <c r="H59" s="80" t="s">
        <v>128</v>
      </c>
      <c r="I59" s="77">
        <v>360</v>
      </c>
      <c r="J59" s="76" t="s">
        <v>726</v>
      </c>
    </row>
    <row r="60" spans="1:10">
      <c r="A60" s="78">
        <v>361</v>
      </c>
      <c r="B60" s="79" t="s">
        <v>1087</v>
      </c>
      <c r="C60" s="79" t="s">
        <v>1088</v>
      </c>
      <c r="D60" s="77">
        <v>6</v>
      </c>
      <c r="E60" s="76" t="s">
        <v>512</v>
      </c>
      <c r="F60" s="78">
        <v>361</v>
      </c>
      <c r="G60" s="79" t="s">
        <v>131</v>
      </c>
      <c r="H60" s="79" t="s">
        <v>131</v>
      </c>
      <c r="I60" s="79">
        <v>361</v>
      </c>
      <c r="J60" s="76" t="s">
        <v>512</v>
      </c>
    </row>
    <row r="61" spans="1:10">
      <c r="A61" s="78">
        <v>364</v>
      </c>
      <c r="B61" s="77" t="s">
        <v>1087</v>
      </c>
      <c r="C61" s="77" t="s">
        <v>1088</v>
      </c>
      <c r="D61" s="77">
        <v>8</v>
      </c>
      <c r="E61" s="76" t="s">
        <v>514</v>
      </c>
      <c r="F61" s="78">
        <v>364</v>
      </c>
      <c r="G61" s="77" t="s">
        <v>133</v>
      </c>
      <c r="H61" s="77" t="s">
        <v>1106</v>
      </c>
      <c r="I61" s="77">
        <v>364</v>
      </c>
      <c r="J61" s="76" t="s">
        <v>514</v>
      </c>
    </row>
    <row r="62" spans="1:10">
      <c r="A62" s="78">
        <v>368</v>
      </c>
      <c r="B62" s="79" t="s">
        <v>1087</v>
      </c>
      <c r="C62" s="79" t="s">
        <v>1088</v>
      </c>
      <c r="D62" s="77">
        <v>8</v>
      </c>
      <c r="E62" s="76" t="s">
        <v>514</v>
      </c>
      <c r="F62" s="78">
        <v>368</v>
      </c>
      <c r="G62" s="79" t="s">
        <v>135</v>
      </c>
      <c r="H62" s="79" t="s">
        <v>1107</v>
      </c>
      <c r="I62" s="79">
        <v>368</v>
      </c>
      <c r="J62" s="76" t="s">
        <v>514</v>
      </c>
    </row>
    <row r="63" spans="1:10">
      <c r="A63" s="78">
        <v>376</v>
      </c>
      <c r="B63" s="77" t="s">
        <v>1087</v>
      </c>
      <c r="C63" s="77" t="s">
        <v>1088</v>
      </c>
      <c r="D63" s="79">
        <v>7</v>
      </c>
      <c r="E63" s="76" t="s">
        <v>513</v>
      </c>
      <c r="F63" s="78">
        <v>376</v>
      </c>
      <c r="G63" s="77" t="s">
        <v>137</v>
      </c>
      <c r="H63" s="77" t="s">
        <v>137</v>
      </c>
      <c r="I63" s="77">
        <v>376</v>
      </c>
      <c r="J63" s="76" t="s">
        <v>513</v>
      </c>
    </row>
    <row r="64" spans="1:10">
      <c r="A64" s="78">
        <v>380</v>
      </c>
      <c r="B64" s="79" t="s">
        <v>1087</v>
      </c>
      <c r="C64" s="79" t="s">
        <v>1088</v>
      </c>
      <c r="D64" s="77">
        <v>9</v>
      </c>
      <c r="E64" s="76" t="s">
        <v>726</v>
      </c>
      <c r="F64" s="78">
        <v>380</v>
      </c>
      <c r="G64" s="79" t="s">
        <v>139</v>
      </c>
      <c r="H64" s="79" t="s">
        <v>139</v>
      </c>
      <c r="I64" s="79">
        <v>380</v>
      </c>
      <c r="J64" s="76" t="s">
        <v>726</v>
      </c>
    </row>
    <row r="65" spans="1:10">
      <c r="A65" s="78">
        <v>390</v>
      </c>
      <c r="B65" s="77" t="s">
        <v>1087</v>
      </c>
      <c r="C65" s="77" t="s">
        <v>1088</v>
      </c>
      <c r="D65" s="77">
        <v>8</v>
      </c>
      <c r="E65" s="76" t="s">
        <v>514</v>
      </c>
      <c r="F65" s="78">
        <v>390</v>
      </c>
      <c r="G65" s="77" t="s">
        <v>141</v>
      </c>
      <c r="H65" s="77" t="s">
        <v>141</v>
      </c>
      <c r="I65" s="77">
        <v>390</v>
      </c>
      <c r="J65" s="76" t="s">
        <v>514</v>
      </c>
    </row>
    <row r="66" spans="1:10">
      <c r="A66" s="78">
        <v>400</v>
      </c>
      <c r="B66" s="79" t="s">
        <v>1087</v>
      </c>
      <c r="C66" s="79" t="s">
        <v>1088</v>
      </c>
      <c r="D66" s="79">
        <v>7</v>
      </c>
      <c r="E66" s="76" t="s">
        <v>513</v>
      </c>
      <c r="F66" s="78">
        <v>400</v>
      </c>
      <c r="G66" s="79" t="s">
        <v>143</v>
      </c>
      <c r="H66" s="79" t="s">
        <v>1108</v>
      </c>
      <c r="I66" s="79">
        <v>400</v>
      </c>
      <c r="J66" s="76" t="s">
        <v>513</v>
      </c>
    </row>
    <row r="67" spans="1:10">
      <c r="A67" s="78">
        <v>411</v>
      </c>
      <c r="B67" s="77" t="s">
        <v>1087</v>
      </c>
      <c r="C67" s="77" t="s">
        <v>1088</v>
      </c>
      <c r="D67" s="77">
        <v>5</v>
      </c>
      <c r="E67" s="76" t="s">
        <v>511</v>
      </c>
      <c r="F67" s="78">
        <v>411</v>
      </c>
      <c r="G67" s="77" t="s">
        <v>145</v>
      </c>
      <c r="H67" s="77" t="s">
        <v>145</v>
      </c>
      <c r="I67" s="77">
        <v>411</v>
      </c>
      <c r="J67" s="76" t="s">
        <v>511</v>
      </c>
    </row>
    <row r="68" spans="1:10">
      <c r="A68" s="78">
        <v>425</v>
      </c>
      <c r="B68" s="79" t="s">
        <v>1087</v>
      </c>
      <c r="C68" s="79" t="s">
        <v>1088</v>
      </c>
      <c r="D68" s="79">
        <v>1</v>
      </c>
      <c r="E68" s="76" t="s">
        <v>706</v>
      </c>
      <c r="F68" s="78">
        <v>425</v>
      </c>
      <c r="G68" s="79" t="s">
        <v>147</v>
      </c>
      <c r="H68" s="79" t="s">
        <v>147</v>
      </c>
      <c r="I68" s="79">
        <v>425</v>
      </c>
      <c r="J68" s="76" t="s">
        <v>706</v>
      </c>
    </row>
    <row r="69" spans="1:10">
      <c r="A69" s="78">
        <v>440</v>
      </c>
      <c r="B69" s="77" t="s">
        <v>1087</v>
      </c>
      <c r="C69" s="77" t="s">
        <v>1088</v>
      </c>
      <c r="D69" s="79">
        <v>7</v>
      </c>
      <c r="E69" s="76" t="s">
        <v>513</v>
      </c>
      <c r="F69" s="78">
        <v>440</v>
      </c>
      <c r="G69" s="77" t="s">
        <v>149</v>
      </c>
      <c r="H69" s="77" t="s">
        <v>149</v>
      </c>
      <c r="I69" s="77">
        <v>440</v>
      </c>
      <c r="J69" s="76" t="s">
        <v>513</v>
      </c>
    </row>
    <row r="70" spans="1:10">
      <c r="A70" s="78">
        <v>1</v>
      </c>
      <c r="B70" s="77" t="s">
        <v>1087</v>
      </c>
      <c r="C70" s="77" t="s">
        <v>1088</v>
      </c>
      <c r="D70" s="77">
        <v>9</v>
      </c>
      <c r="E70" s="76" t="s">
        <v>726</v>
      </c>
      <c r="F70" s="78">
        <v>1</v>
      </c>
      <c r="G70" s="77" t="s">
        <v>6</v>
      </c>
      <c r="H70" s="77" t="s">
        <v>1109</v>
      </c>
      <c r="I70" s="77">
        <v>1</v>
      </c>
      <c r="J70" s="76" t="s">
        <v>726</v>
      </c>
    </row>
    <row r="71" spans="1:10">
      <c r="A71" s="78">
        <v>467</v>
      </c>
      <c r="B71" s="79" t="s">
        <v>1087</v>
      </c>
      <c r="C71" s="79" t="s">
        <v>1088</v>
      </c>
      <c r="D71" s="77">
        <v>8</v>
      </c>
      <c r="E71" s="76" t="s">
        <v>514</v>
      </c>
      <c r="F71" s="78">
        <v>467</v>
      </c>
      <c r="G71" s="79" t="s">
        <v>151</v>
      </c>
      <c r="H71" s="79" t="s">
        <v>151</v>
      </c>
      <c r="I71" s="79">
        <v>467</v>
      </c>
      <c r="J71" s="76" t="s">
        <v>514</v>
      </c>
    </row>
    <row r="72" spans="1:10">
      <c r="A72" s="78">
        <v>475</v>
      </c>
      <c r="B72" s="77" t="s">
        <v>1087</v>
      </c>
      <c r="C72" s="77" t="s">
        <v>1088</v>
      </c>
      <c r="D72" s="77">
        <v>3</v>
      </c>
      <c r="E72" s="76" t="s">
        <v>713</v>
      </c>
      <c r="F72" s="78">
        <v>475</v>
      </c>
      <c r="G72" s="77" t="s">
        <v>153</v>
      </c>
      <c r="H72" s="77" t="s">
        <v>1110</v>
      </c>
      <c r="I72" s="77">
        <v>475</v>
      </c>
      <c r="J72" s="76" t="s">
        <v>713</v>
      </c>
    </row>
    <row r="73" spans="1:10">
      <c r="A73" s="78">
        <v>480</v>
      </c>
      <c r="B73" s="79" t="s">
        <v>1087</v>
      </c>
      <c r="C73" s="79" t="s">
        <v>1088</v>
      </c>
      <c r="D73" s="77">
        <v>3</v>
      </c>
      <c r="E73" s="76" t="s">
        <v>713</v>
      </c>
      <c r="F73" s="78">
        <v>480</v>
      </c>
      <c r="G73" s="79" t="s">
        <v>155</v>
      </c>
      <c r="H73" s="79" t="s">
        <v>1111</v>
      </c>
      <c r="I73" s="79">
        <v>480</v>
      </c>
      <c r="J73" s="76" t="s">
        <v>713</v>
      </c>
    </row>
    <row r="74" spans="1:10">
      <c r="A74" s="78">
        <v>483</v>
      </c>
      <c r="B74" s="77" t="s">
        <v>1087</v>
      </c>
      <c r="C74" s="77" t="s">
        <v>1088</v>
      </c>
      <c r="D74" s="79">
        <v>7</v>
      </c>
      <c r="E74" s="76" t="s">
        <v>513</v>
      </c>
      <c r="F74" s="78">
        <v>483</v>
      </c>
      <c r="G74" s="77" t="s">
        <v>157</v>
      </c>
      <c r="H74" s="77" t="s">
        <v>157</v>
      </c>
      <c r="I74" s="77">
        <v>483</v>
      </c>
      <c r="J74" s="76" t="s">
        <v>513</v>
      </c>
    </row>
    <row r="75" spans="1:10">
      <c r="A75" s="78">
        <v>495</v>
      </c>
      <c r="B75" s="77" t="s">
        <v>1087</v>
      </c>
      <c r="C75" s="77" t="s">
        <v>1088</v>
      </c>
      <c r="D75" s="77">
        <v>2</v>
      </c>
      <c r="E75" s="76" t="s">
        <v>710</v>
      </c>
      <c r="F75" s="78">
        <v>495</v>
      </c>
      <c r="G75" s="77" t="s">
        <v>161</v>
      </c>
      <c r="H75" s="77" t="s">
        <v>1112</v>
      </c>
      <c r="I75" s="77">
        <v>495</v>
      </c>
      <c r="J75" s="76" t="s">
        <v>710</v>
      </c>
    </row>
    <row r="76" spans="1:10">
      <c r="A76" s="78">
        <v>490</v>
      </c>
      <c r="B76" s="79" t="s">
        <v>1087</v>
      </c>
      <c r="C76" s="79" t="s">
        <v>1088</v>
      </c>
      <c r="D76" s="77">
        <v>3</v>
      </c>
      <c r="E76" s="76" t="s">
        <v>713</v>
      </c>
      <c r="F76" s="78">
        <v>490</v>
      </c>
      <c r="G76" s="79" t="s">
        <v>159</v>
      </c>
      <c r="H76" s="79" t="s">
        <v>1113</v>
      </c>
      <c r="I76" s="79">
        <v>490</v>
      </c>
      <c r="J76" s="76" t="s">
        <v>713</v>
      </c>
    </row>
    <row r="77" spans="1:10">
      <c r="A77" s="78">
        <v>501</v>
      </c>
      <c r="B77" s="79" t="s">
        <v>1087</v>
      </c>
      <c r="C77" s="79" t="s">
        <v>1088</v>
      </c>
      <c r="D77" s="77">
        <v>5</v>
      </c>
      <c r="E77" s="76" t="s">
        <v>511</v>
      </c>
      <c r="F77" s="78">
        <v>501</v>
      </c>
      <c r="G77" s="79" t="s">
        <v>163</v>
      </c>
      <c r="H77" s="79" t="s">
        <v>163</v>
      </c>
      <c r="I77" s="79">
        <v>501</v>
      </c>
      <c r="J77" s="76" t="s">
        <v>511</v>
      </c>
    </row>
    <row r="78" spans="1:10">
      <c r="A78" s="78">
        <v>541</v>
      </c>
      <c r="B78" s="77" t="s">
        <v>1087</v>
      </c>
      <c r="C78" s="77" t="s">
        <v>1088</v>
      </c>
      <c r="D78" s="79">
        <v>7</v>
      </c>
      <c r="E78" s="76" t="s">
        <v>513</v>
      </c>
      <c r="F78" s="78">
        <v>541</v>
      </c>
      <c r="G78" s="80" t="s">
        <v>890</v>
      </c>
      <c r="H78" s="80" t="s">
        <v>890</v>
      </c>
      <c r="I78" s="77">
        <v>541</v>
      </c>
      <c r="J78" s="76" t="s">
        <v>513</v>
      </c>
    </row>
    <row r="79" spans="1:10">
      <c r="A79" s="78">
        <v>543</v>
      </c>
      <c r="B79" s="79" t="s">
        <v>1087</v>
      </c>
      <c r="C79" s="79" t="s">
        <v>1088</v>
      </c>
      <c r="D79" s="77">
        <v>5</v>
      </c>
      <c r="E79" s="76" t="s">
        <v>511</v>
      </c>
      <c r="F79" s="78">
        <v>543</v>
      </c>
      <c r="G79" s="79" t="s">
        <v>167</v>
      </c>
      <c r="H79" s="79" t="s">
        <v>167</v>
      </c>
      <c r="I79" s="79">
        <v>543</v>
      </c>
      <c r="J79" s="76" t="s">
        <v>511</v>
      </c>
    </row>
    <row r="80" spans="1:10">
      <c r="A80" s="78">
        <v>576</v>
      </c>
      <c r="B80" s="77" t="s">
        <v>1087</v>
      </c>
      <c r="C80" s="77" t="s">
        <v>1088</v>
      </c>
      <c r="D80" s="77">
        <v>8</v>
      </c>
      <c r="E80" s="76" t="s">
        <v>514</v>
      </c>
      <c r="F80" s="78">
        <v>576</v>
      </c>
      <c r="G80" s="77" t="s">
        <v>169</v>
      </c>
      <c r="H80" s="77" t="s">
        <v>169</v>
      </c>
      <c r="I80" s="77">
        <v>576</v>
      </c>
      <c r="J80" s="76" t="s">
        <v>514</v>
      </c>
    </row>
    <row r="81" spans="1:10">
      <c r="A81" s="78">
        <v>579</v>
      </c>
      <c r="B81" s="79" t="s">
        <v>1087</v>
      </c>
      <c r="C81" s="79" t="s">
        <v>1088</v>
      </c>
      <c r="D81" s="79">
        <v>1</v>
      </c>
      <c r="E81" s="76" t="s">
        <v>706</v>
      </c>
      <c r="F81" s="78">
        <v>579</v>
      </c>
      <c r="G81" s="79" t="s">
        <v>171</v>
      </c>
      <c r="H81" s="79" t="s">
        <v>1114</v>
      </c>
      <c r="I81" s="79">
        <v>579</v>
      </c>
      <c r="J81" s="76" t="s">
        <v>706</v>
      </c>
    </row>
    <row r="82" spans="1:10">
      <c r="A82" s="78">
        <v>585</v>
      </c>
      <c r="B82" s="77" t="s">
        <v>1087</v>
      </c>
      <c r="C82" s="77" t="s">
        <v>1088</v>
      </c>
      <c r="D82" s="79">
        <v>1</v>
      </c>
      <c r="E82" s="76" t="s">
        <v>706</v>
      </c>
      <c r="F82" s="78">
        <v>585</v>
      </c>
      <c r="G82" s="77" t="s">
        <v>173</v>
      </c>
      <c r="H82" s="77" t="s">
        <v>173</v>
      </c>
      <c r="I82" s="77">
        <v>585</v>
      </c>
      <c r="J82" s="76" t="s">
        <v>706</v>
      </c>
    </row>
    <row r="83" spans="1:10">
      <c r="A83" s="78">
        <v>591</v>
      </c>
      <c r="B83" s="79" t="s">
        <v>1087</v>
      </c>
      <c r="C83" s="79" t="s">
        <v>1088</v>
      </c>
      <c r="D83" s="79">
        <v>1</v>
      </c>
      <c r="E83" s="76" t="s">
        <v>706</v>
      </c>
      <c r="F83" s="78">
        <v>591</v>
      </c>
      <c r="G83" s="79" t="s">
        <v>175</v>
      </c>
      <c r="H83" s="79" t="s">
        <v>175</v>
      </c>
      <c r="I83" s="79">
        <v>591</v>
      </c>
      <c r="J83" s="76" t="s">
        <v>706</v>
      </c>
    </row>
    <row r="84" spans="1:10">
      <c r="A84" s="78">
        <v>604</v>
      </c>
      <c r="B84" s="77" t="s">
        <v>1087</v>
      </c>
      <c r="C84" s="77" t="s">
        <v>1088</v>
      </c>
      <c r="D84" s="79">
        <v>4</v>
      </c>
      <c r="E84" s="76" t="s">
        <v>716</v>
      </c>
      <c r="F84" s="78">
        <v>604</v>
      </c>
      <c r="G84" s="77" t="s">
        <v>177</v>
      </c>
      <c r="H84" s="77" t="s">
        <v>177</v>
      </c>
      <c r="I84" s="77">
        <v>604</v>
      </c>
      <c r="J84" s="76" t="s">
        <v>716</v>
      </c>
    </row>
    <row r="85" spans="1:10">
      <c r="A85" s="78">
        <v>607</v>
      </c>
      <c r="B85" s="79" t="s">
        <v>1087</v>
      </c>
      <c r="C85" s="79" t="s">
        <v>1088</v>
      </c>
      <c r="D85" s="79">
        <v>7</v>
      </c>
      <c r="E85" s="76" t="s">
        <v>513</v>
      </c>
      <c r="F85" s="78">
        <v>607</v>
      </c>
      <c r="G85" s="80" t="s">
        <v>891</v>
      </c>
      <c r="H85" s="80" t="s">
        <v>891</v>
      </c>
      <c r="I85" s="79">
        <v>607</v>
      </c>
      <c r="J85" s="76" t="s">
        <v>513</v>
      </c>
    </row>
    <row r="86" spans="1:10">
      <c r="A86" s="78">
        <v>615</v>
      </c>
      <c r="B86" s="77" t="s">
        <v>1087</v>
      </c>
      <c r="C86" s="77" t="s">
        <v>1088</v>
      </c>
      <c r="D86" s="79">
        <v>7</v>
      </c>
      <c r="E86" s="76" t="s">
        <v>513</v>
      </c>
      <c r="F86" s="78">
        <v>615</v>
      </c>
      <c r="G86" s="77" t="s">
        <v>181</v>
      </c>
      <c r="H86" s="77" t="s">
        <v>181</v>
      </c>
      <c r="I86" s="77">
        <v>615</v>
      </c>
      <c r="J86" s="76" t="s">
        <v>513</v>
      </c>
    </row>
    <row r="87" spans="1:10">
      <c r="A87" s="78">
        <v>628</v>
      </c>
      <c r="B87" s="79" t="s">
        <v>1087</v>
      </c>
      <c r="C87" s="79" t="s">
        <v>1088</v>
      </c>
      <c r="D87" s="77">
        <v>5</v>
      </c>
      <c r="E87" s="76" t="s">
        <v>511</v>
      </c>
      <c r="F87" s="78">
        <v>628</v>
      </c>
      <c r="G87" s="79" t="s">
        <v>183</v>
      </c>
      <c r="H87" s="79" t="s">
        <v>183</v>
      </c>
      <c r="I87" s="79">
        <v>628</v>
      </c>
      <c r="J87" s="76" t="s">
        <v>511</v>
      </c>
    </row>
    <row r="88" spans="1:10">
      <c r="A88" s="78">
        <v>631</v>
      </c>
      <c r="B88" s="77" t="s">
        <v>1087</v>
      </c>
      <c r="C88" s="77" t="s">
        <v>1088</v>
      </c>
      <c r="D88" s="77">
        <v>9</v>
      </c>
      <c r="E88" s="76" t="s">
        <v>726</v>
      </c>
      <c r="F88" s="78">
        <v>631</v>
      </c>
      <c r="G88" s="77" t="s">
        <v>185</v>
      </c>
      <c r="H88" s="77" t="s">
        <v>185</v>
      </c>
      <c r="I88" s="77">
        <v>631</v>
      </c>
      <c r="J88" s="76" t="s">
        <v>726</v>
      </c>
    </row>
    <row r="89" spans="1:10">
      <c r="A89" s="78">
        <v>642</v>
      </c>
      <c r="B89" s="79" t="s">
        <v>1087</v>
      </c>
      <c r="C89" s="79" t="s">
        <v>1088</v>
      </c>
      <c r="D89" s="77">
        <v>8</v>
      </c>
      <c r="E89" s="76" t="s">
        <v>514</v>
      </c>
      <c r="F89" s="78">
        <v>642</v>
      </c>
      <c r="G89" s="79" t="s">
        <v>187</v>
      </c>
      <c r="H89" s="79" t="s">
        <v>187</v>
      </c>
      <c r="I89" s="79">
        <v>642</v>
      </c>
      <c r="J89" s="76" t="s">
        <v>514</v>
      </c>
    </row>
    <row r="90" spans="1:10">
      <c r="A90" s="78">
        <v>647</v>
      </c>
      <c r="B90" s="77" t="s">
        <v>1087</v>
      </c>
      <c r="C90" s="77" t="s">
        <v>1088</v>
      </c>
      <c r="D90" s="77">
        <v>6</v>
      </c>
      <c r="E90" s="76" t="s">
        <v>512</v>
      </c>
      <c r="F90" s="78">
        <v>647</v>
      </c>
      <c r="G90" s="80" t="s">
        <v>1115</v>
      </c>
      <c r="H90" s="80" t="s">
        <v>1116</v>
      </c>
      <c r="I90" s="77">
        <v>647</v>
      </c>
      <c r="J90" s="76" t="s">
        <v>512</v>
      </c>
    </row>
    <row r="91" spans="1:10">
      <c r="A91" s="78">
        <v>649</v>
      </c>
      <c r="B91" s="79" t="s">
        <v>1087</v>
      </c>
      <c r="C91" s="79" t="s">
        <v>1088</v>
      </c>
      <c r="D91" s="79">
        <v>7</v>
      </c>
      <c r="E91" s="76" t="s">
        <v>513</v>
      </c>
      <c r="F91" s="78">
        <v>649</v>
      </c>
      <c r="G91" s="79" t="s">
        <v>191</v>
      </c>
      <c r="H91" s="79" t="s">
        <v>191</v>
      </c>
      <c r="I91" s="79">
        <v>649</v>
      </c>
      <c r="J91" s="76" t="s">
        <v>513</v>
      </c>
    </row>
    <row r="92" spans="1:10">
      <c r="A92" s="78">
        <v>652</v>
      </c>
      <c r="B92" s="77" t="s">
        <v>1087</v>
      </c>
      <c r="C92" s="77" t="s">
        <v>1088</v>
      </c>
      <c r="D92" s="79">
        <v>7</v>
      </c>
      <c r="E92" s="76" t="s">
        <v>513</v>
      </c>
      <c r="F92" s="78">
        <v>652</v>
      </c>
      <c r="G92" s="77" t="s">
        <v>193</v>
      </c>
      <c r="H92" s="77" t="s">
        <v>193</v>
      </c>
      <c r="I92" s="77">
        <v>652</v>
      </c>
      <c r="J92" s="76" t="s">
        <v>513</v>
      </c>
    </row>
    <row r="93" spans="1:10">
      <c r="A93" s="78">
        <v>656</v>
      </c>
      <c r="B93" s="79" t="s">
        <v>1087</v>
      </c>
      <c r="C93" s="79" t="s">
        <v>1088</v>
      </c>
      <c r="D93" s="77">
        <v>5</v>
      </c>
      <c r="E93" s="76" t="s">
        <v>511</v>
      </c>
      <c r="F93" s="78">
        <v>656</v>
      </c>
      <c r="G93" s="79" t="s">
        <v>195</v>
      </c>
      <c r="H93" s="79" t="s">
        <v>1117</v>
      </c>
      <c r="I93" s="79">
        <v>656</v>
      </c>
      <c r="J93" s="76" t="s">
        <v>511</v>
      </c>
    </row>
    <row r="94" spans="1:10">
      <c r="A94" s="78">
        <v>658</v>
      </c>
      <c r="B94" s="77" t="s">
        <v>1087</v>
      </c>
      <c r="C94" s="77" t="s">
        <v>1088</v>
      </c>
      <c r="D94" s="77">
        <v>6</v>
      </c>
      <c r="E94" s="76" t="s">
        <v>512</v>
      </c>
      <c r="F94" s="78">
        <v>658</v>
      </c>
      <c r="G94" s="77" t="s">
        <v>197</v>
      </c>
      <c r="H94" s="77" t="s">
        <v>1118</v>
      </c>
      <c r="I94" s="77">
        <v>658</v>
      </c>
      <c r="J94" s="76" t="s">
        <v>512</v>
      </c>
    </row>
    <row r="95" spans="1:10">
      <c r="A95" s="78">
        <v>659</v>
      </c>
      <c r="B95" s="79" t="s">
        <v>1087</v>
      </c>
      <c r="C95" s="79" t="s">
        <v>1088</v>
      </c>
      <c r="D95" s="77">
        <v>3</v>
      </c>
      <c r="E95" s="76" t="s">
        <v>713</v>
      </c>
      <c r="F95" s="78">
        <v>659</v>
      </c>
      <c r="G95" s="79" t="s">
        <v>199</v>
      </c>
      <c r="H95" s="79" t="s">
        <v>1119</v>
      </c>
      <c r="I95" s="79">
        <v>659</v>
      </c>
      <c r="J95" s="76" t="s">
        <v>713</v>
      </c>
    </row>
    <row r="96" spans="1:10">
      <c r="A96" s="78">
        <v>660</v>
      </c>
      <c r="B96" s="77" t="s">
        <v>1087</v>
      </c>
      <c r="C96" s="77" t="s">
        <v>1088</v>
      </c>
      <c r="D96" s="79">
        <v>7</v>
      </c>
      <c r="E96" s="76" t="s">
        <v>513</v>
      </c>
      <c r="F96" s="78">
        <v>660</v>
      </c>
      <c r="G96" s="77" t="s">
        <v>201</v>
      </c>
      <c r="H96" s="77" t="s">
        <v>201</v>
      </c>
      <c r="I96" s="77">
        <v>660</v>
      </c>
      <c r="J96" s="76" t="s">
        <v>513</v>
      </c>
    </row>
    <row r="97" spans="1:10">
      <c r="A97" s="78">
        <v>664</v>
      </c>
      <c r="B97" s="79" t="s">
        <v>1087</v>
      </c>
      <c r="C97" s="79" t="s">
        <v>1088</v>
      </c>
      <c r="D97" s="77">
        <v>6</v>
      </c>
      <c r="E97" s="76" t="s">
        <v>512</v>
      </c>
      <c r="F97" s="78">
        <v>664</v>
      </c>
      <c r="G97" s="80" t="s">
        <v>1120</v>
      </c>
      <c r="H97" s="80" t="s">
        <v>1120</v>
      </c>
      <c r="I97" s="79">
        <v>664</v>
      </c>
      <c r="J97" s="76" t="s">
        <v>512</v>
      </c>
    </row>
    <row r="98" spans="1:10">
      <c r="A98" s="78">
        <v>665</v>
      </c>
      <c r="B98" s="77" t="s">
        <v>1087</v>
      </c>
      <c r="C98" s="77" t="s">
        <v>1088</v>
      </c>
      <c r="D98" s="77">
        <v>3</v>
      </c>
      <c r="E98" s="76" t="s">
        <v>713</v>
      </c>
      <c r="F98" s="78">
        <v>665</v>
      </c>
      <c r="G98" s="80" t="s">
        <v>207</v>
      </c>
      <c r="H98" s="80" t="s">
        <v>206</v>
      </c>
      <c r="I98" s="77">
        <v>665</v>
      </c>
      <c r="J98" s="76" t="s">
        <v>713</v>
      </c>
    </row>
    <row r="99" spans="1:10">
      <c r="A99" s="78">
        <v>667</v>
      </c>
      <c r="B99" s="79" t="s">
        <v>1087</v>
      </c>
      <c r="C99" s="79" t="s">
        <v>1088</v>
      </c>
      <c r="D99" s="79">
        <v>7</v>
      </c>
      <c r="E99" s="76" t="s">
        <v>513</v>
      </c>
      <c r="F99" s="78">
        <v>667</v>
      </c>
      <c r="G99" s="79" t="s">
        <v>209</v>
      </c>
      <c r="H99" s="79" t="s">
        <v>209</v>
      </c>
      <c r="I99" s="79">
        <v>667</v>
      </c>
      <c r="J99" s="76" t="s">
        <v>513</v>
      </c>
    </row>
    <row r="100" spans="1:10">
      <c r="A100" s="78">
        <v>670</v>
      </c>
      <c r="B100" s="77" t="s">
        <v>1087</v>
      </c>
      <c r="C100" s="77" t="s">
        <v>1088</v>
      </c>
      <c r="D100" s="79">
        <v>4</v>
      </c>
      <c r="E100" s="76" t="s">
        <v>716</v>
      </c>
      <c r="F100" s="78">
        <v>670</v>
      </c>
      <c r="G100" s="77" t="s">
        <v>211</v>
      </c>
      <c r="H100" s="77" t="s">
        <v>211</v>
      </c>
      <c r="I100" s="77">
        <v>670</v>
      </c>
      <c r="J100" s="76" t="s">
        <v>716</v>
      </c>
    </row>
    <row r="101" spans="1:10">
      <c r="A101" s="78">
        <v>674</v>
      </c>
      <c r="B101" s="79" t="s">
        <v>1087</v>
      </c>
      <c r="C101" s="79" t="s">
        <v>1088</v>
      </c>
      <c r="D101" s="79">
        <v>7</v>
      </c>
      <c r="E101" s="76" t="s">
        <v>513</v>
      </c>
      <c r="F101" s="78">
        <v>674</v>
      </c>
      <c r="G101" s="79" t="s">
        <v>213</v>
      </c>
      <c r="H101" s="79" t="s">
        <v>213</v>
      </c>
      <c r="I101" s="79">
        <v>674</v>
      </c>
      <c r="J101" s="76" t="s">
        <v>513</v>
      </c>
    </row>
    <row r="102" spans="1:10">
      <c r="A102" s="78">
        <v>679</v>
      </c>
      <c r="B102" s="77" t="s">
        <v>1087</v>
      </c>
      <c r="C102" s="77" t="s">
        <v>1088</v>
      </c>
      <c r="D102" s="77">
        <v>8</v>
      </c>
      <c r="E102" s="76" t="s">
        <v>514</v>
      </c>
      <c r="F102" s="78">
        <v>679</v>
      </c>
      <c r="G102" s="77" t="s">
        <v>217</v>
      </c>
      <c r="H102" s="77" t="s">
        <v>1121</v>
      </c>
      <c r="I102" s="77">
        <v>679</v>
      </c>
      <c r="J102" s="76" t="s">
        <v>514</v>
      </c>
    </row>
    <row r="103" spans="1:10">
      <c r="A103" s="78">
        <v>686</v>
      </c>
      <c r="B103" s="79" t="s">
        <v>1087</v>
      </c>
      <c r="C103" s="79" t="s">
        <v>1088</v>
      </c>
      <c r="D103" s="77">
        <v>6</v>
      </c>
      <c r="E103" s="76" t="s">
        <v>512</v>
      </c>
      <c r="F103" s="78">
        <v>686</v>
      </c>
      <c r="G103" s="79" t="s">
        <v>219</v>
      </c>
      <c r="H103" s="79" t="s">
        <v>219</v>
      </c>
      <c r="I103" s="79">
        <v>686</v>
      </c>
      <c r="J103" s="76" t="s">
        <v>512</v>
      </c>
    </row>
    <row r="104" spans="1:10">
      <c r="A104" s="78">
        <v>42</v>
      </c>
      <c r="B104" s="77" t="s">
        <v>1087</v>
      </c>
      <c r="C104" s="77" t="s">
        <v>1088</v>
      </c>
      <c r="D104" s="77">
        <v>5</v>
      </c>
      <c r="E104" s="76" t="s">
        <v>511</v>
      </c>
      <c r="F104" s="78">
        <v>42</v>
      </c>
      <c r="G104" s="80" t="s">
        <v>1122</v>
      </c>
      <c r="H104" s="80" t="s">
        <v>1122</v>
      </c>
      <c r="I104" s="77">
        <v>42</v>
      </c>
      <c r="J104" s="76" t="s">
        <v>511</v>
      </c>
    </row>
    <row r="105" spans="1:10">
      <c r="A105" s="78">
        <v>690</v>
      </c>
      <c r="B105" s="77" t="s">
        <v>1087</v>
      </c>
      <c r="C105" s="77" t="s">
        <v>1088</v>
      </c>
      <c r="D105" s="79">
        <v>4</v>
      </c>
      <c r="E105" s="76" t="s">
        <v>716</v>
      </c>
      <c r="F105" s="78">
        <v>690</v>
      </c>
      <c r="G105" s="77" t="s">
        <v>221</v>
      </c>
      <c r="H105" s="77" t="s">
        <v>221</v>
      </c>
      <c r="I105" s="77">
        <v>690</v>
      </c>
      <c r="J105" s="76" t="s">
        <v>716</v>
      </c>
    </row>
    <row r="106" spans="1:10">
      <c r="A106" s="78">
        <v>736</v>
      </c>
      <c r="B106" s="77" t="s">
        <v>1087</v>
      </c>
      <c r="C106" s="77" t="s">
        <v>1088</v>
      </c>
      <c r="D106" s="79">
        <v>4</v>
      </c>
      <c r="E106" s="76" t="s">
        <v>716</v>
      </c>
      <c r="F106" s="78">
        <v>736</v>
      </c>
      <c r="G106" s="77" t="s">
        <v>225</v>
      </c>
      <c r="H106" s="77" t="s">
        <v>225</v>
      </c>
      <c r="I106" s="77">
        <v>736</v>
      </c>
      <c r="J106" s="76" t="s">
        <v>716</v>
      </c>
    </row>
    <row r="107" spans="1:10">
      <c r="A107" s="78">
        <v>756</v>
      </c>
      <c r="B107" s="79" t="s">
        <v>1087</v>
      </c>
      <c r="C107" s="79" t="s">
        <v>1088</v>
      </c>
      <c r="D107" s="79">
        <v>7</v>
      </c>
      <c r="E107" s="76" t="s">
        <v>513</v>
      </c>
      <c r="F107" s="78">
        <v>756</v>
      </c>
      <c r="G107" s="80" t="s">
        <v>228</v>
      </c>
      <c r="H107" s="80" t="s">
        <v>227</v>
      </c>
      <c r="I107" s="79">
        <v>756</v>
      </c>
      <c r="J107" s="76" t="s">
        <v>513</v>
      </c>
    </row>
    <row r="108" spans="1:10">
      <c r="A108" s="78">
        <v>761</v>
      </c>
      <c r="B108" s="77" t="s">
        <v>1087</v>
      </c>
      <c r="C108" s="77" t="s">
        <v>1088</v>
      </c>
      <c r="D108" s="77">
        <v>5</v>
      </c>
      <c r="E108" s="76" t="s">
        <v>511</v>
      </c>
      <c r="F108" s="78">
        <v>761</v>
      </c>
      <c r="G108" s="77" t="s">
        <v>230</v>
      </c>
      <c r="H108" s="77" t="s">
        <v>1123</v>
      </c>
      <c r="I108" s="77">
        <v>761</v>
      </c>
      <c r="J108" s="76" t="s">
        <v>511</v>
      </c>
    </row>
    <row r="109" spans="1:10">
      <c r="A109" s="78">
        <v>789</v>
      </c>
      <c r="B109" s="79" t="s">
        <v>1087</v>
      </c>
      <c r="C109" s="79" t="s">
        <v>1088</v>
      </c>
      <c r="D109" s="77">
        <v>8</v>
      </c>
      <c r="E109" s="76" t="s">
        <v>514</v>
      </c>
      <c r="F109" s="78">
        <v>789</v>
      </c>
      <c r="G109" s="79" t="s">
        <v>232</v>
      </c>
      <c r="H109" s="79" t="s">
        <v>1124</v>
      </c>
      <c r="I109" s="79">
        <v>789</v>
      </c>
      <c r="J109" s="76" t="s">
        <v>514</v>
      </c>
    </row>
    <row r="110" spans="1:10">
      <c r="A110" s="78">
        <v>790</v>
      </c>
      <c r="B110" s="77" t="s">
        <v>1087</v>
      </c>
      <c r="C110" s="77" t="s">
        <v>1088</v>
      </c>
      <c r="D110" s="77">
        <v>2</v>
      </c>
      <c r="E110" s="76" t="s">
        <v>710</v>
      </c>
      <c r="F110" s="78">
        <v>790</v>
      </c>
      <c r="G110" s="77" t="s">
        <v>234</v>
      </c>
      <c r="H110" s="77" t="s">
        <v>1125</v>
      </c>
      <c r="I110" s="77">
        <v>790</v>
      </c>
      <c r="J110" s="76" t="s">
        <v>710</v>
      </c>
    </row>
    <row r="111" spans="1:10">
      <c r="A111" s="78">
        <v>792</v>
      </c>
      <c r="B111" s="79" t="s">
        <v>1087</v>
      </c>
      <c r="C111" s="79" t="s">
        <v>1088</v>
      </c>
      <c r="D111" s="77">
        <v>8</v>
      </c>
      <c r="E111" s="76" t="s">
        <v>514</v>
      </c>
      <c r="F111" s="78">
        <v>792</v>
      </c>
      <c r="G111" s="79" t="s">
        <v>236</v>
      </c>
      <c r="H111" s="79" t="s">
        <v>236</v>
      </c>
      <c r="I111" s="79">
        <v>792</v>
      </c>
      <c r="J111" s="76" t="s">
        <v>514</v>
      </c>
    </row>
    <row r="112" spans="1:10">
      <c r="A112" s="78">
        <v>809</v>
      </c>
      <c r="B112" s="77" t="s">
        <v>1087</v>
      </c>
      <c r="C112" s="77" t="s">
        <v>1088</v>
      </c>
      <c r="D112" s="77">
        <v>8</v>
      </c>
      <c r="E112" s="76" t="s">
        <v>514</v>
      </c>
      <c r="F112" s="78">
        <v>809</v>
      </c>
      <c r="G112" s="77" t="s">
        <v>238</v>
      </c>
      <c r="H112" s="77" t="s">
        <v>1126</v>
      </c>
      <c r="I112" s="77">
        <v>809</v>
      </c>
      <c r="J112" s="76" t="s">
        <v>514</v>
      </c>
    </row>
    <row r="113" spans="1:10">
      <c r="A113" s="78">
        <v>819</v>
      </c>
      <c r="B113" s="79" t="s">
        <v>1087</v>
      </c>
      <c r="C113" s="79" t="s">
        <v>1088</v>
      </c>
      <c r="D113" s="77">
        <v>6</v>
      </c>
      <c r="E113" s="76" t="s">
        <v>512</v>
      </c>
      <c r="F113" s="78">
        <v>819</v>
      </c>
      <c r="G113" s="79" t="s">
        <v>240</v>
      </c>
      <c r="H113" s="79" t="s">
        <v>240</v>
      </c>
      <c r="I113" s="79">
        <v>819</v>
      </c>
      <c r="J113" s="76" t="s">
        <v>512</v>
      </c>
    </row>
    <row r="114" spans="1:10">
      <c r="A114" s="78">
        <v>837</v>
      </c>
      <c r="B114" s="77" t="s">
        <v>1087</v>
      </c>
      <c r="C114" s="77" t="s">
        <v>1088</v>
      </c>
      <c r="D114" s="77">
        <v>3</v>
      </c>
      <c r="E114" s="76" t="s">
        <v>713</v>
      </c>
      <c r="F114" s="78">
        <v>837</v>
      </c>
      <c r="G114" s="77" t="s">
        <v>242</v>
      </c>
      <c r="H114" s="77" t="s">
        <v>242</v>
      </c>
      <c r="I114" s="77">
        <v>837</v>
      </c>
      <c r="J114" s="76" t="s">
        <v>713</v>
      </c>
    </row>
    <row r="115" spans="1:10">
      <c r="A115" s="78">
        <v>842</v>
      </c>
      <c r="B115" s="79" t="s">
        <v>1087</v>
      </c>
      <c r="C115" s="79" t="s">
        <v>1088</v>
      </c>
      <c r="D115" s="77">
        <v>5</v>
      </c>
      <c r="E115" s="76" t="s">
        <v>511</v>
      </c>
      <c r="F115" s="78">
        <v>842</v>
      </c>
      <c r="G115" s="79" t="s">
        <v>244</v>
      </c>
      <c r="H115" s="79" t="s">
        <v>244</v>
      </c>
      <c r="I115" s="79">
        <v>842</v>
      </c>
      <c r="J115" s="76" t="s">
        <v>511</v>
      </c>
    </row>
    <row r="116" spans="1:10">
      <c r="A116" s="78">
        <v>847</v>
      </c>
      <c r="B116" s="77" t="s">
        <v>1087</v>
      </c>
      <c r="C116" s="77" t="s">
        <v>1088</v>
      </c>
      <c r="D116" s="77">
        <v>8</v>
      </c>
      <c r="E116" s="76" t="s">
        <v>514</v>
      </c>
      <c r="F116" s="78">
        <v>847</v>
      </c>
      <c r="G116" s="77" t="s">
        <v>246</v>
      </c>
      <c r="H116" s="77" t="s">
        <v>246</v>
      </c>
      <c r="I116" s="77">
        <v>847</v>
      </c>
      <c r="J116" s="76" t="s">
        <v>514</v>
      </c>
    </row>
    <row r="117" spans="1:10">
      <c r="A117" s="78">
        <v>854</v>
      </c>
      <c r="B117" s="79" t="s">
        <v>1087</v>
      </c>
      <c r="C117" s="79" t="s">
        <v>1088</v>
      </c>
      <c r="D117" s="77">
        <v>6</v>
      </c>
      <c r="E117" s="76" t="s">
        <v>512</v>
      </c>
      <c r="F117" s="78">
        <v>854</v>
      </c>
      <c r="G117" s="79" t="s">
        <v>248</v>
      </c>
      <c r="H117" s="79" t="s">
        <v>248</v>
      </c>
      <c r="I117" s="79">
        <v>854</v>
      </c>
      <c r="J117" s="76" t="s">
        <v>512</v>
      </c>
    </row>
    <row r="118" spans="1:10">
      <c r="A118" s="78">
        <v>856</v>
      </c>
      <c r="B118" s="77" t="s">
        <v>1087</v>
      </c>
      <c r="C118" s="77" t="s">
        <v>1088</v>
      </c>
      <c r="D118" s="77">
        <v>8</v>
      </c>
      <c r="E118" s="76" t="s">
        <v>514</v>
      </c>
      <c r="F118" s="78">
        <v>856</v>
      </c>
      <c r="G118" s="77" t="s">
        <v>251</v>
      </c>
      <c r="H118" s="77" t="s">
        <v>1127</v>
      </c>
      <c r="I118" s="77">
        <v>856</v>
      </c>
      <c r="J118" s="76" t="s">
        <v>514</v>
      </c>
    </row>
    <row r="119" spans="1:10">
      <c r="A119" s="78">
        <v>858</v>
      </c>
      <c r="B119" s="79" t="s">
        <v>1087</v>
      </c>
      <c r="C119" s="79" t="s">
        <v>1088</v>
      </c>
      <c r="D119" s="79">
        <v>4</v>
      </c>
      <c r="E119" s="76" t="s">
        <v>716</v>
      </c>
      <c r="F119" s="78">
        <v>858</v>
      </c>
      <c r="G119" s="79" t="s">
        <v>253</v>
      </c>
      <c r="H119" s="79" t="s">
        <v>1128</v>
      </c>
      <c r="I119" s="79">
        <v>858</v>
      </c>
      <c r="J119" s="76" t="s">
        <v>716</v>
      </c>
    </row>
    <row r="120" spans="1:10">
      <c r="A120" s="78">
        <v>861</v>
      </c>
      <c r="B120" s="77" t="s">
        <v>1087</v>
      </c>
      <c r="C120" s="77" t="s">
        <v>1088</v>
      </c>
      <c r="D120" s="77">
        <v>8</v>
      </c>
      <c r="E120" s="76" t="s">
        <v>514</v>
      </c>
      <c r="F120" s="78">
        <v>861</v>
      </c>
      <c r="G120" s="77" t="s">
        <v>255</v>
      </c>
      <c r="H120" s="77" t="s">
        <v>255</v>
      </c>
      <c r="I120" s="77">
        <v>861</v>
      </c>
      <c r="J120" s="76" t="s">
        <v>514</v>
      </c>
    </row>
    <row r="121" spans="1:10">
      <c r="A121" s="78">
        <v>873</v>
      </c>
      <c r="B121" s="79" t="s">
        <v>1087</v>
      </c>
      <c r="C121" s="79" t="s">
        <v>1088</v>
      </c>
      <c r="D121" s="77">
        <v>3</v>
      </c>
      <c r="E121" s="76" t="s">
        <v>713</v>
      </c>
      <c r="F121" s="78">
        <v>873</v>
      </c>
      <c r="G121" s="79" t="s">
        <v>257</v>
      </c>
      <c r="H121" s="79" t="s">
        <v>879</v>
      </c>
      <c r="I121" s="79">
        <v>873</v>
      </c>
      <c r="J121" s="76" t="s">
        <v>713</v>
      </c>
    </row>
    <row r="122" spans="1:10">
      <c r="A122" s="78">
        <v>885</v>
      </c>
      <c r="B122" s="77" t="s">
        <v>1087</v>
      </c>
      <c r="C122" s="77" t="s">
        <v>1088</v>
      </c>
      <c r="D122" s="79">
        <v>4</v>
      </c>
      <c r="E122" s="76" t="s">
        <v>716</v>
      </c>
      <c r="F122" s="78">
        <v>885</v>
      </c>
      <c r="G122" s="77" t="s">
        <v>259</v>
      </c>
      <c r="H122" s="77" t="s">
        <v>1129</v>
      </c>
      <c r="I122" s="77">
        <v>885</v>
      </c>
      <c r="J122" s="76" t="s">
        <v>716</v>
      </c>
    </row>
    <row r="123" spans="1:10">
      <c r="A123" s="78">
        <v>887</v>
      </c>
      <c r="B123" s="79" t="s">
        <v>1087</v>
      </c>
      <c r="C123" s="79" t="s">
        <v>1088</v>
      </c>
      <c r="D123" s="77">
        <v>6</v>
      </c>
      <c r="E123" s="76" t="s">
        <v>512</v>
      </c>
      <c r="F123" s="78">
        <v>887</v>
      </c>
      <c r="G123" s="79" t="s">
        <v>261</v>
      </c>
      <c r="H123" s="79" t="s">
        <v>261</v>
      </c>
      <c r="I123" s="79">
        <v>887</v>
      </c>
      <c r="J123" s="76" t="s">
        <v>512</v>
      </c>
    </row>
    <row r="124" spans="1:10">
      <c r="A124" s="78">
        <v>890</v>
      </c>
      <c r="B124" s="77" t="s">
        <v>1087</v>
      </c>
      <c r="C124" s="77" t="s">
        <v>1088</v>
      </c>
      <c r="D124" s="79">
        <v>4</v>
      </c>
      <c r="E124" s="76" t="s">
        <v>716</v>
      </c>
      <c r="F124" s="78">
        <v>890</v>
      </c>
      <c r="G124" s="77" t="s">
        <v>263</v>
      </c>
      <c r="H124" s="77" t="s">
        <v>1130</v>
      </c>
      <c r="I124" s="77">
        <v>890</v>
      </c>
      <c r="J124" s="76" t="s">
        <v>716</v>
      </c>
    </row>
    <row r="125" spans="1:10">
      <c r="A125" s="78">
        <v>893</v>
      </c>
      <c r="B125" s="79" t="s">
        <v>1087</v>
      </c>
      <c r="C125" s="79" t="s">
        <v>1088</v>
      </c>
      <c r="D125" s="79">
        <v>1</v>
      </c>
      <c r="E125" s="76" t="s">
        <v>706</v>
      </c>
      <c r="F125" s="78">
        <v>893</v>
      </c>
      <c r="G125" s="79" t="s">
        <v>265</v>
      </c>
      <c r="H125" s="79" t="s">
        <v>1131</v>
      </c>
      <c r="I125" s="79">
        <v>893</v>
      </c>
      <c r="J125" s="76" t="s">
        <v>706</v>
      </c>
    </row>
    <row r="126" spans="1:10">
      <c r="A126" s="78">
        <v>895</v>
      </c>
      <c r="B126" s="77" t="s">
        <v>1087</v>
      </c>
      <c r="C126" s="77" t="s">
        <v>1088</v>
      </c>
      <c r="D126" s="77">
        <v>2</v>
      </c>
      <c r="E126" s="76" t="s">
        <v>710</v>
      </c>
      <c r="F126" s="78">
        <v>895</v>
      </c>
      <c r="G126" s="77" t="s">
        <v>267</v>
      </c>
      <c r="H126" s="77" t="s">
        <v>267</v>
      </c>
      <c r="I126" s="77">
        <v>895</v>
      </c>
      <c r="J126" s="76" t="s">
        <v>710</v>
      </c>
    </row>
  </sheetData>
  <autoFilter ref="B1:J126" xr:uid="{00000000-0009-0000-0000-00001A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26" t="s">
        <v>1132</v>
      </c>
      <c r="B1" s="1026"/>
      <c r="D1" s="1026" t="s">
        <v>1133</v>
      </c>
      <c r="E1" s="1026"/>
    </row>
    <row r="2" spans="1:5" ht="15" customHeight="1" thickBot="1">
      <c r="A2" s="94" t="s">
        <v>1134</v>
      </c>
      <c r="B2" s="95" t="s">
        <v>1135</v>
      </c>
      <c r="D2" s="16" t="s">
        <v>1136</v>
      </c>
      <c r="E2" s="16" t="s">
        <v>526</v>
      </c>
    </row>
    <row r="3" spans="1:5" ht="15" customHeight="1" thickBot="1">
      <c r="A3" s="91" t="s">
        <v>1137</v>
      </c>
      <c r="B3" s="92" t="s">
        <v>574</v>
      </c>
      <c r="D3" s="84" t="s">
        <v>1138</v>
      </c>
      <c r="E3" s="85" t="s">
        <v>535</v>
      </c>
    </row>
    <row r="4" spans="1:5" ht="15" customHeight="1" thickBot="1">
      <c r="A4" s="91" t="s">
        <v>543</v>
      </c>
      <c r="B4" s="92" t="s">
        <v>1139</v>
      </c>
      <c r="D4" s="84" t="s">
        <v>581</v>
      </c>
      <c r="E4" s="85" t="s">
        <v>537</v>
      </c>
    </row>
    <row r="5" spans="1:5" ht="15" customHeight="1" thickBot="1">
      <c r="A5" s="91" t="s">
        <v>1140</v>
      </c>
      <c r="B5" s="92" t="s">
        <v>1141</v>
      </c>
      <c r="D5" s="87" t="s">
        <v>1142</v>
      </c>
      <c r="E5" s="87" t="s">
        <v>1143</v>
      </c>
    </row>
    <row r="6" spans="1:5" ht="15" customHeight="1" thickBot="1">
      <c r="A6" s="91" t="s">
        <v>552</v>
      </c>
      <c r="B6" s="92" t="s">
        <v>1144</v>
      </c>
      <c r="D6" s="87" t="s">
        <v>1145</v>
      </c>
      <c r="E6" s="87" t="s">
        <v>1146</v>
      </c>
    </row>
    <row r="7" spans="1:5" ht="15" customHeight="1" thickBot="1">
      <c r="A7" s="91" t="s">
        <v>554</v>
      </c>
      <c r="B7" s="92" t="s">
        <v>1147</v>
      </c>
      <c r="D7" s="84" t="s">
        <v>635</v>
      </c>
      <c r="E7" s="85" t="s">
        <v>636</v>
      </c>
    </row>
    <row r="8" spans="1:5" ht="15" customHeight="1" thickBot="1">
      <c r="A8" s="91" t="s">
        <v>539</v>
      </c>
      <c r="B8" s="92" t="s">
        <v>1148</v>
      </c>
      <c r="D8" s="84" t="s">
        <v>546</v>
      </c>
      <c r="E8" s="88" t="s">
        <v>547</v>
      </c>
    </row>
    <row r="9" spans="1:5" ht="15" customHeight="1" thickBot="1">
      <c r="A9" s="91" t="s">
        <v>1149</v>
      </c>
      <c r="B9" s="92" t="s">
        <v>1150</v>
      </c>
    </row>
    <row r="10" spans="1:5" ht="15" customHeight="1" thickBot="1">
      <c r="A10" s="91" t="s">
        <v>640</v>
      </c>
      <c r="B10" s="92" t="s">
        <v>1151</v>
      </c>
    </row>
    <row r="11" spans="1:5" ht="15" customHeight="1" thickBot="1">
      <c r="A11" s="91" t="s">
        <v>644</v>
      </c>
      <c r="B11" s="92" t="s">
        <v>1152</v>
      </c>
    </row>
    <row r="12" spans="1:5" ht="15" customHeight="1" thickBot="1">
      <c r="A12" s="91" t="s">
        <v>557</v>
      </c>
      <c r="B12" s="92" t="s">
        <v>1153</v>
      </c>
    </row>
    <row r="13" spans="1:5" ht="15" customHeight="1" thickBot="1">
      <c r="A13" s="91" t="s">
        <v>1154</v>
      </c>
      <c r="B13" s="92" t="s">
        <v>1155</v>
      </c>
    </row>
    <row r="14" spans="1:5" ht="15" customHeight="1" thickBot="1">
      <c r="A14" s="91" t="s">
        <v>1156</v>
      </c>
      <c r="B14" s="92" t="s">
        <v>1157</v>
      </c>
    </row>
    <row r="15" spans="1:5" ht="15" customHeight="1" thickBot="1">
      <c r="A15" s="91" t="s">
        <v>579</v>
      </c>
      <c r="B15" s="92" t="s">
        <v>1158</v>
      </c>
    </row>
    <row r="16" spans="1:5" ht="15" customHeight="1" thickBot="1">
      <c r="A16" s="91" t="s">
        <v>1159</v>
      </c>
      <c r="B16" s="92" t="s">
        <v>1160</v>
      </c>
    </row>
    <row r="17" spans="1:5" ht="15" customHeight="1">
      <c r="A17" s="93"/>
    </row>
    <row r="18" spans="1:5" ht="15" customHeight="1">
      <c r="A18" s="93"/>
    </row>
    <row r="19" spans="1:5" ht="40.5" customHeight="1" thickBot="1">
      <c r="A19" s="1026" t="s">
        <v>1161</v>
      </c>
      <c r="B19" s="1026"/>
      <c r="D19" s="1026" t="s">
        <v>1162</v>
      </c>
      <c r="E19" s="1026"/>
    </row>
    <row r="20" spans="1:5" ht="15" customHeight="1" thickBot="1">
      <c r="A20" s="89" t="s">
        <v>1134</v>
      </c>
      <c r="B20" s="90" t="s">
        <v>1135</v>
      </c>
      <c r="D20" s="29" t="s">
        <v>1163</v>
      </c>
      <c r="E20" s="29" t="s">
        <v>533</v>
      </c>
    </row>
    <row r="21" spans="1:5" ht="15" customHeight="1" thickBot="1">
      <c r="A21" s="91" t="s">
        <v>1164</v>
      </c>
      <c r="B21" s="92" t="s">
        <v>1165</v>
      </c>
      <c r="D21" s="18" t="s">
        <v>586</v>
      </c>
      <c r="E21" s="18" t="s">
        <v>540</v>
      </c>
    </row>
    <row r="22" spans="1:5" ht="15" customHeight="1" thickBot="1">
      <c r="A22" s="91" t="s">
        <v>1166</v>
      </c>
      <c r="B22" s="92" t="s">
        <v>1167</v>
      </c>
      <c r="D22" s="18" t="s">
        <v>651</v>
      </c>
      <c r="E22" s="18" t="s">
        <v>641</v>
      </c>
    </row>
    <row r="23" spans="1:5" ht="15" customHeight="1" thickBot="1">
      <c r="A23" s="91" t="s">
        <v>1168</v>
      </c>
      <c r="B23" s="92" t="s">
        <v>1169</v>
      </c>
      <c r="D23" s="18" t="s">
        <v>1170</v>
      </c>
      <c r="E23" s="18" t="s">
        <v>1171</v>
      </c>
    </row>
    <row r="24" spans="1:5" ht="15" customHeight="1" thickBot="1">
      <c r="A24" s="91" t="s">
        <v>1172</v>
      </c>
      <c r="B24" s="92" t="s">
        <v>1173</v>
      </c>
      <c r="D24" s="18" t="s">
        <v>604</v>
      </c>
      <c r="E24" s="18" t="s">
        <v>542</v>
      </c>
    </row>
    <row r="25" spans="1:5" ht="15" customHeight="1" thickBot="1">
      <c r="A25" s="91" t="s">
        <v>1174</v>
      </c>
      <c r="B25" s="92" t="s">
        <v>1175</v>
      </c>
      <c r="D25" s="18" t="s">
        <v>587</v>
      </c>
      <c r="E25" s="18" t="s">
        <v>544</v>
      </c>
    </row>
    <row r="26" spans="1:5" ht="15" customHeight="1" thickBot="1">
      <c r="A26" s="91" t="s">
        <v>1176</v>
      </c>
      <c r="B26" s="92" t="s">
        <v>1177</v>
      </c>
      <c r="D26" s="18" t="s">
        <v>700</v>
      </c>
      <c r="E26" s="18" t="s">
        <v>1178</v>
      </c>
    </row>
    <row r="27" spans="1:5" ht="15" customHeight="1" thickBot="1">
      <c r="A27" s="91" t="s">
        <v>1179</v>
      </c>
      <c r="B27" s="92" t="s">
        <v>1180</v>
      </c>
      <c r="D27" s="18" t="s">
        <v>658</v>
      </c>
      <c r="E27" s="18" t="s">
        <v>659</v>
      </c>
    </row>
    <row r="28" spans="1:5" ht="15" customHeight="1" thickBot="1">
      <c r="A28" s="91" t="s">
        <v>1181</v>
      </c>
      <c r="B28" s="92" t="s">
        <v>1182</v>
      </c>
      <c r="D28" s="18" t="s">
        <v>610</v>
      </c>
      <c r="E28" s="18" t="s">
        <v>1183</v>
      </c>
    </row>
    <row r="29" spans="1:5" ht="15" customHeight="1" thickBot="1">
      <c r="A29" s="91" t="s">
        <v>598</v>
      </c>
      <c r="B29" s="92" t="s">
        <v>1184</v>
      </c>
      <c r="D29" s="18" t="s">
        <v>588</v>
      </c>
      <c r="E29" s="18" t="s">
        <v>553</v>
      </c>
    </row>
    <row r="30" spans="1:5" ht="15" customHeight="1" thickBot="1">
      <c r="A30" s="91" t="s">
        <v>1185</v>
      </c>
      <c r="B30" s="92" t="s">
        <v>1186</v>
      </c>
      <c r="D30" s="18" t="s">
        <v>599</v>
      </c>
      <c r="E30" s="18" t="s">
        <v>1187</v>
      </c>
    </row>
    <row r="31" spans="1:5" ht="15" customHeight="1" thickBot="1">
      <c r="A31" s="91" t="s">
        <v>595</v>
      </c>
      <c r="B31" s="92" t="s">
        <v>1188</v>
      </c>
      <c r="D31" s="18" t="s">
        <v>590</v>
      </c>
      <c r="E31" s="18" t="s">
        <v>575</v>
      </c>
    </row>
    <row r="32" spans="1:5" ht="15" customHeight="1" thickBot="1">
      <c r="A32" s="91" t="s">
        <v>1189</v>
      </c>
      <c r="B32" s="92" t="s">
        <v>1190</v>
      </c>
      <c r="D32" s="18" t="s">
        <v>616</v>
      </c>
      <c r="E32" s="18" t="s">
        <v>677</v>
      </c>
    </row>
    <row r="33" spans="1:5" ht="15" customHeight="1" thickBot="1">
      <c r="A33" s="91" t="s">
        <v>1191</v>
      </c>
      <c r="B33" s="92" t="s">
        <v>1192</v>
      </c>
      <c r="D33" s="18" t="s">
        <v>618</v>
      </c>
      <c r="E33" s="18" t="s">
        <v>619</v>
      </c>
    </row>
    <row r="34" spans="1:5" ht="15" customHeight="1" thickBot="1">
      <c r="A34" s="91" t="s">
        <v>1193</v>
      </c>
      <c r="B34" s="92" t="s">
        <v>1194</v>
      </c>
      <c r="D34" s="18" t="s">
        <v>592</v>
      </c>
      <c r="E34" s="18" t="s">
        <v>577</v>
      </c>
    </row>
    <row r="35" spans="1:5" ht="15" customHeight="1" thickBot="1">
      <c r="A35" s="91" t="s">
        <v>665</v>
      </c>
      <c r="B35" s="92" t="s">
        <v>1195</v>
      </c>
      <c r="D35" s="18" t="s">
        <v>620</v>
      </c>
      <c r="E35" s="18" t="s">
        <v>678</v>
      </c>
    </row>
    <row r="36" spans="1:5" ht="15" customHeight="1" thickBot="1">
      <c r="A36" s="91" t="s">
        <v>1196</v>
      </c>
      <c r="B36" s="92" t="s">
        <v>1197</v>
      </c>
      <c r="D36" s="18" t="s">
        <v>594</v>
      </c>
      <c r="E36" s="18" t="s">
        <v>558</v>
      </c>
    </row>
    <row r="37" spans="1:5" ht="15" customHeight="1" thickBot="1">
      <c r="A37" s="91" t="s">
        <v>1198</v>
      </c>
      <c r="B37" s="92" t="s">
        <v>1199</v>
      </c>
      <c r="D37" s="18" t="s">
        <v>597</v>
      </c>
      <c r="E37" s="18" t="s">
        <v>576</v>
      </c>
    </row>
    <row r="38" spans="1:5" ht="15" customHeight="1" thickBot="1">
      <c r="A38" s="91" t="s">
        <v>593</v>
      </c>
      <c r="B38" s="92" t="s">
        <v>1200</v>
      </c>
      <c r="D38" s="18" t="s">
        <v>660</v>
      </c>
      <c r="E38" s="18" t="s">
        <v>1201</v>
      </c>
    </row>
    <row r="39" spans="1:5" ht="15" customHeight="1" thickBot="1">
      <c r="A39" s="91" t="s">
        <v>1202</v>
      </c>
      <c r="B39" s="92" t="s">
        <v>1203</v>
      </c>
      <c r="D39" s="18" t="s">
        <v>591</v>
      </c>
      <c r="E39" s="18" t="s">
        <v>1204</v>
      </c>
    </row>
    <row r="40" spans="1:5" ht="15" customHeight="1" thickBot="1">
      <c r="A40" s="91" t="s">
        <v>761</v>
      </c>
      <c r="B40" s="92" t="s">
        <v>1205</v>
      </c>
    </row>
    <row r="41" spans="1:5" ht="15" customHeight="1" thickBot="1">
      <c r="A41" s="91" t="s">
        <v>1206</v>
      </c>
      <c r="B41" s="92" t="s">
        <v>1207</v>
      </c>
    </row>
    <row r="42" spans="1:5" ht="15" customHeight="1" thickBot="1">
      <c r="A42" s="91" t="s">
        <v>1208</v>
      </c>
      <c r="B42" s="92" t="s">
        <v>1209</v>
      </c>
    </row>
    <row r="43" spans="1:5" ht="15" customHeight="1" thickBot="1">
      <c r="A43" s="91" t="s">
        <v>1210</v>
      </c>
      <c r="B43" s="92" t="s">
        <v>1211</v>
      </c>
    </row>
    <row r="44" spans="1:5" ht="15" customHeight="1" thickBot="1">
      <c r="A44" s="91" t="s">
        <v>600</v>
      </c>
      <c r="B44" s="92" t="s">
        <v>1212</v>
      </c>
    </row>
    <row r="45" spans="1:5" ht="15" customHeight="1" thickBot="1">
      <c r="A45" s="91" t="s">
        <v>708</v>
      </c>
      <c r="B45" s="92" t="s">
        <v>1213</v>
      </c>
    </row>
    <row r="46" spans="1:5" ht="15" customHeight="1" thickBot="1">
      <c r="A46" s="91" t="s">
        <v>608</v>
      </c>
      <c r="B46" s="92" t="s">
        <v>1214</v>
      </c>
    </row>
    <row r="47" spans="1:5" ht="24" customHeight="1" thickBot="1">
      <c r="A47" s="91" t="s">
        <v>668</v>
      </c>
      <c r="B47" s="92" t="s">
        <v>1215</v>
      </c>
    </row>
    <row r="48" spans="1:5" ht="15" customHeight="1" thickBot="1">
      <c r="A48" s="91" t="s">
        <v>1216</v>
      </c>
      <c r="B48" s="92" t="s">
        <v>1217</v>
      </c>
    </row>
    <row r="49" spans="1:2" ht="15" customHeight="1" thickBot="1">
      <c r="A49" s="91" t="s">
        <v>655</v>
      </c>
      <c r="B49" s="92" t="s">
        <v>1218</v>
      </c>
    </row>
    <row r="50" spans="1:2" ht="15" customHeight="1" thickBot="1">
      <c r="A50" s="91" t="s">
        <v>1219</v>
      </c>
      <c r="B50" s="92" t="s">
        <v>1220</v>
      </c>
    </row>
    <row r="51" spans="1:2" ht="15" customHeight="1" thickBot="1">
      <c r="A51" s="91" t="s">
        <v>670</v>
      </c>
      <c r="B51" s="92" t="s">
        <v>1221</v>
      </c>
    </row>
    <row r="52" spans="1:2" ht="15" customHeight="1" thickBot="1">
      <c r="A52" s="91" t="s">
        <v>601</v>
      </c>
      <c r="B52" s="92" t="s">
        <v>1222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0000"/>
  </sheetPr>
  <dimension ref="A1:FC143"/>
  <sheetViews>
    <sheetView zoomScale="90" zoomScaleNormal="90" zoomScaleSheetLayoutView="90" workbookViewId="0">
      <pane xSplit="3" ySplit="4" topLeftCell="D125" activePane="bottomRight" state="frozen"/>
      <selection pane="bottomRight" activeCell="S1" sqref="S1:AJ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100" customWidth="1"/>
    <col min="4" max="4" width="11.140625" style="100" bestFit="1" customWidth="1"/>
    <col min="5" max="5" width="11.28515625" style="100" bestFit="1" customWidth="1"/>
    <col min="6" max="6" width="12.28515625" style="100" customWidth="1"/>
    <col min="7" max="7" width="11.28515625" style="100" bestFit="1" customWidth="1"/>
    <col min="8" max="8" width="11.140625" style="100" bestFit="1" customWidth="1"/>
    <col min="9" max="9" width="11.28515625" style="100" customWidth="1"/>
    <col min="10" max="10" width="10.140625" style="100" bestFit="1" customWidth="1"/>
    <col min="11" max="11" width="10.7109375" style="100" customWidth="1"/>
    <col min="12" max="12" width="9.5703125" style="100" customWidth="1"/>
    <col min="13" max="13" width="7.28515625" style="100" customWidth="1"/>
    <col min="14" max="14" width="12.140625" style="100" customWidth="1"/>
    <col min="15" max="17" width="16" style="100" customWidth="1"/>
    <col min="18" max="18" width="14.5703125" style="100" customWidth="1"/>
    <col min="19" max="19" width="11.42578125" customWidth="1"/>
    <col min="20" max="20" width="14.85546875" customWidth="1"/>
    <col min="21" max="21" width="11.28515625" customWidth="1"/>
    <col min="24" max="24" width="14.42578125" customWidth="1"/>
  </cols>
  <sheetData>
    <row r="1" spans="1:57" s="6" customFormat="1" ht="51.75" customHeight="1" thickBot="1">
      <c r="A1" s="544"/>
      <c r="B1" s="543" t="s">
        <v>268</v>
      </c>
      <c r="C1" s="697" t="s">
        <v>304</v>
      </c>
      <c r="D1" s="845" t="s">
        <v>305</v>
      </c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50"/>
      <c r="P1" s="806"/>
      <c r="Q1" s="806"/>
      <c r="R1" s="832" t="s">
        <v>271</v>
      </c>
    </row>
    <row r="2" spans="1:57" ht="47.25" customHeight="1">
      <c r="A2" s="835" t="s">
        <v>272</v>
      </c>
      <c r="B2" s="835" t="s">
        <v>273</v>
      </c>
      <c r="C2" s="420" t="s">
        <v>274</v>
      </c>
      <c r="D2" s="837" t="s">
        <v>275</v>
      </c>
      <c r="E2" s="838"/>
      <c r="F2" s="837" t="s">
        <v>276</v>
      </c>
      <c r="G2" s="838"/>
      <c r="H2" s="837" t="s">
        <v>306</v>
      </c>
      <c r="I2" s="838"/>
      <c r="J2" s="837" t="s">
        <v>281</v>
      </c>
      <c r="K2" s="838"/>
      <c r="L2" s="843" t="s">
        <v>282</v>
      </c>
      <c r="M2" s="844"/>
      <c r="N2" s="837" t="s">
        <v>307</v>
      </c>
      <c r="O2" s="838"/>
      <c r="P2" s="837" t="s">
        <v>308</v>
      </c>
      <c r="Q2" s="838"/>
      <c r="R2" s="833"/>
      <c r="U2" s="5"/>
    </row>
    <row r="3" spans="1:57" ht="43.5" customHeight="1" outlineLevel="1" thickBot="1">
      <c r="A3" s="836"/>
      <c r="B3" s="836"/>
      <c r="C3" s="473" t="s">
        <v>309</v>
      </c>
      <c r="D3" s="474" t="s">
        <v>284</v>
      </c>
      <c r="E3" s="475" t="s">
        <v>285</v>
      </c>
      <c r="F3" s="474" t="s">
        <v>284</v>
      </c>
      <c r="G3" s="475" t="s">
        <v>285</v>
      </c>
      <c r="H3" s="474" t="s">
        <v>284</v>
      </c>
      <c r="I3" s="475" t="s">
        <v>285</v>
      </c>
      <c r="J3" s="474" t="s">
        <v>284</v>
      </c>
      <c r="K3" s="475" t="s">
        <v>285</v>
      </c>
      <c r="L3" s="474" t="s">
        <v>287</v>
      </c>
      <c r="M3" s="475" t="s">
        <v>310</v>
      </c>
      <c r="N3" s="474" t="s">
        <v>278</v>
      </c>
      <c r="O3" s="475" t="s">
        <v>286</v>
      </c>
      <c r="P3" s="474" t="s">
        <v>278</v>
      </c>
      <c r="Q3" s="475" t="s">
        <v>286</v>
      </c>
      <c r="R3" s="834"/>
      <c r="AC3">
        <v>2.87</v>
      </c>
    </row>
    <row r="4" spans="1:57" s="21" customFormat="1" ht="21" customHeight="1" outlineLevel="1" thickBot="1">
      <c r="A4" s="435"/>
      <c r="B4" s="436" t="s">
        <v>289</v>
      </c>
      <c r="C4" s="438">
        <v>6848360</v>
      </c>
      <c r="D4" s="438">
        <v>2723915</v>
      </c>
      <c r="E4" s="439">
        <v>0.39774705184890979</v>
      </c>
      <c r="F4" s="438">
        <v>4097124</v>
      </c>
      <c r="G4" s="440">
        <v>0.59826352586604681</v>
      </c>
      <c r="H4" s="438">
        <v>106026</v>
      </c>
      <c r="I4" s="440">
        <v>1.5481954803777839E-2</v>
      </c>
      <c r="J4" s="438">
        <v>95517</v>
      </c>
      <c r="K4" s="440">
        <v>1.3947426829197064E-2</v>
      </c>
      <c r="L4" s="438">
        <v>12166</v>
      </c>
      <c r="M4" s="440">
        <v>1.7764837128889253E-3</v>
      </c>
      <c r="N4" s="438">
        <v>7034748</v>
      </c>
      <c r="O4" s="440">
        <v>1.0272164430608204</v>
      </c>
      <c r="P4" s="438">
        <v>7022582</v>
      </c>
      <c r="Q4" s="440">
        <v>1.0254399593479315</v>
      </c>
      <c r="R4" s="437">
        <v>-186388</v>
      </c>
    </row>
    <row r="5" spans="1:57" ht="21" customHeight="1" outlineLevel="2" thickBot="1">
      <c r="A5" s="430"/>
      <c r="B5" s="431" t="s">
        <v>290</v>
      </c>
      <c r="C5" s="432">
        <v>110367</v>
      </c>
      <c r="D5" s="432">
        <v>61817</v>
      </c>
      <c r="E5" s="660">
        <v>0.56010401659916464</v>
      </c>
      <c r="F5" s="432">
        <v>27428</v>
      </c>
      <c r="G5" s="660">
        <v>0.24851631375320521</v>
      </c>
      <c r="H5" s="432">
        <v>1765</v>
      </c>
      <c r="I5" s="660">
        <v>1.5992099087589588E-2</v>
      </c>
      <c r="J5" s="432">
        <v>2658</v>
      </c>
      <c r="K5" s="660">
        <v>2.4083285764766642E-2</v>
      </c>
      <c r="L5" s="432">
        <v>236</v>
      </c>
      <c r="M5" s="660">
        <v>2.1383203312584378E-3</v>
      </c>
      <c r="N5" s="432">
        <v>93904</v>
      </c>
      <c r="O5" s="433">
        <v>85.083403553598444</v>
      </c>
      <c r="P5" s="438">
        <v>93668</v>
      </c>
      <c r="Q5" s="440">
        <v>0.84869571520472609</v>
      </c>
      <c r="R5" s="434">
        <v>16463</v>
      </c>
    </row>
    <row r="6" spans="1:57" ht="15.75" outlineLevel="2" thickBot="1">
      <c r="A6" s="572">
        <v>142</v>
      </c>
      <c r="B6" s="421" t="s">
        <v>311</v>
      </c>
      <c r="C6" s="479">
        <v>4781</v>
      </c>
      <c r="D6" s="480">
        <v>2958</v>
      </c>
      <c r="E6" s="629">
        <v>0.61869901694206231</v>
      </c>
      <c r="F6" s="481">
        <v>832</v>
      </c>
      <c r="G6" s="629">
        <v>0.17402217109391341</v>
      </c>
      <c r="H6" s="480">
        <v>83</v>
      </c>
      <c r="I6" s="482">
        <v>1.7360384856724535E-2</v>
      </c>
      <c r="J6" s="480">
        <v>56</v>
      </c>
      <c r="K6" s="482">
        <v>1.171303074670571E-2</v>
      </c>
      <c r="L6" s="480">
        <v>4</v>
      </c>
      <c r="M6" s="482">
        <v>8.366450533361222E-4</v>
      </c>
      <c r="N6" s="477">
        <v>3933</v>
      </c>
      <c r="O6" s="595">
        <v>0.82263124869274207</v>
      </c>
      <c r="P6" s="438">
        <v>3929</v>
      </c>
      <c r="Q6" s="440">
        <v>0.82179460363940593</v>
      </c>
      <c r="R6" s="476">
        <v>848</v>
      </c>
      <c r="T6" s="654" t="s">
        <v>312</v>
      </c>
      <c r="U6" s="655">
        <v>0.38720861074199103</v>
      </c>
    </row>
    <row r="7" spans="1:57" ht="15.75" outlineLevel="2" thickBot="1">
      <c r="A7" s="572">
        <v>425</v>
      </c>
      <c r="B7" s="421" t="s">
        <v>313</v>
      </c>
      <c r="C7" s="479">
        <v>8646</v>
      </c>
      <c r="D7" s="480">
        <v>5858</v>
      </c>
      <c r="E7" s="629">
        <v>0.67753874624103627</v>
      </c>
      <c r="F7" s="481">
        <v>2353</v>
      </c>
      <c r="G7" s="629">
        <v>0.27214897062225307</v>
      </c>
      <c r="H7" s="480">
        <v>159</v>
      </c>
      <c r="I7" s="482">
        <v>1.839000693962526E-2</v>
      </c>
      <c r="J7" s="480">
        <v>69</v>
      </c>
      <c r="K7" s="482">
        <v>7.9805690492713386E-3</v>
      </c>
      <c r="L7" s="480">
        <v>17</v>
      </c>
      <c r="M7" s="482">
        <v>1.9662271570668518E-3</v>
      </c>
      <c r="N7" s="477">
        <v>8456</v>
      </c>
      <c r="O7" s="595">
        <v>0.97802452000925288</v>
      </c>
      <c r="P7" s="438">
        <v>8439</v>
      </c>
      <c r="Q7" s="440">
        <v>0.97605829285218593</v>
      </c>
      <c r="R7" s="476">
        <v>190</v>
      </c>
      <c r="T7" s="656" t="s">
        <v>314</v>
      </c>
      <c r="U7" s="657">
        <v>0.58241233374670986</v>
      </c>
    </row>
    <row r="8" spans="1:57" ht="15.75" outlineLevel="2" thickBot="1">
      <c r="A8" s="572">
        <v>579</v>
      </c>
      <c r="B8" s="422" t="s">
        <v>315</v>
      </c>
      <c r="C8" s="479">
        <v>41857</v>
      </c>
      <c r="D8" s="480">
        <v>26222</v>
      </c>
      <c r="E8" s="629">
        <v>0.62646630193277109</v>
      </c>
      <c r="F8" s="481">
        <v>15617</v>
      </c>
      <c r="G8" s="629">
        <v>0.37310366246983778</v>
      </c>
      <c r="H8" s="480">
        <v>701</v>
      </c>
      <c r="I8" s="482">
        <v>1.6747497431731848E-2</v>
      </c>
      <c r="J8" s="480">
        <v>2308</v>
      </c>
      <c r="K8" s="482">
        <v>5.5140119932149942E-2</v>
      </c>
      <c r="L8" s="480">
        <v>152</v>
      </c>
      <c r="M8" s="482">
        <v>3.631411711302769E-3</v>
      </c>
      <c r="N8" s="477">
        <v>45000</v>
      </c>
      <c r="O8" s="595">
        <v>1.0750889934777934</v>
      </c>
      <c r="P8" s="438">
        <v>44848</v>
      </c>
      <c r="Q8" s="440">
        <v>1.0714575817664906</v>
      </c>
      <c r="R8" s="476">
        <v>-3143</v>
      </c>
      <c r="T8" s="656" t="s">
        <v>316</v>
      </c>
      <c r="U8" s="657">
        <v>1.5071755235581999E-2</v>
      </c>
    </row>
    <row r="9" spans="1:57" ht="15.75" outlineLevel="1" thickBot="1">
      <c r="A9" s="572">
        <v>585</v>
      </c>
      <c r="B9" s="421" t="s">
        <v>317</v>
      </c>
      <c r="C9" s="479">
        <v>15124</v>
      </c>
      <c r="D9" s="480">
        <v>7006</v>
      </c>
      <c r="E9" s="629">
        <v>0.4632372388257075</v>
      </c>
      <c r="F9" s="481">
        <v>3164</v>
      </c>
      <c r="G9" s="629">
        <v>0.20920391430838403</v>
      </c>
      <c r="H9" s="480">
        <v>282</v>
      </c>
      <c r="I9" s="482">
        <v>1.8645860883364191E-2</v>
      </c>
      <c r="J9" s="480">
        <v>87</v>
      </c>
      <c r="K9" s="482">
        <v>5.7524464427400161E-3</v>
      </c>
      <c r="L9" s="480">
        <v>13</v>
      </c>
      <c r="M9" s="482">
        <v>8.5956096270827821E-4</v>
      </c>
      <c r="N9" s="477">
        <v>10552</v>
      </c>
      <c r="O9" s="595">
        <v>0.69769902142290396</v>
      </c>
      <c r="P9" s="438">
        <v>10539</v>
      </c>
      <c r="Q9" s="440">
        <v>0.69683946046019574</v>
      </c>
      <c r="R9" s="476">
        <v>4572</v>
      </c>
      <c r="T9" s="659" t="s">
        <v>318</v>
      </c>
      <c r="U9" s="658">
        <v>1.3577885092685623E-2</v>
      </c>
    </row>
    <row r="10" spans="1:57" ht="15.75" outlineLevel="2" thickBot="1">
      <c r="A10" s="572">
        <v>591</v>
      </c>
      <c r="B10" s="421" t="s">
        <v>319</v>
      </c>
      <c r="C10" s="479">
        <v>19387</v>
      </c>
      <c r="D10" s="480">
        <v>10231</v>
      </c>
      <c r="E10" s="629">
        <v>0.52772476401712487</v>
      </c>
      <c r="F10" s="481">
        <v>4206</v>
      </c>
      <c r="G10" s="629">
        <v>0.2169495022437716</v>
      </c>
      <c r="H10" s="480">
        <v>267</v>
      </c>
      <c r="I10" s="482">
        <v>1.3772115335018311E-2</v>
      </c>
      <c r="J10" s="480">
        <v>95</v>
      </c>
      <c r="K10" s="482">
        <v>4.9001908495383507E-3</v>
      </c>
      <c r="L10" s="480">
        <v>17</v>
      </c>
      <c r="M10" s="482">
        <v>8.7687625728581013E-4</v>
      </c>
      <c r="N10" s="477">
        <v>14816</v>
      </c>
      <c r="O10" s="595">
        <v>0.76422344870273895</v>
      </c>
      <c r="P10" s="438">
        <v>14799</v>
      </c>
      <c r="Q10" s="440">
        <v>0.76334657244545312</v>
      </c>
      <c r="R10" s="476">
        <v>4571</v>
      </c>
    </row>
    <row r="11" spans="1:57" ht="15.75" outlineLevel="2" thickBot="1">
      <c r="A11" s="572">
        <v>893</v>
      </c>
      <c r="B11" s="421" t="s">
        <v>320</v>
      </c>
      <c r="C11" s="479">
        <v>20572</v>
      </c>
      <c r="D11" s="480">
        <v>9542</v>
      </c>
      <c r="E11" s="629">
        <v>0.46383433793505735</v>
      </c>
      <c r="F11" s="481">
        <v>1256</v>
      </c>
      <c r="G11" s="629">
        <v>6.1053859615010697E-2</v>
      </c>
      <c r="H11" s="480">
        <v>273</v>
      </c>
      <c r="I11" s="482">
        <v>1.327046470931363E-2</v>
      </c>
      <c r="J11" s="480">
        <v>43</v>
      </c>
      <c r="K11" s="482">
        <v>2.0902197161189965E-3</v>
      </c>
      <c r="L11" s="480">
        <v>33</v>
      </c>
      <c r="M11" s="482">
        <v>1.6041221077192299E-3</v>
      </c>
      <c r="N11" s="477">
        <v>11147</v>
      </c>
      <c r="O11" s="595">
        <v>0.5418530040832199</v>
      </c>
      <c r="P11" s="438">
        <v>11114</v>
      </c>
      <c r="Q11" s="440">
        <v>0.54024888197550069</v>
      </c>
      <c r="R11" s="476">
        <v>9425</v>
      </c>
      <c r="X11" s="262"/>
    </row>
    <row r="12" spans="1:57" ht="13.5" outlineLevel="2" thickBot="1">
      <c r="A12" s="423"/>
      <c r="B12" s="423" t="s">
        <v>291</v>
      </c>
      <c r="C12" s="432">
        <v>266363</v>
      </c>
      <c r="D12" s="432">
        <v>225542</v>
      </c>
      <c r="E12" s="661">
        <v>0.84674673284202384</v>
      </c>
      <c r="F12" s="413">
        <v>36931</v>
      </c>
      <c r="G12" s="662">
        <v>0.13864913670442217</v>
      </c>
      <c r="H12" s="413">
        <v>4205</v>
      </c>
      <c r="I12" s="662">
        <v>1.5786727135525581E-2</v>
      </c>
      <c r="J12" s="413">
        <v>2418</v>
      </c>
      <c r="K12" s="662">
        <v>9.0778373873248164E-3</v>
      </c>
      <c r="L12" s="413">
        <v>599</v>
      </c>
      <c r="M12" s="662">
        <v>2.2488108333364619E-3</v>
      </c>
      <c r="N12" s="413">
        <v>269695</v>
      </c>
      <c r="O12" s="433">
        <v>100</v>
      </c>
      <c r="P12" s="438">
        <v>269096</v>
      </c>
      <c r="Q12" s="440">
        <v>1.0102604340692964</v>
      </c>
      <c r="R12" s="414">
        <v>-3332</v>
      </c>
    </row>
    <row r="13" spans="1:57" ht="15.75" outlineLevel="2" thickBot="1">
      <c r="A13" s="422">
        <v>120</v>
      </c>
      <c r="B13" s="421" t="s">
        <v>321</v>
      </c>
      <c r="C13" s="479">
        <v>30925</v>
      </c>
      <c r="D13" s="480">
        <v>22900</v>
      </c>
      <c r="E13" s="629">
        <v>0.74050121261115598</v>
      </c>
      <c r="F13" s="481">
        <v>1317</v>
      </c>
      <c r="G13" s="629">
        <v>4.2586903799514957E-2</v>
      </c>
      <c r="H13" s="480">
        <v>353</v>
      </c>
      <c r="I13" s="482">
        <v>1.1414713015359741E-2</v>
      </c>
      <c r="J13" s="480">
        <v>414</v>
      </c>
      <c r="K13" s="482">
        <v>1.3387227162489895E-2</v>
      </c>
      <c r="L13" s="480">
        <v>71</v>
      </c>
      <c r="M13" s="482">
        <v>2.2958771220695229E-3</v>
      </c>
      <c r="N13" s="477">
        <v>25055</v>
      </c>
      <c r="O13" s="595">
        <v>0.81018593371059011</v>
      </c>
      <c r="P13" s="438">
        <v>24984</v>
      </c>
      <c r="Q13" s="440">
        <v>0.80789005658852064</v>
      </c>
      <c r="R13" s="476">
        <v>5870</v>
      </c>
    </row>
    <row r="14" spans="1:57" ht="15.75" outlineLevel="2" thickBot="1">
      <c r="A14" s="422">
        <v>154</v>
      </c>
      <c r="B14" s="421" t="s">
        <v>322</v>
      </c>
      <c r="C14" s="479">
        <v>97025</v>
      </c>
      <c r="D14" s="480">
        <v>78283</v>
      </c>
      <c r="E14" s="629">
        <v>0.80683329038907503</v>
      </c>
      <c r="F14" s="481">
        <v>21487</v>
      </c>
      <c r="G14" s="629">
        <v>0.22145838701365628</v>
      </c>
      <c r="H14" s="480">
        <v>1889</v>
      </c>
      <c r="I14" s="482">
        <v>1.9469208966761145E-2</v>
      </c>
      <c r="J14" s="480">
        <v>1411</v>
      </c>
      <c r="K14" s="482">
        <v>1.454264364854419E-2</v>
      </c>
      <c r="L14" s="480">
        <v>214</v>
      </c>
      <c r="M14" s="482">
        <v>2.2056171089925277E-3</v>
      </c>
      <c r="N14" s="477">
        <v>103284</v>
      </c>
      <c r="O14" s="595">
        <v>1.0645091471270292</v>
      </c>
      <c r="P14" s="438">
        <v>103070</v>
      </c>
      <c r="Q14" s="440">
        <v>1.0623035300180366</v>
      </c>
      <c r="R14" s="476">
        <v>-6259</v>
      </c>
      <c r="T14" s="654" t="s">
        <v>312</v>
      </c>
      <c r="U14" s="655">
        <v>0.65829996592264439</v>
      </c>
      <c r="Z14" s="654" t="s">
        <v>312</v>
      </c>
      <c r="AA14" s="655">
        <v>0.75209763539282992</v>
      </c>
      <c r="AF14" s="654" t="s">
        <v>312</v>
      </c>
      <c r="AG14" s="655">
        <v>0.69276253547776723</v>
      </c>
      <c r="AL14" s="654" t="s">
        <v>312</v>
      </c>
      <c r="AM14" s="655">
        <v>0.58271111111111107</v>
      </c>
      <c r="AR14" s="654" t="s">
        <v>312</v>
      </c>
      <c r="AS14" s="655">
        <v>0.66394996209249435</v>
      </c>
      <c r="AX14" s="654" t="s">
        <v>312</v>
      </c>
      <c r="AY14" s="655">
        <v>0.69053725701943847</v>
      </c>
      <c r="BD14" s="654" t="s">
        <v>312</v>
      </c>
      <c r="BE14" s="655">
        <v>0.85601507131963761</v>
      </c>
    </row>
    <row r="15" spans="1:57" ht="15.75" outlineLevel="2" thickBot="1">
      <c r="A15" s="422">
        <v>250</v>
      </c>
      <c r="B15" s="421" t="s">
        <v>323</v>
      </c>
      <c r="C15" s="479">
        <v>55845</v>
      </c>
      <c r="D15" s="480">
        <v>48008</v>
      </c>
      <c r="E15" s="629">
        <v>0.85966514459665144</v>
      </c>
      <c r="F15" s="481">
        <v>9071</v>
      </c>
      <c r="G15" s="629">
        <v>0.16243173068314085</v>
      </c>
      <c r="H15" s="480">
        <v>728</v>
      </c>
      <c r="I15" s="482">
        <v>1.3036082012713762E-2</v>
      </c>
      <c r="J15" s="480">
        <v>347</v>
      </c>
      <c r="K15" s="482">
        <v>6.2136270033127409E-3</v>
      </c>
      <c r="L15" s="480">
        <v>72</v>
      </c>
      <c r="M15" s="482">
        <v>1.2892828364222402E-3</v>
      </c>
      <c r="N15" s="477">
        <v>58226</v>
      </c>
      <c r="O15" s="595">
        <v>1.0426358671322411</v>
      </c>
      <c r="P15" s="438">
        <v>58154</v>
      </c>
      <c r="Q15" s="440">
        <v>1.0413465842958187</v>
      </c>
      <c r="R15" s="476">
        <v>-2381</v>
      </c>
      <c r="T15" s="656" t="s">
        <v>314</v>
      </c>
      <c r="U15" s="657">
        <v>0.29208553416254901</v>
      </c>
      <c r="Z15" s="656" t="s">
        <v>314</v>
      </c>
      <c r="AA15" s="657">
        <v>0.21154335113145181</v>
      </c>
      <c r="AF15" s="656" t="s">
        <v>314</v>
      </c>
      <c r="AG15" s="664">
        <v>0.27826395458845787</v>
      </c>
      <c r="AL15" s="656" t="s">
        <v>314</v>
      </c>
      <c r="AM15" s="664">
        <v>0.34704444444444443</v>
      </c>
      <c r="AR15" s="656" t="s">
        <v>314</v>
      </c>
      <c r="AS15" s="664">
        <v>0.2998483699772555</v>
      </c>
      <c r="AX15" s="656" t="s">
        <v>314</v>
      </c>
      <c r="AY15" s="664">
        <v>0.28388228941684668</v>
      </c>
      <c r="BD15" s="656" t="s">
        <v>314</v>
      </c>
      <c r="BE15" s="664">
        <v>0.11267605633802817</v>
      </c>
    </row>
    <row r="16" spans="1:57" ht="15.75" outlineLevel="2" thickBot="1">
      <c r="A16" s="422">
        <v>495</v>
      </c>
      <c r="B16" s="421" t="s">
        <v>324</v>
      </c>
      <c r="C16" s="479">
        <v>27705</v>
      </c>
      <c r="D16" s="480">
        <v>26049</v>
      </c>
      <c r="E16" s="629">
        <v>0.94022739577693559</v>
      </c>
      <c r="F16" s="481">
        <v>1261</v>
      </c>
      <c r="G16" s="629">
        <v>4.5515249954881792E-2</v>
      </c>
      <c r="H16" s="480">
        <v>365</v>
      </c>
      <c r="I16" s="482">
        <v>1.3174517235156108E-2</v>
      </c>
      <c r="J16" s="480">
        <v>82</v>
      </c>
      <c r="K16" s="482">
        <v>2.9597545569391807E-3</v>
      </c>
      <c r="L16" s="480">
        <v>25</v>
      </c>
      <c r="M16" s="482">
        <v>9.0236419418877455E-4</v>
      </c>
      <c r="N16" s="477">
        <v>27782</v>
      </c>
      <c r="O16" s="595">
        <v>1.0027792817181014</v>
      </c>
      <c r="P16" s="438">
        <v>27757</v>
      </c>
      <c r="Q16" s="440">
        <v>1.0018769175239126</v>
      </c>
      <c r="R16" s="476">
        <v>-77</v>
      </c>
      <c r="T16" s="656" t="s">
        <v>316</v>
      </c>
      <c r="U16" s="657">
        <v>1.8795791446583745E-2</v>
      </c>
      <c r="Z16" s="656" t="s">
        <v>316</v>
      </c>
      <c r="AA16" s="657">
        <v>2.1103483346046274E-2</v>
      </c>
      <c r="AF16" s="656" t="s">
        <v>316</v>
      </c>
      <c r="AG16" s="657">
        <v>1.880321665089877E-2</v>
      </c>
      <c r="AL16" s="656" t="s">
        <v>316</v>
      </c>
      <c r="AM16" s="657">
        <v>1.5577777777777777E-2</v>
      </c>
      <c r="AR16" s="656" t="s">
        <v>316</v>
      </c>
      <c r="AS16" s="657">
        <v>2.6724791508718725E-2</v>
      </c>
      <c r="AX16" s="656" t="s">
        <v>316</v>
      </c>
      <c r="AY16" s="657">
        <v>1.8021058315334772E-2</v>
      </c>
      <c r="BD16" s="656" t="s">
        <v>316</v>
      </c>
      <c r="BE16" s="657">
        <v>2.4490894411052302E-2</v>
      </c>
    </row>
    <row r="17" spans="1:57" ht="15.75" outlineLevel="2" thickBot="1">
      <c r="A17" s="422">
        <v>790</v>
      </c>
      <c r="B17" s="421" t="s">
        <v>325</v>
      </c>
      <c r="C17" s="479">
        <v>28874</v>
      </c>
      <c r="D17" s="480">
        <v>25799</v>
      </c>
      <c r="E17" s="629">
        <v>0.89350280529195814</v>
      </c>
      <c r="F17" s="481">
        <v>1952</v>
      </c>
      <c r="G17" s="629">
        <v>6.7604072868324441E-2</v>
      </c>
      <c r="H17" s="480">
        <v>433</v>
      </c>
      <c r="I17" s="482">
        <v>1.4996190344254347E-2</v>
      </c>
      <c r="J17" s="480">
        <v>116</v>
      </c>
      <c r="K17" s="482">
        <v>4.0174551499619036E-3</v>
      </c>
      <c r="L17" s="480">
        <v>169</v>
      </c>
      <c r="M17" s="482">
        <v>5.8530165546858762E-3</v>
      </c>
      <c r="N17" s="477">
        <v>28469</v>
      </c>
      <c r="O17" s="595">
        <v>0.98597354020918471</v>
      </c>
      <c r="P17" s="438">
        <v>28300</v>
      </c>
      <c r="Q17" s="440">
        <v>0.98012052365449887</v>
      </c>
      <c r="R17" s="476">
        <v>405</v>
      </c>
      <c r="T17" s="659" t="s">
        <v>318</v>
      </c>
      <c r="U17" s="658">
        <v>2.830550349292895E-2</v>
      </c>
      <c r="Z17" s="659" t="s">
        <v>318</v>
      </c>
      <c r="AA17" s="658">
        <v>1.4238494787693873E-2</v>
      </c>
      <c r="AF17" s="659" t="s">
        <v>318</v>
      </c>
      <c r="AG17" s="658">
        <v>8.1598864711447498E-3</v>
      </c>
      <c r="AL17" s="659" t="s">
        <v>318</v>
      </c>
      <c r="AM17" s="658">
        <v>5.1288888888888891E-2</v>
      </c>
      <c r="AR17" s="659" t="s">
        <v>318</v>
      </c>
      <c r="AS17" s="658">
        <v>8.2448824867323734E-3</v>
      </c>
      <c r="AX17" s="659" t="s">
        <v>318</v>
      </c>
      <c r="AY17" s="658">
        <v>6.4119870410367175E-3</v>
      </c>
      <c r="BD17" s="659" t="s">
        <v>318</v>
      </c>
      <c r="BE17" s="658">
        <v>3.8575401453305822E-3</v>
      </c>
    </row>
    <row r="18" spans="1:57" ht="15.75" outlineLevel="2" thickBot="1">
      <c r="A18" s="422">
        <v>895</v>
      </c>
      <c r="B18" s="422" t="s">
        <v>326</v>
      </c>
      <c r="C18" s="479">
        <v>25989</v>
      </c>
      <c r="D18" s="480">
        <v>24503</v>
      </c>
      <c r="E18" s="629">
        <v>0.94282196313825084</v>
      </c>
      <c r="F18" s="481">
        <v>1843</v>
      </c>
      <c r="G18" s="629">
        <v>7.0914617722882753E-2</v>
      </c>
      <c r="H18" s="480">
        <v>437</v>
      </c>
      <c r="I18" s="482">
        <v>1.6814806264188697E-2</v>
      </c>
      <c r="J18" s="480">
        <v>48</v>
      </c>
      <c r="K18" s="482">
        <v>1.8469352418330831E-3</v>
      </c>
      <c r="L18" s="480">
        <v>48</v>
      </c>
      <c r="M18" s="482">
        <v>1.8469352418330831E-3</v>
      </c>
      <c r="N18" s="477">
        <v>26879</v>
      </c>
      <c r="O18" s="595">
        <v>1.0342452576089884</v>
      </c>
      <c r="P18" s="438">
        <v>26831</v>
      </c>
      <c r="Q18" s="440">
        <v>1.0323983223671553</v>
      </c>
      <c r="R18" s="476">
        <v>-890</v>
      </c>
    </row>
    <row r="19" spans="1:57" ht="13.5" outlineLevel="1" thickBot="1">
      <c r="A19" s="423"/>
      <c r="B19" s="423" t="s">
        <v>292</v>
      </c>
      <c r="C19" s="413">
        <v>538597</v>
      </c>
      <c r="D19" s="413">
        <v>401141</v>
      </c>
      <c r="E19" s="661">
        <v>0.74478877528096143</v>
      </c>
      <c r="F19" s="413">
        <v>199118</v>
      </c>
      <c r="G19" s="662">
        <v>0.36969756608373239</v>
      </c>
      <c r="H19" s="413">
        <v>9769</v>
      </c>
      <c r="I19" s="662">
        <v>1.8137865602667672E-2</v>
      </c>
      <c r="J19" s="413">
        <v>10079</v>
      </c>
      <c r="K19" s="662">
        <v>1.8713435091543398E-2</v>
      </c>
      <c r="L19" s="413">
        <v>1207</v>
      </c>
      <c r="M19" s="662">
        <v>2.2410076550742021E-3</v>
      </c>
      <c r="N19" s="413">
        <v>621314</v>
      </c>
      <c r="O19" s="433">
        <v>100</v>
      </c>
      <c r="P19" s="438">
        <v>620107</v>
      </c>
      <c r="Q19" s="440">
        <v>1.151337642058905</v>
      </c>
      <c r="R19" s="414">
        <v>-82717</v>
      </c>
    </row>
    <row r="20" spans="1:57" ht="15.75" outlineLevel="2" thickBot="1">
      <c r="A20" s="422">
        <v>45</v>
      </c>
      <c r="B20" s="421" t="s">
        <v>327</v>
      </c>
      <c r="C20" s="479">
        <v>130362</v>
      </c>
      <c r="D20" s="480">
        <v>66180</v>
      </c>
      <c r="E20" s="629">
        <v>0.50766327610806827</v>
      </c>
      <c r="F20" s="481">
        <v>83595</v>
      </c>
      <c r="G20" s="629">
        <v>0.64125281907304277</v>
      </c>
      <c r="H20" s="480">
        <v>2088</v>
      </c>
      <c r="I20" s="482">
        <v>1.6016937451097713E-2</v>
      </c>
      <c r="J20" s="480">
        <v>3284</v>
      </c>
      <c r="K20" s="482">
        <v>2.519139012902533E-2</v>
      </c>
      <c r="L20" s="480">
        <v>307</v>
      </c>
      <c r="M20" s="482">
        <v>2.3549807459228916E-3</v>
      </c>
      <c r="N20" s="477">
        <v>155454</v>
      </c>
      <c r="O20" s="595">
        <v>1.1924794035071571</v>
      </c>
      <c r="P20" s="438">
        <v>155147</v>
      </c>
      <c r="Q20" s="440">
        <v>1.1901244227612342</v>
      </c>
      <c r="R20" s="476">
        <v>-25092</v>
      </c>
    </row>
    <row r="21" spans="1:57" ht="15.75" outlineLevel="2" thickBot="1">
      <c r="A21" s="422">
        <v>51</v>
      </c>
      <c r="B21" s="421" t="s">
        <v>328</v>
      </c>
      <c r="C21" s="479">
        <v>31853</v>
      </c>
      <c r="D21" s="480">
        <v>25644</v>
      </c>
      <c r="E21" s="629">
        <v>0.80507330549712741</v>
      </c>
      <c r="F21" s="481">
        <v>4015</v>
      </c>
      <c r="G21" s="629">
        <v>0.12604778199855587</v>
      </c>
      <c r="H21" s="480">
        <v>609</v>
      </c>
      <c r="I21" s="482">
        <v>1.9119078265783442E-2</v>
      </c>
      <c r="J21" s="480">
        <v>181</v>
      </c>
      <c r="K21" s="482">
        <v>5.6823533105202018E-3</v>
      </c>
      <c r="L21" s="480">
        <v>35</v>
      </c>
      <c r="M21" s="482">
        <v>1.098797601481807E-3</v>
      </c>
      <c r="N21" s="477">
        <v>30484</v>
      </c>
      <c r="O21" s="595">
        <v>0.95702131667346879</v>
      </c>
      <c r="P21" s="438">
        <v>30449</v>
      </c>
      <c r="Q21" s="440">
        <v>0.95592251907198689</v>
      </c>
      <c r="R21" s="476">
        <v>1369</v>
      </c>
    </row>
    <row r="22" spans="1:57" ht="15.75" outlineLevel="2" thickBot="1">
      <c r="A22" s="422">
        <v>147</v>
      </c>
      <c r="B22" s="421" t="s">
        <v>329</v>
      </c>
      <c r="C22" s="479">
        <v>51777</v>
      </c>
      <c r="D22" s="480">
        <v>30875</v>
      </c>
      <c r="E22" s="629">
        <v>0.59630724066670526</v>
      </c>
      <c r="F22" s="481">
        <v>26475</v>
      </c>
      <c r="G22" s="629">
        <v>0.5113274233733125</v>
      </c>
      <c r="H22" s="480">
        <v>539</v>
      </c>
      <c r="I22" s="482">
        <v>1.041002761844062E-2</v>
      </c>
      <c r="J22" s="480">
        <v>3001</v>
      </c>
      <c r="K22" s="482">
        <v>5.7960098113061784E-2</v>
      </c>
      <c r="L22" s="480">
        <v>131</v>
      </c>
      <c r="M22" s="482">
        <v>2.5300809239623772E-3</v>
      </c>
      <c r="N22" s="477">
        <v>61021</v>
      </c>
      <c r="O22" s="595">
        <v>1.1785348706954826</v>
      </c>
      <c r="P22" s="438">
        <v>60890</v>
      </c>
      <c r="Q22" s="440">
        <v>1.1760047897715202</v>
      </c>
      <c r="R22" s="476">
        <v>-9244</v>
      </c>
      <c r="X22" s="214"/>
    </row>
    <row r="23" spans="1:57" ht="15.75" outlineLevel="2" thickBot="1">
      <c r="A23" s="422">
        <v>172</v>
      </c>
      <c r="B23" s="421" t="s">
        <v>330</v>
      </c>
      <c r="C23" s="479">
        <v>61741</v>
      </c>
      <c r="D23" s="480">
        <v>41840</v>
      </c>
      <c r="E23" s="629">
        <v>0.67766961986362384</v>
      </c>
      <c r="F23" s="481">
        <v>31472</v>
      </c>
      <c r="G23" s="629">
        <v>0.50974231062017139</v>
      </c>
      <c r="H23" s="480">
        <v>808</v>
      </c>
      <c r="I23" s="482">
        <v>1.3086927649373997E-2</v>
      </c>
      <c r="J23" s="480">
        <v>1260</v>
      </c>
      <c r="K23" s="482">
        <v>2.0407832720558461E-2</v>
      </c>
      <c r="L23" s="480">
        <v>143</v>
      </c>
      <c r="M23" s="482">
        <v>2.316127046857032E-3</v>
      </c>
      <c r="N23" s="477">
        <v>75523</v>
      </c>
      <c r="O23" s="595">
        <v>1.2232228179005846</v>
      </c>
      <c r="P23" s="438">
        <v>75380</v>
      </c>
      <c r="Q23" s="440">
        <v>1.2209066908537276</v>
      </c>
      <c r="R23" s="476">
        <v>-13782</v>
      </c>
    </row>
    <row r="24" spans="1:57" ht="15.75" outlineLevel="2" thickBot="1">
      <c r="A24" s="422">
        <v>475</v>
      </c>
      <c r="B24" s="421" t="s">
        <v>331</v>
      </c>
      <c r="C24" s="479">
        <v>5263</v>
      </c>
      <c r="D24" s="480">
        <v>4841</v>
      </c>
      <c r="E24" s="629">
        <v>0.91981759452783585</v>
      </c>
      <c r="F24" s="481">
        <v>248</v>
      </c>
      <c r="G24" s="629">
        <v>4.7121413642409272E-2</v>
      </c>
      <c r="H24" s="480">
        <v>81</v>
      </c>
      <c r="I24" s="482">
        <v>1.5390461713851415E-2</v>
      </c>
      <c r="J24" s="480">
        <v>18</v>
      </c>
      <c r="K24" s="482">
        <v>3.4201026030780922E-3</v>
      </c>
      <c r="L24" s="480">
        <v>2</v>
      </c>
      <c r="M24" s="482">
        <v>3.8001140034201028E-4</v>
      </c>
      <c r="N24" s="477">
        <v>5190</v>
      </c>
      <c r="O24" s="595">
        <v>0.98612958388751659</v>
      </c>
      <c r="P24" s="438">
        <v>5188</v>
      </c>
      <c r="Q24" s="440">
        <v>0.98574957248717465</v>
      </c>
      <c r="R24" s="476">
        <v>73</v>
      </c>
    </row>
    <row r="25" spans="1:57" ht="15.75" outlineLevel="2" thickBot="1">
      <c r="A25" s="422">
        <v>480</v>
      </c>
      <c r="B25" s="421" t="s">
        <v>332</v>
      </c>
      <c r="C25" s="479">
        <v>14904</v>
      </c>
      <c r="D25" s="480">
        <v>21142</v>
      </c>
      <c r="E25" s="629">
        <v>1.4185453569511541</v>
      </c>
      <c r="F25" s="481">
        <v>2159</v>
      </c>
      <c r="G25" s="629">
        <v>0.14486044015029523</v>
      </c>
      <c r="H25" s="480">
        <v>295</v>
      </c>
      <c r="I25" s="482">
        <v>1.9793344068706389E-2</v>
      </c>
      <c r="J25" s="480">
        <v>197</v>
      </c>
      <c r="K25" s="482">
        <v>1.3217928073000536E-2</v>
      </c>
      <c r="L25" s="480">
        <v>29</v>
      </c>
      <c r="M25" s="482">
        <v>1.9457863660762211E-3</v>
      </c>
      <c r="N25" s="477">
        <v>23822</v>
      </c>
      <c r="O25" s="595">
        <v>1.5983628556092324</v>
      </c>
      <c r="P25" s="438">
        <v>23793</v>
      </c>
      <c r="Q25" s="440">
        <v>1.5964170692431563</v>
      </c>
      <c r="R25" s="476">
        <v>-8918</v>
      </c>
    </row>
    <row r="26" spans="1:57" ht="15.75" outlineLevel="2" thickBot="1">
      <c r="A26" s="422">
        <v>490</v>
      </c>
      <c r="B26" s="421" t="s">
        <v>333</v>
      </c>
      <c r="C26" s="479">
        <v>45151</v>
      </c>
      <c r="D26" s="480">
        <v>49393</v>
      </c>
      <c r="E26" s="629">
        <v>1.0939514074992802</v>
      </c>
      <c r="F26" s="481">
        <v>5527</v>
      </c>
      <c r="G26" s="629">
        <v>0.1224114637549556</v>
      </c>
      <c r="H26" s="480">
        <v>960</v>
      </c>
      <c r="I26" s="482">
        <v>2.1261987552878121E-2</v>
      </c>
      <c r="J26" s="480">
        <v>197</v>
      </c>
      <c r="K26" s="482">
        <v>4.3631370290801979E-3</v>
      </c>
      <c r="L26" s="480">
        <v>110</v>
      </c>
      <c r="M26" s="482">
        <v>2.436269407100618E-3</v>
      </c>
      <c r="N26" s="477">
        <v>56187</v>
      </c>
      <c r="O26" s="595">
        <v>1.2444242652432946</v>
      </c>
      <c r="P26" s="438">
        <v>56077</v>
      </c>
      <c r="Q26" s="440">
        <v>1.2419879958361941</v>
      </c>
      <c r="R26" s="476">
        <v>-11036</v>
      </c>
    </row>
    <row r="27" spans="1:57" ht="15.75" outlineLevel="2" thickBot="1">
      <c r="A27" s="422">
        <v>659</v>
      </c>
      <c r="B27" s="421" t="s">
        <v>334</v>
      </c>
      <c r="C27" s="479">
        <v>21540</v>
      </c>
      <c r="D27" s="480">
        <v>21255</v>
      </c>
      <c r="E27" s="629">
        <v>0.98676880222841223</v>
      </c>
      <c r="F27" s="481">
        <v>1746</v>
      </c>
      <c r="G27" s="629">
        <v>8.1058495821727014E-2</v>
      </c>
      <c r="H27" s="480">
        <v>376</v>
      </c>
      <c r="I27" s="482">
        <v>1.7455896007428039E-2</v>
      </c>
      <c r="J27" s="480">
        <v>101</v>
      </c>
      <c r="K27" s="482">
        <v>4.6889507892293406E-3</v>
      </c>
      <c r="L27" s="480">
        <v>25</v>
      </c>
      <c r="M27" s="482">
        <v>1.160631383472609E-3</v>
      </c>
      <c r="N27" s="477">
        <v>23503</v>
      </c>
      <c r="O27" s="595">
        <v>1.0911327762302692</v>
      </c>
      <c r="P27" s="438">
        <v>23478</v>
      </c>
      <c r="Q27" s="440">
        <v>1.0899721448467967</v>
      </c>
      <c r="R27" s="476">
        <v>-1963</v>
      </c>
    </row>
    <row r="28" spans="1:57" ht="15.75" outlineLevel="2" thickBot="1">
      <c r="A28" s="422">
        <v>665</v>
      </c>
      <c r="B28" s="421" t="s">
        <v>335</v>
      </c>
      <c r="C28" s="479">
        <v>32895</v>
      </c>
      <c r="D28" s="480">
        <v>30752</v>
      </c>
      <c r="E28" s="629">
        <v>0.93485332117343056</v>
      </c>
      <c r="F28" s="481">
        <v>2409</v>
      </c>
      <c r="G28" s="629">
        <v>7.3233014135886912E-2</v>
      </c>
      <c r="H28" s="480">
        <v>571</v>
      </c>
      <c r="I28" s="482">
        <v>1.7358261133910927E-2</v>
      </c>
      <c r="J28" s="480">
        <v>389</v>
      </c>
      <c r="K28" s="482">
        <v>1.1825505395956832E-2</v>
      </c>
      <c r="L28" s="480">
        <v>60</v>
      </c>
      <c r="M28" s="482">
        <v>1.823985408116735E-3</v>
      </c>
      <c r="N28" s="477">
        <v>34181</v>
      </c>
      <c r="O28" s="595">
        <v>1.039094087247302</v>
      </c>
      <c r="P28" s="438">
        <v>34121</v>
      </c>
      <c r="Q28" s="440">
        <v>1.0372701018391852</v>
      </c>
      <c r="R28" s="476">
        <v>-1286</v>
      </c>
      <c r="T28" s="654" t="s">
        <v>312</v>
      </c>
      <c r="U28" s="655">
        <v>0.83628543354530116</v>
      </c>
      <c r="Z28" s="654" t="s">
        <v>312</v>
      </c>
      <c r="AA28" s="655">
        <v>0.91398922370784275</v>
      </c>
      <c r="AF28" s="654" t="s">
        <v>312</v>
      </c>
      <c r="AG28" s="655">
        <v>0.75793927423415053</v>
      </c>
      <c r="AL28" s="654" t="s">
        <v>312</v>
      </c>
      <c r="AM28" s="655">
        <v>0.82451138666575075</v>
      </c>
      <c r="AR28" s="654" t="s">
        <v>312</v>
      </c>
      <c r="AS28" s="655">
        <v>0.93762148153480673</v>
      </c>
      <c r="AX28" s="654" t="s">
        <v>312</v>
      </c>
      <c r="AY28" s="655">
        <v>0.90621377638835221</v>
      </c>
      <c r="BD28" s="654" t="s">
        <v>312</v>
      </c>
      <c r="BE28" s="655">
        <v>0.91160385431005619</v>
      </c>
    </row>
    <row r="29" spans="1:57" ht="15.75" outlineLevel="2" thickBot="1">
      <c r="A29" s="422">
        <v>837</v>
      </c>
      <c r="B29" s="421" t="s">
        <v>336</v>
      </c>
      <c r="C29" s="479">
        <v>133430</v>
      </c>
      <c r="D29" s="480">
        <v>101756</v>
      </c>
      <c r="E29" s="629">
        <v>0.76261710260061455</v>
      </c>
      <c r="F29" s="481">
        <v>41147</v>
      </c>
      <c r="G29" s="629">
        <v>0.3083789252791726</v>
      </c>
      <c r="H29" s="480">
        <v>3248</v>
      </c>
      <c r="I29" s="482">
        <v>2.4342351794948661E-2</v>
      </c>
      <c r="J29" s="480">
        <v>1432</v>
      </c>
      <c r="K29" s="482">
        <v>1.0732219141122686E-2</v>
      </c>
      <c r="L29" s="480">
        <v>359</v>
      </c>
      <c r="M29" s="482">
        <v>2.6905493517200029E-3</v>
      </c>
      <c r="N29" s="477">
        <v>147942</v>
      </c>
      <c r="O29" s="595">
        <v>1.1087611481675785</v>
      </c>
      <c r="P29" s="438">
        <v>147583</v>
      </c>
      <c r="Q29" s="440">
        <v>1.1060705988158586</v>
      </c>
      <c r="R29" s="476">
        <v>-14512</v>
      </c>
      <c r="T29" s="656" t="s">
        <v>314</v>
      </c>
      <c r="U29" s="657">
        <v>0.13693616863493946</v>
      </c>
      <c r="Z29" s="656" t="s">
        <v>314</v>
      </c>
      <c r="AA29" s="664">
        <v>5.2564358411494712E-2</v>
      </c>
      <c r="AF29" s="656" t="s">
        <v>314</v>
      </c>
      <c r="AG29" s="664">
        <v>0.20803803105998994</v>
      </c>
      <c r="AL29" s="656" t="s">
        <v>314</v>
      </c>
      <c r="AM29" s="664">
        <v>0.15578950984096451</v>
      </c>
      <c r="AR29" s="656" t="s">
        <v>314</v>
      </c>
      <c r="AS29" s="664">
        <v>4.5389100856669785E-2</v>
      </c>
      <c r="AX29" s="656" t="s">
        <v>314</v>
      </c>
      <c r="AY29" s="664">
        <v>6.8565808423197164E-2</v>
      </c>
      <c r="BD29" s="656" t="s">
        <v>314</v>
      </c>
      <c r="BE29" s="664">
        <v>6.8566538933740095E-2</v>
      </c>
    </row>
    <row r="30" spans="1:57" ht="15.75" outlineLevel="2" thickBot="1">
      <c r="A30" s="422">
        <v>873</v>
      </c>
      <c r="B30" s="421" t="s">
        <v>337</v>
      </c>
      <c r="C30" s="479">
        <v>9681</v>
      </c>
      <c r="D30" s="480">
        <v>7463</v>
      </c>
      <c r="E30" s="629">
        <v>0.77089143683503769</v>
      </c>
      <c r="F30" s="481">
        <v>325</v>
      </c>
      <c r="G30" s="629">
        <v>3.3570912095857865E-2</v>
      </c>
      <c r="H30" s="480">
        <v>194</v>
      </c>
      <c r="I30" s="482">
        <v>2.0039252143373619E-2</v>
      </c>
      <c r="J30" s="480">
        <v>19</v>
      </c>
      <c r="K30" s="482">
        <v>1.9626071686809216E-3</v>
      </c>
      <c r="L30" s="480">
        <v>6</v>
      </c>
      <c r="M30" s="482">
        <v>6.1977068484660679E-4</v>
      </c>
      <c r="N30" s="477">
        <v>8007</v>
      </c>
      <c r="O30" s="595">
        <v>0.82708397892779673</v>
      </c>
      <c r="P30" s="438">
        <v>8001</v>
      </c>
      <c r="Q30" s="440">
        <v>0.82646420824295008</v>
      </c>
      <c r="R30" s="476">
        <v>1674</v>
      </c>
      <c r="S30" s="209"/>
      <c r="T30" s="656" t="s">
        <v>316</v>
      </c>
      <c r="U30" s="657">
        <v>1.5591686905578524E-2</v>
      </c>
      <c r="Z30" s="656" t="s">
        <v>316</v>
      </c>
      <c r="AA30" s="657">
        <v>1.4089004190780283E-2</v>
      </c>
      <c r="AF30" s="656" t="s">
        <v>316</v>
      </c>
      <c r="AG30" s="657">
        <v>1.8289376863793037E-2</v>
      </c>
      <c r="AL30" s="656" t="s">
        <v>316</v>
      </c>
      <c r="AM30" s="657">
        <v>1.2503005530175523E-2</v>
      </c>
      <c r="AR30" s="656" t="s">
        <v>316</v>
      </c>
      <c r="AS30" s="657">
        <v>1.3138003023540422E-2</v>
      </c>
      <c r="AX30" s="656" t="s">
        <v>316</v>
      </c>
      <c r="AY30" s="657">
        <v>1.5209526151252239E-2</v>
      </c>
      <c r="BD30" s="656" t="s">
        <v>316</v>
      </c>
      <c r="BE30" s="657">
        <v>1.6258045314185794E-2</v>
      </c>
    </row>
    <row r="31" spans="1:57" ht="13.5" outlineLevel="2" thickBot="1">
      <c r="A31" s="423"/>
      <c r="B31" s="423" t="s">
        <v>293</v>
      </c>
      <c r="C31" s="413">
        <v>208418</v>
      </c>
      <c r="D31" s="413">
        <v>141673</v>
      </c>
      <c r="E31" s="661">
        <v>0.67975414791428768</v>
      </c>
      <c r="F31" s="413">
        <v>41073</v>
      </c>
      <c r="G31" s="661">
        <v>0.19707031062576169</v>
      </c>
      <c r="H31" s="413">
        <v>3208</v>
      </c>
      <c r="I31" s="661">
        <v>1.5392144632421384E-2</v>
      </c>
      <c r="J31" s="413">
        <v>1124</v>
      </c>
      <c r="K31" s="661">
        <v>5.3930082814344247E-3</v>
      </c>
      <c r="L31" s="413">
        <v>346</v>
      </c>
      <c r="M31" s="662">
        <v>1.6601253250678925E-3</v>
      </c>
      <c r="N31" s="413">
        <v>187424</v>
      </c>
      <c r="O31" s="433">
        <v>89.926973677897308</v>
      </c>
      <c r="P31" s="438">
        <v>187078</v>
      </c>
      <c r="Q31" s="440">
        <v>0.89760961145390517</v>
      </c>
      <c r="R31" s="414">
        <v>20994</v>
      </c>
      <c r="T31" s="659" t="s">
        <v>318</v>
      </c>
      <c r="U31" s="658">
        <v>8.9656834572387333E-3</v>
      </c>
      <c r="Z31" s="659" t="s">
        <v>318</v>
      </c>
      <c r="AA31" s="658">
        <v>1.6523647974456195E-2</v>
      </c>
      <c r="AF31" s="659" t="s">
        <v>318</v>
      </c>
      <c r="AG31" s="658">
        <v>1.3661360907788234E-2</v>
      </c>
      <c r="AL31" s="659" t="s">
        <v>318</v>
      </c>
      <c r="AM31" s="658">
        <v>5.9595369766083884E-3</v>
      </c>
      <c r="AR31" s="659" t="s">
        <v>318</v>
      </c>
      <c r="AS31" s="658">
        <v>2.9515513641926428E-3</v>
      </c>
      <c r="AX31" s="659" t="s">
        <v>318</v>
      </c>
      <c r="AY31" s="658">
        <v>4.0746074677719627E-3</v>
      </c>
      <c r="BD31" s="659" t="s">
        <v>318</v>
      </c>
      <c r="BE31" s="658">
        <v>1.7857807210089661E-3</v>
      </c>
    </row>
    <row r="32" spans="1:57" ht="15.75" outlineLevel="2" thickBot="1">
      <c r="A32" s="422">
        <v>31</v>
      </c>
      <c r="B32" s="421" t="s">
        <v>338</v>
      </c>
      <c r="C32" s="479">
        <v>27637</v>
      </c>
      <c r="D32" s="480">
        <v>17885</v>
      </c>
      <c r="E32" s="629">
        <v>0.64713970401997323</v>
      </c>
      <c r="F32" s="481">
        <v>3659</v>
      </c>
      <c r="G32" s="629">
        <v>0.13239497774722292</v>
      </c>
      <c r="H32" s="480">
        <v>433</v>
      </c>
      <c r="I32" s="482">
        <v>1.5667402395339581E-2</v>
      </c>
      <c r="J32" s="480">
        <v>105</v>
      </c>
      <c r="K32" s="482">
        <v>3.7992546224264573E-3</v>
      </c>
      <c r="L32" s="480">
        <v>31</v>
      </c>
      <c r="M32" s="482">
        <v>1.1216846980497159E-3</v>
      </c>
      <c r="N32" s="477">
        <v>22113</v>
      </c>
      <c r="O32" s="595">
        <v>0.8001230234830119</v>
      </c>
      <c r="P32" s="438">
        <v>22082</v>
      </c>
      <c r="Q32" s="440">
        <v>0.79900133878496216</v>
      </c>
      <c r="R32" s="476">
        <v>5524</v>
      </c>
    </row>
    <row r="33" spans="1:87" ht="15.75" outlineLevel="2" thickBot="1">
      <c r="A33" s="422">
        <v>40</v>
      </c>
      <c r="B33" s="421" t="s">
        <v>339</v>
      </c>
      <c r="C33" s="479">
        <v>19527</v>
      </c>
      <c r="D33" s="480">
        <v>15175</v>
      </c>
      <c r="E33" s="629">
        <v>0.77712910329287654</v>
      </c>
      <c r="F33" s="481">
        <v>1586</v>
      </c>
      <c r="G33" s="629">
        <v>8.1220873662108881E-2</v>
      </c>
      <c r="H33" s="480">
        <v>259</v>
      </c>
      <c r="I33" s="482">
        <v>1.3263686178112357E-2</v>
      </c>
      <c r="J33" s="480">
        <v>62</v>
      </c>
      <c r="K33" s="482">
        <v>3.1750908997797921E-3</v>
      </c>
      <c r="L33" s="480">
        <v>45</v>
      </c>
      <c r="M33" s="482">
        <v>2.3045014595175911E-3</v>
      </c>
      <c r="N33" s="477">
        <v>17127</v>
      </c>
      <c r="O33" s="595">
        <v>0.87709325549239514</v>
      </c>
      <c r="P33" s="438">
        <v>17082</v>
      </c>
      <c r="Q33" s="440">
        <v>0.87478875403287759</v>
      </c>
      <c r="R33" s="476">
        <v>2400</v>
      </c>
    </row>
    <row r="34" spans="1:87" ht="15.75" outlineLevel="2" thickBot="1">
      <c r="A34" s="422">
        <v>190</v>
      </c>
      <c r="B34" s="421" t="s">
        <v>340</v>
      </c>
      <c r="C34" s="479">
        <v>10326</v>
      </c>
      <c r="D34" s="480">
        <v>6660</v>
      </c>
      <c r="E34" s="629">
        <v>0.64497385241138872</v>
      </c>
      <c r="F34" s="481">
        <v>3238</v>
      </c>
      <c r="G34" s="629">
        <v>0.31357737749370523</v>
      </c>
      <c r="H34" s="480">
        <v>216</v>
      </c>
      <c r="I34" s="482">
        <v>2.0918070889018012E-2</v>
      </c>
      <c r="J34" s="480">
        <v>171</v>
      </c>
      <c r="K34" s="482">
        <v>1.6560139453805928E-2</v>
      </c>
      <c r="L34" s="480">
        <v>24</v>
      </c>
      <c r="M34" s="482">
        <v>2.3242300987797791E-3</v>
      </c>
      <c r="N34" s="477">
        <v>10309</v>
      </c>
      <c r="O34" s="595">
        <v>0.99835367034669764</v>
      </c>
      <c r="P34" s="438">
        <v>10285</v>
      </c>
      <c r="Q34" s="440">
        <v>0.99602944024791784</v>
      </c>
      <c r="R34" s="476">
        <v>17</v>
      </c>
    </row>
    <row r="35" spans="1:87" ht="15.75" outlineLevel="2" thickBot="1">
      <c r="A35" s="422">
        <v>604</v>
      </c>
      <c r="B35" s="421" t="s">
        <v>341</v>
      </c>
      <c r="C35" s="479">
        <v>30277</v>
      </c>
      <c r="D35" s="480">
        <v>22967</v>
      </c>
      <c r="E35" s="629">
        <v>0.75856260527793373</v>
      </c>
      <c r="F35" s="481">
        <v>5750</v>
      </c>
      <c r="G35" s="629">
        <v>0.18991313538329424</v>
      </c>
      <c r="H35" s="480">
        <v>430</v>
      </c>
      <c r="I35" s="482">
        <v>1.4202199689533309E-2</v>
      </c>
      <c r="J35" s="480">
        <v>86</v>
      </c>
      <c r="K35" s="482">
        <v>2.8404399379066618E-3</v>
      </c>
      <c r="L35" s="480">
        <v>37</v>
      </c>
      <c r="M35" s="482">
        <v>1.2220497407272846E-3</v>
      </c>
      <c r="N35" s="477">
        <v>29270</v>
      </c>
      <c r="O35" s="595">
        <v>0.96674043002939525</v>
      </c>
      <c r="P35" s="438">
        <v>29233</v>
      </c>
      <c r="Q35" s="440">
        <v>0.96551838028866799</v>
      </c>
      <c r="R35" s="476">
        <v>1007</v>
      </c>
      <c r="S35" s="209"/>
    </row>
    <row r="36" spans="1:87" ht="15.75" outlineLevel="2" thickBot="1">
      <c r="A36" s="422">
        <v>670</v>
      </c>
      <c r="B36" s="421" t="s">
        <v>342</v>
      </c>
      <c r="C36" s="479">
        <v>22775</v>
      </c>
      <c r="D36" s="480">
        <v>13921</v>
      </c>
      <c r="E36" s="629">
        <v>0.61124039517014273</v>
      </c>
      <c r="F36" s="481">
        <v>3526</v>
      </c>
      <c r="G36" s="629">
        <v>0.15481888035126234</v>
      </c>
      <c r="H36" s="480">
        <v>409</v>
      </c>
      <c r="I36" s="482">
        <v>1.7958287596048297E-2</v>
      </c>
      <c r="J36" s="480">
        <v>238</v>
      </c>
      <c r="K36" s="482">
        <v>1.0450054884742042E-2</v>
      </c>
      <c r="L36" s="480">
        <v>38</v>
      </c>
      <c r="M36" s="482">
        <v>1.6684961580680571E-3</v>
      </c>
      <c r="N36" s="477">
        <v>18132</v>
      </c>
      <c r="O36" s="595">
        <v>0.79613611416026342</v>
      </c>
      <c r="P36" s="438">
        <v>18094</v>
      </c>
      <c r="Q36" s="440">
        <v>0.79446761800219534</v>
      </c>
      <c r="R36" s="476">
        <v>4643</v>
      </c>
    </row>
    <row r="37" spans="1:87" ht="15.75" outlineLevel="2" thickBot="1">
      <c r="A37" s="422">
        <v>690</v>
      </c>
      <c r="B37" s="421" t="s">
        <v>343</v>
      </c>
      <c r="C37" s="479">
        <v>12970</v>
      </c>
      <c r="D37" s="480">
        <v>6098</v>
      </c>
      <c r="E37" s="629">
        <v>0.47016191210485736</v>
      </c>
      <c r="F37" s="481">
        <v>1635</v>
      </c>
      <c r="G37" s="629">
        <v>0.12606013878180417</v>
      </c>
      <c r="H37" s="480">
        <v>191</v>
      </c>
      <c r="I37" s="482">
        <v>1.4726291441788743E-2</v>
      </c>
      <c r="J37" s="480">
        <v>73</v>
      </c>
      <c r="K37" s="482">
        <v>5.6283731688511951E-3</v>
      </c>
      <c r="L37" s="480">
        <v>19</v>
      </c>
      <c r="M37" s="482">
        <v>1.4649190439475714E-3</v>
      </c>
      <c r="N37" s="477">
        <v>8016</v>
      </c>
      <c r="O37" s="595">
        <v>0.61804163454124905</v>
      </c>
      <c r="P37" s="438">
        <v>7997</v>
      </c>
      <c r="Q37" s="440">
        <v>0.61657671549730142</v>
      </c>
      <c r="R37" s="476">
        <v>4954</v>
      </c>
    </row>
    <row r="38" spans="1:87" ht="15.75" outlineLevel="2" thickBot="1">
      <c r="A38" s="422">
        <v>736</v>
      </c>
      <c r="B38" s="421" t="s">
        <v>344</v>
      </c>
      <c r="C38" s="479">
        <v>40602</v>
      </c>
      <c r="D38" s="480">
        <v>26867</v>
      </c>
      <c r="E38" s="629">
        <v>0.66171617161716167</v>
      </c>
      <c r="F38" s="481">
        <v>14443</v>
      </c>
      <c r="G38" s="629">
        <v>0.35572139303482586</v>
      </c>
      <c r="H38" s="480">
        <v>504</v>
      </c>
      <c r="I38" s="482">
        <v>1.241318161666913E-2</v>
      </c>
      <c r="J38" s="480">
        <v>118</v>
      </c>
      <c r="K38" s="482">
        <v>2.9062607753312644E-3</v>
      </c>
      <c r="L38" s="480">
        <v>83</v>
      </c>
      <c r="M38" s="482">
        <v>2.0442342741736862E-3</v>
      </c>
      <c r="N38" s="477">
        <v>42015</v>
      </c>
      <c r="O38" s="595">
        <v>1.0348012413181618</v>
      </c>
      <c r="P38" s="438">
        <v>41932</v>
      </c>
      <c r="Q38" s="440">
        <v>1.032757007043988</v>
      </c>
      <c r="R38" s="476">
        <v>-1413</v>
      </c>
    </row>
    <row r="39" spans="1:87" ht="15.75" outlineLevel="2" thickBot="1">
      <c r="A39" s="422">
        <v>858</v>
      </c>
      <c r="B39" s="421" t="s">
        <v>345</v>
      </c>
      <c r="C39" s="479">
        <v>12453</v>
      </c>
      <c r="D39" s="480">
        <v>11264</v>
      </c>
      <c r="E39" s="629">
        <v>0.90452099895607485</v>
      </c>
      <c r="F39" s="481">
        <v>2678</v>
      </c>
      <c r="G39" s="629">
        <v>0.21504858267084237</v>
      </c>
      <c r="H39" s="480">
        <v>227</v>
      </c>
      <c r="I39" s="482">
        <v>1.8228539307797317E-2</v>
      </c>
      <c r="J39" s="480">
        <v>97</v>
      </c>
      <c r="K39" s="482">
        <v>7.7892877218340966E-3</v>
      </c>
      <c r="L39" s="480">
        <v>27</v>
      </c>
      <c r="M39" s="482">
        <v>2.1681522524692846E-3</v>
      </c>
      <c r="N39" s="477">
        <v>14293</v>
      </c>
      <c r="O39" s="595">
        <v>1.147755560909018</v>
      </c>
      <c r="P39" s="438">
        <v>14266</v>
      </c>
      <c r="Q39" s="440">
        <v>1.1455874086565487</v>
      </c>
      <c r="R39" s="476">
        <v>-1840</v>
      </c>
    </row>
    <row r="40" spans="1:87" ht="15.75" outlineLevel="1" thickBot="1">
      <c r="A40" s="422">
        <v>885</v>
      </c>
      <c r="B40" s="421" t="s">
        <v>346</v>
      </c>
      <c r="C40" s="479">
        <v>8026</v>
      </c>
      <c r="D40" s="480">
        <v>5549</v>
      </c>
      <c r="E40" s="629">
        <v>0.69137802143035132</v>
      </c>
      <c r="F40" s="481">
        <v>1030</v>
      </c>
      <c r="G40" s="629">
        <v>0.12833291801644656</v>
      </c>
      <c r="H40" s="480">
        <v>107</v>
      </c>
      <c r="I40" s="482">
        <v>1.3331672065786195E-2</v>
      </c>
      <c r="J40" s="480">
        <v>62</v>
      </c>
      <c r="K40" s="482">
        <v>7.7248940941938701E-3</v>
      </c>
      <c r="L40" s="480">
        <v>8</v>
      </c>
      <c r="M40" s="482">
        <v>9.9676052828308001E-4</v>
      </c>
      <c r="N40" s="477">
        <v>6756</v>
      </c>
      <c r="O40" s="595">
        <v>0.84176426613506106</v>
      </c>
      <c r="P40" s="438">
        <v>6748</v>
      </c>
      <c r="Q40" s="440">
        <v>0.84076750560677793</v>
      </c>
      <c r="R40" s="476">
        <v>1270</v>
      </c>
    </row>
    <row r="41" spans="1:87" ht="15.75" outlineLevel="2" thickBot="1">
      <c r="A41" s="422">
        <v>890</v>
      </c>
      <c r="B41" s="421" t="s">
        <v>347</v>
      </c>
      <c r="C41" s="479">
        <v>23825</v>
      </c>
      <c r="D41" s="480">
        <v>15287</v>
      </c>
      <c r="E41" s="629">
        <v>0.64163693599160543</v>
      </c>
      <c r="F41" s="481">
        <v>3528</v>
      </c>
      <c r="G41" s="629">
        <v>0.1480797481636936</v>
      </c>
      <c r="H41" s="480">
        <v>432</v>
      </c>
      <c r="I41" s="482">
        <v>1.8132214060860442E-2</v>
      </c>
      <c r="J41" s="480">
        <v>112</v>
      </c>
      <c r="K41" s="482">
        <v>4.7009443861490028E-3</v>
      </c>
      <c r="L41" s="480">
        <v>34</v>
      </c>
      <c r="M41" s="482">
        <v>1.4270724029380902E-3</v>
      </c>
      <c r="N41" s="477">
        <v>19393</v>
      </c>
      <c r="O41" s="595">
        <v>0.8139769150052466</v>
      </c>
      <c r="P41" s="438">
        <v>19359</v>
      </c>
      <c r="Q41" s="440">
        <v>0.81254984260230845</v>
      </c>
      <c r="R41" s="476">
        <v>4432</v>
      </c>
    </row>
    <row r="42" spans="1:87" ht="13.5" outlineLevel="2" thickBot="1">
      <c r="A42" s="423"/>
      <c r="B42" s="423" t="s">
        <v>294</v>
      </c>
      <c r="C42" s="413">
        <v>220403</v>
      </c>
      <c r="D42" s="413">
        <v>150908</v>
      </c>
      <c r="E42" s="661">
        <v>0.68469122471109745</v>
      </c>
      <c r="F42" s="413">
        <v>35984</v>
      </c>
      <c r="G42" s="661">
        <v>0.1632645653643553</v>
      </c>
      <c r="H42" s="413">
        <v>4320</v>
      </c>
      <c r="I42" s="661">
        <v>1.9600459158904369E-2</v>
      </c>
      <c r="J42" s="413">
        <v>1520</v>
      </c>
      <c r="K42" s="661">
        <v>6.896457852207093E-3</v>
      </c>
      <c r="L42" s="413">
        <v>276</v>
      </c>
      <c r="M42" s="662">
        <v>1.2522515573744459E-3</v>
      </c>
      <c r="N42" s="413">
        <v>193008</v>
      </c>
      <c r="O42" s="433">
        <v>87.570495864393862</v>
      </c>
      <c r="P42" s="438">
        <v>192732</v>
      </c>
      <c r="Q42" s="440">
        <v>0.8744527070865642</v>
      </c>
      <c r="R42" s="414">
        <v>27395</v>
      </c>
      <c r="T42" s="654" t="s">
        <v>312</v>
      </c>
      <c r="U42" s="655">
        <v>0.64563328687266019</v>
      </c>
      <c r="Z42" s="654" t="s">
        <v>312</v>
      </c>
      <c r="AA42" s="655">
        <v>0.42572079200277896</v>
      </c>
      <c r="AF42" s="654" t="s">
        <v>312</v>
      </c>
      <c r="AG42" s="655">
        <v>0.84122818527752263</v>
      </c>
      <c r="AL42" s="654" t="s">
        <v>312</v>
      </c>
      <c r="AM42" s="655">
        <v>0.50597335343570249</v>
      </c>
      <c r="AR42" s="654" t="s">
        <v>312</v>
      </c>
      <c r="AS42" s="655">
        <v>0.55400341617785309</v>
      </c>
      <c r="AX42" s="654" t="s">
        <v>312</v>
      </c>
      <c r="AY42" s="655">
        <v>0.9327552986512524</v>
      </c>
      <c r="BD42" s="654" t="s">
        <v>312</v>
      </c>
      <c r="BE42" s="655">
        <v>0.88749895054991179</v>
      </c>
      <c r="BJ42" s="654" t="s">
        <v>312</v>
      </c>
      <c r="BK42" s="655">
        <v>0.87908235000978874</v>
      </c>
      <c r="BP42" s="654" t="s">
        <v>312</v>
      </c>
      <c r="BQ42" s="655">
        <v>0.90435263583372338</v>
      </c>
      <c r="BV42" s="654" t="s">
        <v>312</v>
      </c>
      <c r="BW42" s="655">
        <v>0.89968110938825663</v>
      </c>
      <c r="CB42" s="654" t="s">
        <v>312</v>
      </c>
      <c r="CC42" s="655">
        <v>0.68781008773708618</v>
      </c>
      <c r="CH42" s="654" t="s">
        <v>312</v>
      </c>
      <c r="CI42" s="655">
        <v>0.93205944798301488</v>
      </c>
    </row>
    <row r="43" spans="1:87" ht="15.75" outlineLevel="2" thickBot="1">
      <c r="A43" s="422">
        <v>4</v>
      </c>
      <c r="B43" s="421" t="s">
        <v>348</v>
      </c>
      <c r="C43" s="479">
        <v>2841</v>
      </c>
      <c r="D43" s="480">
        <v>1421</v>
      </c>
      <c r="E43" s="629">
        <v>0.50017599436818017</v>
      </c>
      <c r="F43" s="481">
        <v>342</v>
      </c>
      <c r="G43" s="629">
        <v>0.12038014783526928</v>
      </c>
      <c r="H43" s="480">
        <v>39</v>
      </c>
      <c r="I43" s="482">
        <v>1.3727560718057022E-2</v>
      </c>
      <c r="J43" s="480">
        <v>29</v>
      </c>
      <c r="K43" s="482">
        <v>1.0207673354452657E-2</v>
      </c>
      <c r="L43" s="480">
        <v>2</v>
      </c>
      <c r="M43" s="482">
        <v>7.0397747272087292E-4</v>
      </c>
      <c r="N43" s="477">
        <v>1833</v>
      </c>
      <c r="O43" s="595">
        <v>0.64519535374868009</v>
      </c>
      <c r="P43" s="438">
        <v>1831</v>
      </c>
      <c r="Q43" s="440">
        <v>0.6444913762759592</v>
      </c>
      <c r="R43" s="476">
        <v>1008</v>
      </c>
      <c r="T43" s="656" t="s">
        <v>314</v>
      </c>
      <c r="U43" s="657">
        <v>0.32047885610174565</v>
      </c>
      <c r="Z43" s="656" t="s">
        <v>314</v>
      </c>
      <c r="AA43" s="657">
        <v>0.53774750086842404</v>
      </c>
      <c r="AF43" s="656" t="s">
        <v>314</v>
      </c>
      <c r="AG43" s="657">
        <v>0.13170843721296419</v>
      </c>
      <c r="AL43" s="656" t="s">
        <v>314</v>
      </c>
      <c r="AM43" s="657">
        <v>0.43386702938332705</v>
      </c>
      <c r="AR43" s="656" t="s">
        <v>314</v>
      </c>
      <c r="AS43" s="657">
        <v>0.41672073408100846</v>
      </c>
      <c r="AX43" s="656" t="s">
        <v>314</v>
      </c>
      <c r="AY43" s="657">
        <v>4.7784200385356454E-2</v>
      </c>
      <c r="BD43" s="656" t="s">
        <v>314</v>
      </c>
      <c r="BE43" s="657">
        <v>9.0630509612962804E-2</v>
      </c>
      <c r="BJ43" s="656" t="s">
        <v>314</v>
      </c>
      <c r="BK43" s="657">
        <v>9.8367949881645225E-2</v>
      </c>
      <c r="BP43" s="656" t="s">
        <v>314</v>
      </c>
      <c r="BQ43" s="657">
        <v>7.4288388716334086E-2</v>
      </c>
      <c r="BV43" s="656" t="s">
        <v>314</v>
      </c>
      <c r="BW43" s="657">
        <v>7.0477750797226527E-2</v>
      </c>
      <c r="CB43" s="656" t="s">
        <v>314</v>
      </c>
      <c r="CC43" s="657">
        <v>0.27812926687485634</v>
      </c>
      <c r="CH43" s="656" t="s">
        <v>314</v>
      </c>
      <c r="CI43" s="657">
        <v>4.0589484201323842E-2</v>
      </c>
    </row>
    <row r="44" spans="1:87" ht="15.75" outlineLevel="2" thickBot="1">
      <c r="A44" s="422">
        <v>42</v>
      </c>
      <c r="B44" s="424" t="s">
        <v>349</v>
      </c>
      <c r="C44" s="479">
        <v>27831</v>
      </c>
      <c r="D44" s="480">
        <v>18542</v>
      </c>
      <c r="E44" s="629">
        <v>0.66623549279580319</v>
      </c>
      <c r="F44" s="481">
        <v>8987</v>
      </c>
      <c r="G44" s="629">
        <v>0.32291329812080055</v>
      </c>
      <c r="H44" s="480">
        <v>514</v>
      </c>
      <c r="I44" s="482">
        <v>1.8468614135316735E-2</v>
      </c>
      <c r="J44" s="480">
        <v>216</v>
      </c>
      <c r="K44" s="482">
        <v>7.761129675541662E-3</v>
      </c>
      <c r="L44" s="480">
        <v>36</v>
      </c>
      <c r="M44" s="482">
        <v>1.2935216125902771E-3</v>
      </c>
      <c r="N44" s="477">
        <v>28295</v>
      </c>
      <c r="O44" s="595">
        <v>1.0166720563400524</v>
      </c>
      <c r="P44" s="438">
        <v>28259</v>
      </c>
      <c r="Q44" s="440">
        <v>1.0153785347274622</v>
      </c>
      <c r="R44" s="476">
        <v>-464</v>
      </c>
      <c r="T44" s="656" t="s">
        <v>316</v>
      </c>
      <c r="U44" s="657">
        <v>1.5723128723962441E-2</v>
      </c>
      <c r="Z44" s="656" t="s">
        <v>316</v>
      </c>
      <c r="AA44" s="657">
        <v>1.3431626075880969E-2</v>
      </c>
      <c r="AF44" s="656" t="s">
        <v>316</v>
      </c>
      <c r="AG44" s="657">
        <v>1.9977693216113371E-2</v>
      </c>
      <c r="AL44" s="656" t="s">
        <v>316</v>
      </c>
      <c r="AM44" s="657">
        <v>8.8330246964159875E-3</v>
      </c>
      <c r="AR44" s="656" t="s">
        <v>316</v>
      </c>
      <c r="AS44" s="657">
        <v>1.0698727539954716E-2</v>
      </c>
      <c r="AX44" s="656" t="s">
        <v>316</v>
      </c>
      <c r="AY44" s="657">
        <v>1.560693641618497E-2</v>
      </c>
      <c r="BD44" s="656" t="s">
        <v>316</v>
      </c>
      <c r="BE44" s="657">
        <v>1.2383511040214927E-2</v>
      </c>
      <c r="BJ44" s="656" t="s">
        <v>316</v>
      </c>
      <c r="BK44" s="657">
        <v>1.7085802765764324E-2</v>
      </c>
      <c r="BP44" s="656" t="s">
        <v>316</v>
      </c>
      <c r="BQ44" s="657">
        <v>1.5997957707526697E-2</v>
      </c>
      <c r="BV44" s="656" t="s">
        <v>316</v>
      </c>
      <c r="BW44" s="657">
        <v>1.6705187092244229E-2</v>
      </c>
      <c r="CB44" s="656" t="s">
        <v>316</v>
      </c>
      <c r="CC44" s="657">
        <v>2.1954549755985455E-2</v>
      </c>
      <c r="CH44" s="656" t="s">
        <v>316</v>
      </c>
      <c r="CI44" s="657">
        <v>2.4228799800174845E-2</v>
      </c>
    </row>
    <row r="45" spans="1:87" ht="15.75" outlineLevel="2" thickBot="1">
      <c r="A45" s="422">
        <v>44</v>
      </c>
      <c r="B45" s="421" t="s">
        <v>350</v>
      </c>
      <c r="C45" s="479">
        <v>7433</v>
      </c>
      <c r="D45" s="480">
        <v>5708</v>
      </c>
      <c r="E45" s="629">
        <v>0.76792681286156328</v>
      </c>
      <c r="F45" s="481">
        <v>1311</v>
      </c>
      <c r="G45" s="629">
        <v>0.17637562222521189</v>
      </c>
      <c r="H45" s="480">
        <v>89</v>
      </c>
      <c r="I45" s="482">
        <v>1.1973631104533835E-2</v>
      </c>
      <c r="J45" s="480">
        <v>42</v>
      </c>
      <c r="K45" s="482">
        <v>5.650477599892372E-3</v>
      </c>
      <c r="L45" s="480">
        <v>7</v>
      </c>
      <c r="M45" s="482">
        <v>9.4174626664872863E-4</v>
      </c>
      <c r="N45" s="477">
        <v>7157</v>
      </c>
      <c r="O45" s="595">
        <v>0.96286829005785013</v>
      </c>
      <c r="P45" s="438">
        <v>7150</v>
      </c>
      <c r="Q45" s="440">
        <v>0.96192654379120135</v>
      </c>
      <c r="R45" s="476">
        <v>276</v>
      </c>
      <c r="T45" s="659" t="s">
        <v>318</v>
      </c>
      <c r="U45" s="658">
        <v>1.6222071287625903E-2</v>
      </c>
      <c r="Z45" s="659" t="s">
        <v>318</v>
      </c>
      <c r="AA45" s="658">
        <v>2.1125220322410487E-2</v>
      </c>
      <c r="AF45" s="659" t="s">
        <v>318</v>
      </c>
      <c r="AG45" s="658">
        <v>5.9375410051174388E-3</v>
      </c>
      <c r="AL45" s="659" t="s">
        <v>318</v>
      </c>
      <c r="AM45" s="658">
        <v>4.917979056390423E-2</v>
      </c>
      <c r="AR45" s="659" t="s">
        <v>318</v>
      </c>
      <c r="AS45" s="658">
        <v>1.668365928260265E-2</v>
      </c>
      <c r="AX45" s="659" t="s">
        <v>318</v>
      </c>
      <c r="AY45" s="658">
        <v>3.4682080924855491E-3</v>
      </c>
      <c r="BD45" s="659" t="s">
        <v>318</v>
      </c>
      <c r="BE45" s="658">
        <v>8.2696666946520028E-3</v>
      </c>
      <c r="BJ45" s="659" t="s">
        <v>318</v>
      </c>
      <c r="BK45" s="658">
        <v>3.5061491092245535E-3</v>
      </c>
      <c r="BP45" s="659" t="s">
        <v>318</v>
      </c>
      <c r="BQ45" s="658">
        <v>4.2973237459047785E-3</v>
      </c>
      <c r="BV45" s="659" t="s">
        <v>318</v>
      </c>
      <c r="BW45" s="658">
        <v>1.1380591556712793E-2</v>
      </c>
      <c r="CB45" s="659" t="s">
        <v>318</v>
      </c>
      <c r="CC45" s="658">
        <v>9.6794689810871821E-3</v>
      </c>
      <c r="CH45" s="659" t="s">
        <v>318</v>
      </c>
      <c r="CI45" s="658">
        <v>2.3729236917697017E-3</v>
      </c>
    </row>
    <row r="46" spans="1:87" ht="15.75" outlineLevel="2" thickBot="1">
      <c r="A46" s="422">
        <v>59</v>
      </c>
      <c r="B46" s="421" t="s">
        <v>351</v>
      </c>
      <c r="C46" s="479">
        <v>5358</v>
      </c>
      <c r="D46" s="480">
        <v>2539</v>
      </c>
      <c r="E46" s="629">
        <v>0.47387084733109369</v>
      </c>
      <c r="F46" s="481">
        <v>779</v>
      </c>
      <c r="G46" s="629">
        <v>0.1453900709219858</v>
      </c>
      <c r="H46" s="480">
        <v>113</v>
      </c>
      <c r="I46" s="482">
        <v>2.108995893990295E-2</v>
      </c>
      <c r="J46" s="480">
        <v>25</v>
      </c>
      <c r="K46" s="482">
        <v>4.6659201194475548E-3</v>
      </c>
      <c r="L46" s="480">
        <v>14</v>
      </c>
      <c r="M46" s="482">
        <v>2.6129152668906306E-3</v>
      </c>
      <c r="N46" s="477">
        <v>3470</v>
      </c>
      <c r="O46" s="595">
        <v>0.64762971257932067</v>
      </c>
      <c r="P46" s="438">
        <v>3456</v>
      </c>
      <c r="Q46" s="440">
        <v>0.64501679731243</v>
      </c>
      <c r="R46" s="476">
        <v>1888</v>
      </c>
    </row>
    <row r="47" spans="1:87" ht="15.75" outlineLevel="2" thickBot="1">
      <c r="A47" s="422">
        <v>113</v>
      </c>
      <c r="B47" s="421" t="s">
        <v>352</v>
      </c>
      <c r="C47" s="479">
        <v>9925</v>
      </c>
      <c r="D47" s="480">
        <v>6222</v>
      </c>
      <c r="E47" s="629">
        <v>0.62690176322418134</v>
      </c>
      <c r="F47" s="481">
        <v>1896</v>
      </c>
      <c r="G47" s="629">
        <v>0.19103274559193956</v>
      </c>
      <c r="H47" s="480">
        <v>115</v>
      </c>
      <c r="I47" s="482">
        <v>1.1586901763224182E-2</v>
      </c>
      <c r="J47" s="480">
        <v>53</v>
      </c>
      <c r="K47" s="482">
        <v>5.3400503778337528E-3</v>
      </c>
      <c r="L47" s="480">
        <v>7</v>
      </c>
      <c r="M47" s="482">
        <v>7.0528967254408065E-4</v>
      </c>
      <c r="N47" s="477">
        <v>8293</v>
      </c>
      <c r="O47" s="595">
        <v>0.83556675062972297</v>
      </c>
      <c r="P47" s="438">
        <v>8286</v>
      </c>
      <c r="Q47" s="440">
        <v>0.83486146095717884</v>
      </c>
      <c r="R47" s="476">
        <v>1632</v>
      </c>
    </row>
    <row r="48" spans="1:87" ht="15.75" outlineLevel="2" thickBot="1">
      <c r="A48" s="422">
        <v>125</v>
      </c>
      <c r="B48" s="421" t="s">
        <v>353</v>
      </c>
      <c r="C48" s="479">
        <v>8798</v>
      </c>
      <c r="D48" s="480">
        <v>6941</v>
      </c>
      <c r="E48" s="629">
        <v>0.78892930211411683</v>
      </c>
      <c r="F48" s="481">
        <v>617</v>
      </c>
      <c r="G48" s="629">
        <v>7.0129574903387129E-2</v>
      </c>
      <c r="H48" s="480">
        <v>148</v>
      </c>
      <c r="I48" s="482">
        <v>1.6822005001136623E-2</v>
      </c>
      <c r="J48" s="480">
        <v>37</v>
      </c>
      <c r="K48" s="482">
        <v>4.2055012502841558E-3</v>
      </c>
      <c r="L48" s="480">
        <v>10</v>
      </c>
      <c r="M48" s="482">
        <v>1.1366219595362582E-3</v>
      </c>
      <c r="N48" s="477">
        <v>7753</v>
      </c>
      <c r="O48" s="595">
        <v>0.88122300522846098</v>
      </c>
      <c r="P48" s="438">
        <v>7743</v>
      </c>
      <c r="Q48" s="440">
        <v>0.88008638326892474</v>
      </c>
      <c r="R48" s="476">
        <v>1045</v>
      </c>
    </row>
    <row r="49" spans="1:81" ht="15.75" outlineLevel="2" thickBot="1">
      <c r="A49" s="422">
        <v>138</v>
      </c>
      <c r="B49" s="421" t="s">
        <v>354</v>
      </c>
      <c r="C49" s="479">
        <v>16256</v>
      </c>
      <c r="D49" s="480">
        <v>11136</v>
      </c>
      <c r="E49" s="629">
        <v>0.68503937007874016</v>
      </c>
      <c r="F49" s="481">
        <v>2550</v>
      </c>
      <c r="G49" s="629">
        <v>0.15686515748031496</v>
      </c>
      <c r="H49" s="480">
        <v>330</v>
      </c>
      <c r="I49" s="482">
        <v>2.0300196850393699E-2</v>
      </c>
      <c r="J49" s="480">
        <v>114</v>
      </c>
      <c r="K49" s="482">
        <v>7.0127952755905509E-3</v>
      </c>
      <c r="L49" s="480">
        <v>21</v>
      </c>
      <c r="M49" s="482">
        <v>1.2918307086614174E-3</v>
      </c>
      <c r="N49" s="477">
        <v>14151</v>
      </c>
      <c r="O49" s="595">
        <v>0.87050935039370081</v>
      </c>
      <c r="P49" s="438">
        <v>14130</v>
      </c>
      <c r="Q49" s="440">
        <v>0.86921751968503935</v>
      </c>
      <c r="R49" s="476">
        <v>2105</v>
      </c>
    </row>
    <row r="50" spans="1:81" ht="15.75" outlineLevel="2" thickBot="1">
      <c r="A50" s="422">
        <v>234</v>
      </c>
      <c r="B50" s="421" t="s">
        <v>355</v>
      </c>
      <c r="C50" s="479">
        <v>24377</v>
      </c>
      <c r="D50" s="480">
        <v>21487</v>
      </c>
      <c r="E50" s="629">
        <v>0.88144562497436107</v>
      </c>
      <c r="F50" s="481">
        <v>2466</v>
      </c>
      <c r="G50" s="629">
        <v>0.10116093038519916</v>
      </c>
      <c r="H50" s="480">
        <v>397</v>
      </c>
      <c r="I50" s="482">
        <v>1.6285843212864585E-2</v>
      </c>
      <c r="J50" s="480">
        <v>126</v>
      </c>
      <c r="K50" s="482">
        <v>5.1688066620174753E-3</v>
      </c>
      <c r="L50" s="480">
        <v>27</v>
      </c>
      <c r="M50" s="482">
        <v>1.1076014275751733E-3</v>
      </c>
      <c r="N50" s="477">
        <v>24503</v>
      </c>
      <c r="O50" s="595">
        <v>1.0051688066620175</v>
      </c>
      <c r="P50" s="438">
        <v>24476</v>
      </c>
      <c r="Q50" s="440">
        <v>1.0040612052344422</v>
      </c>
      <c r="R50" s="476">
        <v>-126</v>
      </c>
    </row>
    <row r="51" spans="1:81" ht="15.75" outlineLevel="2" thickBot="1">
      <c r="A51" s="422">
        <v>240</v>
      </c>
      <c r="B51" s="421" t="s">
        <v>356</v>
      </c>
      <c r="C51" s="479">
        <v>12713</v>
      </c>
      <c r="D51" s="480">
        <v>6552</v>
      </c>
      <c r="E51" s="629">
        <v>0.51537795956894517</v>
      </c>
      <c r="F51" s="481">
        <v>1756</v>
      </c>
      <c r="G51" s="629">
        <v>0.13812632738142058</v>
      </c>
      <c r="H51" s="480">
        <v>248</v>
      </c>
      <c r="I51" s="482">
        <v>1.9507590655234799E-2</v>
      </c>
      <c r="J51" s="480">
        <v>92</v>
      </c>
      <c r="K51" s="482">
        <v>7.2366868559741995E-3</v>
      </c>
      <c r="L51" s="480">
        <v>9</v>
      </c>
      <c r="M51" s="482">
        <v>7.0793675764964999E-4</v>
      </c>
      <c r="N51" s="477">
        <v>8657</v>
      </c>
      <c r="O51" s="595">
        <v>0.68095650121922446</v>
      </c>
      <c r="P51" s="438">
        <v>8648</v>
      </c>
      <c r="Q51" s="440">
        <v>0.68024856446157478</v>
      </c>
      <c r="R51" s="476">
        <v>4056</v>
      </c>
    </row>
    <row r="52" spans="1:81" ht="15.75" outlineLevel="2" thickBot="1">
      <c r="A52" s="422">
        <v>284</v>
      </c>
      <c r="B52" s="421" t="s">
        <v>357</v>
      </c>
      <c r="C52" s="479">
        <v>21737</v>
      </c>
      <c r="D52" s="480">
        <v>18633</v>
      </c>
      <c r="E52" s="629">
        <v>0.85720200579656802</v>
      </c>
      <c r="F52" s="481">
        <v>2783</v>
      </c>
      <c r="G52" s="629">
        <v>0.12803054699360536</v>
      </c>
      <c r="H52" s="480">
        <v>637</v>
      </c>
      <c r="I52" s="482">
        <v>2.9304871877443989E-2</v>
      </c>
      <c r="J52" s="480">
        <v>140</v>
      </c>
      <c r="K52" s="482">
        <v>6.4406311818558217E-3</v>
      </c>
      <c r="L52" s="480">
        <v>40</v>
      </c>
      <c r="M52" s="482">
        <v>1.840180337673092E-3</v>
      </c>
      <c r="N52" s="477">
        <v>22233</v>
      </c>
      <c r="O52" s="595">
        <v>1.0228182361871463</v>
      </c>
      <c r="P52" s="438">
        <v>22193</v>
      </c>
      <c r="Q52" s="440">
        <v>1.0209780558494732</v>
      </c>
      <c r="R52" s="476">
        <v>-496</v>
      </c>
    </row>
    <row r="53" spans="1:81" ht="15.75" outlineLevel="2" thickBot="1">
      <c r="A53" s="422">
        <v>306</v>
      </c>
      <c r="B53" s="421" t="s">
        <v>358</v>
      </c>
      <c r="C53" s="479">
        <v>5899</v>
      </c>
      <c r="D53" s="480">
        <v>3936</v>
      </c>
      <c r="E53" s="629">
        <v>0.66723173419223603</v>
      </c>
      <c r="F53" s="481">
        <v>1064</v>
      </c>
      <c r="G53" s="629">
        <v>0.18036955416172232</v>
      </c>
      <c r="H53" s="480">
        <v>97</v>
      </c>
      <c r="I53" s="482">
        <v>1.6443464994066792E-2</v>
      </c>
      <c r="J53" s="480">
        <v>30</v>
      </c>
      <c r="K53" s="482">
        <v>5.0856077301237495E-3</v>
      </c>
      <c r="L53" s="480">
        <v>1</v>
      </c>
      <c r="M53" s="482">
        <v>1.6952025767079165E-4</v>
      </c>
      <c r="N53" s="477">
        <v>5128</v>
      </c>
      <c r="O53" s="595">
        <v>0.86929988133581959</v>
      </c>
      <c r="P53" s="438">
        <v>5127</v>
      </c>
      <c r="Q53" s="440">
        <v>0.86913036107814889</v>
      </c>
      <c r="R53" s="476">
        <v>771</v>
      </c>
    </row>
    <row r="54" spans="1:81" ht="15.75" outlineLevel="2" thickBot="1">
      <c r="A54" s="422">
        <v>347</v>
      </c>
      <c r="B54" s="421" t="s">
        <v>359</v>
      </c>
      <c r="C54" s="479">
        <v>5682</v>
      </c>
      <c r="D54" s="480">
        <v>3065</v>
      </c>
      <c r="E54" s="629">
        <v>0.53942273847236888</v>
      </c>
      <c r="F54" s="481">
        <v>805</v>
      </c>
      <c r="G54" s="629">
        <v>0.14167546638507567</v>
      </c>
      <c r="H54" s="480">
        <v>102</v>
      </c>
      <c r="I54" s="482">
        <v>1.7951425554382259E-2</v>
      </c>
      <c r="J54" s="480">
        <v>38</v>
      </c>
      <c r="K54" s="482">
        <v>6.6877859908482931E-3</v>
      </c>
      <c r="L54" s="480">
        <v>0</v>
      </c>
      <c r="M54" s="482">
        <v>0</v>
      </c>
      <c r="N54" s="477">
        <v>4010</v>
      </c>
      <c r="O54" s="595">
        <v>0.70573741640267507</v>
      </c>
      <c r="P54" s="438">
        <v>4010</v>
      </c>
      <c r="Q54" s="440">
        <v>0.70573741640267507</v>
      </c>
      <c r="R54" s="476">
        <v>1672</v>
      </c>
    </row>
    <row r="55" spans="1:81" ht="15.75" outlineLevel="2" thickBot="1">
      <c r="A55" s="422">
        <v>411</v>
      </c>
      <c r="B55" s="421" t="s">
        <v>360</v>
      </c>
      <c r="C55" s="479">
        <v>10556</v>
      </c>
      <c r="D55" s="480">
        <v>7335</v>
      </c>
      <c r="E55" s="629">
        <v>0.69486547934823795</v>
      </c>
      <c r="F55" s="481">
        <v>1129</v>
      </c>
      <c r="G55" s="629">
        <v>0.10695339143615006</v>
      </c>
      <c r="H55" s="480">
        <v>205</v>
      </c>
      <c r="I55" s="482">
        <v>1.9420234937476317E-2</v>
      </c>
      <c r="J55" s="480">
        <v>80</v>
      </c>
      <c r="K55" s="482">
        <v>7.578628268283441E-3</v>
      </c>
      <c r="L55" s="480">
        <v>14</v>
      </c>
      <c r="M55" s="482">
        <v>1.3262599469496021E-3</v>
      </c>
      <c r="N55" s="477">
        <v>8763</v>
      </c>
      <c r="O55" s="595">
        <v>0.83014399393709737</v>
      </c>
      <c r="P55" s="438">
        <v>8749</v>
      </c>
      <c r="Q55" s="440">
        <v>0.8288177339901478</v>
      </c>
      <c r="R55" s="476">
        <v>1793</v>
      </c>
    </row>
    <row r="56" spans="1:81" ht="15.75" outlineLevel="2" thickBot="1">
      <c r="A56" s="422">
        <v>501</v>
      </c>
      <c r="B56" s="421" t="s">
        <v>361</v>
      </c>
      <c r="C56" s="479">
        <v>3292</v>
      </c>
      <c r="D56" s="480">
        <v>1816</v>
      </c>
      <c r="E56" s="629">
        <v>0.551640340218712</v>
      </c>
      <c r="F56" s="481">
        <v>279</v>
      </c>
      <c r="G56" s="629">
        <v>8.4750911300121509E-2</v>
      </c>
      <c r="H56" s="480">
        <v>55</v>
      </c>
      <c r="I56" s="482">
        <v>1.6707168894289186E-2</v>
      </c>
      <c r="J56" s="480">
        <v>12</v>
      </c>
      <c r="K56" s="482">
        <v>3.6452004860267314E-3</v>
      </c>
      <c r="L56" s="480">
        <v>3</v>
      </c>
      <c r="M56" s="482">
        <v>9.1130012150668284E-4</v>
      </c>
      <c r="N56" s="477">
        <v>2165</v>
      </c>
      <c r="O56" s="595">
        <v>0.65765492102065615</v>
      </c>
      <c r="P56" s="438">
        <v>2162</v>
      </c>
      <c r="Q56" s="440">
        <v>0.65674362089914951</v>
      </c>
      <c r="R56" s="476">
        <v>1127</v>
      </c>
    </row>
    <row r="57" spans="1:81" ht="15.75" outlineLevel="2" thickBot="1">
      <c r="A57" s="422">
        <v>543</v>
      </c>
      <c r="B57" s="421" t="s">
        <v>362</v>
      </c>
      <c r="C57" s="479">
        <v>8585</v>
      </c>
      <c r="D57" s="480">
        <v>6608</v>
      </c>
      <c r="E57" s="629">
        <v>0.76971461852067558</v>
      </c>
      <c r="F57" s="481">
        <v>588</v>
      </c>
      <c r="G57" s="629">
        <v>6.8491555037856727E-2</v>
      </c>
      <c r="H57" s="480">
        <v>195</v>
      </c>
      <c r="I57" s="482">
        <v>2.2714036109493303E-2</v>
      </c>
      <c r="J57" s="480">
        <v>38</v>
      </c>
      <c r="K57" s="482">
        <v>4.4263249854397209E-3</v>
      </c>
      <c r="L57" s="480">
        <v>9</v>
      </c>
      <c r="M57" s="482">
        <v>1.0483401281304601E-3</v>
      </c>
      <c r="N57" s="477">
        <v>7438</v>
      </c>
      <c r="O57" s="595">
        <v>0.86639487478159583</v>
      </c>
      <c r="P57" s="438">
        <v>7429</v>
      </c>
      <c r="Q57" s="440">
        <v>0.86534653465346534</v>
      </c>
      <c r="R57" s="476">
        <v>1147</v>
      </c>
    </row>
    <row r="58" spans="1:81" ht="15.75" outlineLevel="2" thickBot="1">
      <c r="A58" s="422">
        <v>628</v>
      </c>
      <c r="B58" s="421" t="s">
        <v>363</v>
      </c>
      <c r="C58" s="479">
        <v>9592</v>
      </c>
      <c r="D58" s="480">
        <v>7106</v>
      </c>
      <c r="E58" s="629">
        <v>0.74082568807339455</v>
      </c>
      <c r="F58" s="481">
        <v>622</v>
      </c>
      <c r="G58" s="629">
        <v>6.4845704753961633E-2</v>
      </c>
      <c r="H58" s="480">
        <v>218</v>
      </c>
      <c r="I58" s="482">
        <v>2.2727272727272728E-2</v>
      </c>
      <c r="J58" s="480">
        <v>51</v>
      </c>
      <c r="K58" s="482">
        <v>5.3169307756463719E-3</v>
      </c>
      <c r="L58" s="480">
        <v>13</v>
      </c>
      <c r="M58" s="482">
        <v>1.3552960800667223E-3</v>
      </c>
      <c r="N58" s="477">
        <v>8010</v>
      </c>
      <c r="O58" s="595">
        <v>0.83507089241034194</v>
      </c>
      <c r="P58" s="438">
        <v>7997</v>
      </c>
      <c r="Q58" s="440">
        <v>0.83371559633027525</v>
      </c>
      <c r="R58" s="476">
        <v>1582</v>
      </c>
    </row>
    <row r="59" spans="1:81" ht="15.75" outlineLevel="2" thickBot="1">
      <c r="A59" s="422">
        <v>656</v>
      </c>
      <c r="B59" s="422" t="s">
        <v>364</v>
      </c>
      <c r="C59" s="479">
        <v>16368</v>
      </c>
      <c r="D59" s="480">
        <v>7859</v>
      </c>
      <c r="E59" s="629">
        <v>0.48014418377321605</v>
      </c>
      <c r="F59" s="481">
        <v>4414</v>
      </c>
      <c r="G59" s="629">
        <v>0.26967253176930595</v>
      </c>
      <c r="H59" s="480">
        <v>252</v>
      </c>
      <c r="I59" s="482">
        <v>1.5395894428152493E-2</v>
      </c>
      <c r="J59" s="480">
        <v>249</v>
      </c>
      <c r="K59" s="482">
        <v>1.5212609970674487E-2</v>
      </c>
      <c r="L59" s="480">
        <v>22</v>
      </c>
      <c r="M59" s="482">
        <v>1.3440860215053765E-3</v>
      </c>
      <c r="N59" s="477">
        <v>12796</v>
      </c>
      <c r="O59" s="595">
        <v>0.78176930596285432</v>
      </c>
      <c r="P59" s="438">
        <v>12774</v>
      </c>
      <c r="Q59" s="440">
        <v>0.78042521994134895</v>
      </c>
      <c r="R59" s="476">
        <v>3572</v>
      </c>
    </row>
    <row r="60" spans="1:81" ht="15.75" outlineLevel="1" thickBot="1">
      <c r="A60" s="422">
        <v>761</v>
      </c>
      <c r="B60" s="421" t="s">
        <v>365</v>
      </c>
      <c r="C60" s="479">
        <v>15949</v>
      </c>
      <c r="D60" s="480">
        <v>8645</v>
      </c>
      <c r="E60" s="629">
        <v>0.54204025330741734</v>
      </c>
      <c r="F60" s="481">
        <v>2870</v>
      </c>
      <c r="G60" s="629">
        <v>0.17994858611825193</v>
      </c>
      <c r="H60" s="480">
        <v>454</v>
      </c>
      <c r="I60" s="482">
        <v>2.8465734528810585E-2</v>
      </c>
      <c r="J60" s="480">
        <v>100</v>
      </c>
      <c r="K60" s="482">
        <v>6.2699855790331683E-3</v>
      </c>
      <c r="L60" s="480">
        <v>29</v>
      </c>
      <c r="M60" s="482">
        <v>1.8182958179196187E-3</v>
      </c>
      <c r="N60" s="477">
        <v>12098</v>
      </c>
      <c r="O60" s="595">
        <v>0.75854285535143273</v>
      </c>
      <c r="P60" s="438">
        <v>12069</v>
      </c>
      <c r="Q60" s="440">
        <v>0.75672455953351303</v>
      </c>
      <c r="R60" s="476">
        <v>3851</v>
      </c>
    </row>
    <row r="61" spans="1:81" ht="15.75" outlineLevel="2" thickBot="1">
      <c r="A61" s="422">
        <v>842</v>
      </c>
      <c r="B61" s="421" t="s">
        <v>366</v>
      </c>
      <c r="C61" s="479">
        <v>7211</v>
      </c>
      <c r="D61" s="480">
        <v>5357</v>
      </c>
      <c r="E61" s="629">
        <v>0.74289280266259883</v>
      </c>
      <c r="F61" s="481">
        <v>726</v>
      </c>
      <c r="G61" s="629">
        <v>0.10067951740396616</v>
      </c>
      <c r="H61" s="480">
        <v>112</v>
      </c>
      <c r="I61" s="482">
        <v>1.5531826376369436E-2</v>
      </c>
      <c r="J61" s="480">
        <v>48</v>
      </c>
      <c r="K61" s="482">
        <v>6.656497018444044E-3</v>
      </c>
      <c r="L61" s="480">
        <v>12</v>
      </c>
      <c r="M61" s="482">
        <v>1.664124254611011E-3</v>
      </c>
      <c r="N61" s="477">
        <v>6255</v>
      </c>
      <c r="O61" s="595">
        <v>0.86742476771598942</v>
      </c>
      <c r="P61" s="438">
        <v>6243</v>
      </c>
      <c r="Q61" s="440">
        <v>0.86576064346137849</v>
      </c>
      <c r="R61" s="476">
        <v>956</v>
      </c>
      <c r="T61" s="654" t="s">
        <v>312</v>
      </c>
      <c r="U61" s="655">
        <v>0.75589572306641628</v>
      </c>
      <c r="Z61" s="654" t="s">
        <v>312</v>
      </c>
      <c r="AA61" s="655">
        <v>0.80880025324469773</v>
      </c>
      <c r="AF61" s="654" t="s">
        <v>312</v>
      </c>
      <c r="AG61" s="655">
        <v>0.88602790914929641</v>
      </c>
      <c r="AL61" s="654" t="s">
        <v>312</v>
      </c>
      <c r="AM61" s="655">
        <v>0.64603744301096133</v>
      </c>
      <c r="AR61" s="654" t="s">
        <v>312</v>
      </c>
      <c r="AS61" s="655">
        <v>0.78466006149641276</v>
      </c>
      <c r="AX61" s="654" t="s">
        <v>312</v>
      </c>
      <c r="AY61" s="655">
        <v>0.76775865872490623</v>
      </c>
      <c r="BD61" s="654" t="s">
        <v>312</v>
      </c>
      <c r="BE61" s="655">
        <v>0.76072854291417169</v>
      </c>
      <c r="BJ61" s="654" t="s">
        <v>312</v>
      </c>
      <c r="BK61" s="655">
        <v>0.63946209687016542</v>
      </c>
      <c r="BP61" s="654" t="s">
        <v>312</v>
      </c>
      <c r="BQ61" s="655">
        <v>0.78807808017910863</v>
      </c>
      <c r="BV61" s="654" t="s">
        <v>312</v>
      </c>
      <c r="BW61" s="655">
        <v>0.82134399052693907</v>
      </c>
      <c r="CB61" s="654" t="s">
        <v>312</v>
      </c>
      <c r="CC61" s="655">
        <v>0.78827411952766457</v>
      </c>
    </row>
    <row r="62" spans="1:81" ht="13.5" outlineLevel="2" thickBot="1">
      <c r="A62" s="423"/>
      <c r="B62" s="423" t="s">
        <v>295</v>
      </c>
      <c r="C62" s="413">
        <v>256264</v>
      </c>
      <c r="D62" s="413">
        <v>140394</v>
      </c>
      <c r="E62" s="661">
        <v>0.54784909312271723</v>
      </c>
      <c r="F62" s="413">
        <v>85533</v>
      </c>
      <c r="G62" s="661">
        <v>0.33376908188430682</v>
      </c>
      <c r="H62" s="413">
        <v>4304</v>
      </c>
      <c r="I62" s="661">
        <v>1.6795179970655261E-2</v>
      </c>
      <c r="J62" s="413">
        <v>1791</v>
      </c>
      <c r="K62" s="661">
        <v>6.9888864608372613E-3</v>
      </c>
      <c r="L62" s="413">
        <v>450</v>
      </c>
      <c r="M62" s="662">
        <v>1.7560016233259452E-3</v>
      </c>
      <c r="N62" s="413">
        <v>232472</v>
      </c>
      <c r="O62" s="433">
        <v>90.715824306184246</v>
      </c>
      <c r="P62" s="438">
        <v>232022</v>
      </c>
      <c r="Q62" s="440">
        <v>0.90540224143851655</v>
      </c>
      <c r="R62" s="414">
        <v>23792</v>
      </c>
      <c r="T62" s="656" t="s">
        <v>314</v>
      </c>
      <c r="U62" s="657">
        <v>0.21914482670309032</v>
      </c>
      <c r="Z62" s="656" t="s">
        <v>314</v>
      </c>
      <c r="AA62" s="657">
        <v>0.1654682765793877</v>
      </c>
      <c r="AF62" s="656" t="s">
        <v>314</v>
      </c>
      <c r="AG62" s="657">
        <v>9.2602323816196652E-2</v>
      </c>
      <c r="AL62" s="656" t="s">
        <v>314</v>
      </c>
      <c r="AM62" s="657">
        <v>0.31409448055097489</v>
      </c>
      <c r="AR62" s="656" t="s">
        <v>314</v>
      </c>
      <c r="AS62" s="657">
        <v>0.19644687393235394</v>
      </c>
      <c r="AX62" s="656" t="s">
        <v>314</v>
      </c>
      <c r="AY62" s="657">
        <v>0.1944628281491286</v>
      </c>
      <c r="BD62" s="656" t="s">
        <v>314</v>
      </c>
      <c r="BE62" s="657">
        <v>0.20396706586826346</v>
      </c>
      <c r="BJ62" s="656" t="s">
        <v>314</v>
      </c>
      <c r="BK62" s="657">
        <v>0.34375818160180888</v>
      </c>
      <c r="BP62" s="656" t="s">
        <v>314</v>
      </c>
      <c r="BQ62" s="657">
        <v>0.18736444413349193</v>
      </c>
      <c r="BV62" s="656" t="s">
        <v>314</v>
      </c>
      <c r="BW62" s="657">
        <v>0.15245707519242155</v>
      </c>
      <c r="CB62" s="656" t="s">
        <v>314</v>
      </c>
      <c r="CC62" s="657">
        <v>0.18192131181354096</v>
      </c>
    </row>
    <row r="63" spans="1:81" ht="15.75" outlineLevel="2" thickBot="1">
      <c r="A63" s="422">
        <v>38</v>
      </c>
      <c r="B63" s="421" t="s">
        <v>367</v>
      </c>
      <c r="C63" s="479">
        <v>12005</v>
      </c>
      <c r="D63" s="480">
        <v>8529</v>
      </c>
      <c r="E63" s="629">
        <v>0.71045397750937112</v>
      </c>
      <c r="F63" s="481">
        <v>1069</v>
      </c>
      <c r="G63" s="629">
        <v>8.9046230737192839E-2</v>
      </c>
      <c r="H63" s="480">
        <v>144</v>
      </c>
      <c r="I63" s="482">
        <v>1.199500208246564E-2</v>
      </c>
      <c r="J63" s="480">
        <v>38</v>
      </c>
      <c r="K63" s="482">
        <v>3.1653477717617658E-3</v>
      </c>
      <c r="L63" s="480">
        <v>24</v>
      </c>
      <c r="M63" s="482">
        <v>1.9991670137442731E-3</v>
      </c>
      <c r="N63" s="477">
        <v>9804</v>
      </c>
      <c r="O63" s="595">
        <v>0.81665972511453566</v>
      </c>
      <c r="P63" s="438">
        <v>9780</v>
      </c>
      <c r="Q63" s="440">
        <v>0.8146605581007913</v>
      </c>
      <c r="R63" s="476">
        <v>2201</v>
      </c>
      <c r="T63" s="656" t="s">
        <v>316</v>
      </c>
      <c r="U63" s="657">
        <v>1.711627112856411E-2</v>
      </c>
      <c r="Z63" s="656" t="s">
        <v>316</v>
      </c>
      <c r="AA63" s="657">
        <v>1.9581241803464027E-2</v>
      </c>
      <c r="AF63" s="656" t="s">
        <v>316</v>
      </c>
      <c r="AG63" s="657">
        <v>1.5122321480702984E-2</v>
      </c>
      <c r="AL63" s="656" t="s">
        <v>316</v>
      </c>
      <c r="AM63" s="657">
        <v>2.0952565719274421E-2</v>
      </c>
      <c r="AR63" s="656" t="s">
        <v>316</v>
      </c>
      <c r="AS63" s="657">
        <v>1.4690809702767338E-2</v>
      </c>
      <c r="AX63" s="656" t="s">
        <v>316</v>
      </c>
      <c r="AY63" s="657">
        <v>2.2556805647474081E-2</v>
      </c>
      <c r="BD63" s="656" t="s">
        <v>316</v>
      </c>
      <c r="BE63" s="657">
        <v>2.3827345309381239E-2</v>
      </c>
      <c r="BJ63" s="656" t="s">
        <v>316</v>
      </c>
      <c r="BK63" s="657">
        <v>1.1995715815780078E-2</v>
      </c>
      <c r="BP63" s="656" t="s">
        <v>316</v>
      </c>
      <c r="BQ63" s="657">
        <v>1.5881900230882252E-2</v>
      </c>
      <c r="BV63" s="656" t="s">
        <v>316</v>
      </c>
      <c r="BW63" s="657">
        <v>1.5837773830669036E-2</v>
      </c>
      <c r="CB63" s="656" t="s">
        <v>316</v>
      </c>
      <c r="CC63" s="657">
        <v>2.2276078997576446E-2</v>
      </c>
    </row>
    <row r="64" spans="1:81" ht="15.75" outlineLevel="2" thickBot="1">
      <c r="A64" s="422">
        <v>86</v>
      </c>
      <c r="B64" s="421" t="s">
        <v>368</v>
      </c>
      <c r="C64" s="479">
        <v>6356</v>
      </c>
      <c r="D64" s="480">
        <v>2676</v>
      </c>
      <c r="E64" s="629">
        <v>0.421019509125236</v>
      </c>
      <c r="F64" s="481">
        <v>1211</v>
      </c>
      <c r="G64" s="629">
        <v>0.19052863436123349</v>
      </c>
      <c r="H64" s="480">
        <v>95</v>
      </c>
      <c r="I64" s="482">
        <v>1.4946507237256136E-2</v>
      </c>
      <c r="J64" s="480">
        <v>36</v>
      </c>
      <c r="K64" s="482">
        <v>5.6639395846444307E-3</v>
      </c>
      <c r="L64" s="480">
        <v>7</v>
      </c>
      <c r="M64" s="482">
        <v>1.1013215859030838E-3</v>
      </c>
      <c r="N64" s="477">
        <v>4025</v>
      </c>
      <c r="O64" s="595">
        <v>0.63325991189427311</v>
      </c>
      <c r="P64" s="438">
        <v>4018</v>
      </c>
      <c r="Q64" s="440">
        <v>0.63215859030837007</v>
      </c>
      <c r="R64" s="476">
        <v>2331</v>
      </c>
      <c r="T64" s="659" t="s">
        <v>318</v>
      </c>
      <c r="U64" s="658">
        <v>5.9970974901826877E-3</v>
      </c>
      <c r="Z64" s="659" t="s">
        <v>318</v>
      </c>
      <c r="AA64" s="658">
        <v>4.7483380816714148E-3</v>
      </c>
      <c r="AF64" s="659" t="s">
        <v>318</v>
      </c>
      <c r="AG64" s="658">
        <v>3.6200151807088223E-3</v>
      </c>
      <c r="AL64" s="659" t="s">
        <v>318</v>
      </c>
      <c r="AM64" s="658">
        <v>1.6587447861092248E-2</v>
      </c>
      <c r="AR64" s="659" t="s">
        <v>318</v>
      </c>
      <c r="AS64" s="658">
        <v>2.9381619405534679E-3</v>
      </c>
      <c r="AX64" s="659" t="s">
        <v>318</v>
      </c>
      <c r="AY64" s="658">
        <v>1.3125965144495919E-2</v>
      </c>
      <c r="BD64" s="659" t="s">
        <v>318</v>
      </c>
      <c r="BE64" s="658">
        <v>9.1067864271457081E-3</v>
      </c>
      <c r="BJ64" s="659" t="s">
        <v>318</v>
      </c>
      <c r="BK64" s="658">
        <v>2.8085207663929549E-3</v>
      </c>
      <c r="BP64" s="659" t="s">
        <v>318</v>
      </c>
      <c r="BQ64" s="658">
        <v>6.7865388651787584E-3</v>
      </c>
      <c r="BV64" s="659" t="s">
        <v>318</v>
      </c>
      <c r="BW64" s="658">
        <v>9.1770278271166364E-3</v>
      </c>
      <c r="CB64" s="659" t="s">
        <v>318</v>
      </c>
      <c r="CC64" s="658">
        <v>5.7752797401124118E-3</v>
      </c>
    </row>
    <row r="65" spans="1:135" ht="15.75" outlineLevel="2" thickBot="1">
      <c r="A65" s="422">
        <v>107</v>
      </c>
      <c r="B65" s="421" t="s">
        <v>369</v>
      </c>
      <c r="C65" s="479">
        <v>8473</v>
      </c>
      <c r="D65" s="480">
        <v>5632</v>
      </c>
      <c r="E65" s="629">
        <v>0.66469963413194855</v>
      </c>
      <c r="F65" s="481">
        <v>680</v>
      </c>
      <c r="G65" s="629">
        <v>8.0254927416499464E-2</v>
      </c>
      <c r="H65" s="480">
        <v>181</v>
      </c>
      <c r="I65" s="482">
        <v>2.1361973327038829E-2</v>
      </c>
      <c r="J65" s="480">
        <v>35</v>
      </c>
      <c r="K65" s="482">
        <v>4.1307683229080605E-3</v>
      </c>
      <c r="L65" s="480">
        <v>17</v>
      </c>
      <c r="M65" s="482">
        <v>2.0063731854124867E-3</v>
      </c>
      <c r="N65" s="477">
        <v>6545</v>
      </c>
      <c r="O65" s="595">
        <v>0.77245367638380735</v>
      </c>
      <c r="P65" s="438">
        <v>6528</v>
      </c>
      <c r="Q65" s="440">
        <v>0.77044730319839494</v>
      </c>
      <c r="R65" s="476">
        <v>1928</v>
      </c>
    </row>
    <row r="66" spans="1:135" ht="15.75" outlineLevel="2" thickBot="1">
      <c r="A66" s="422">
        <v>134</v>
      </c>
      <c r="B66" s="421" t="s">
        <v>370</v>
      </c>
      <c r="C66" s="479">
        <v>9671</v>
      </c>
      <c r="D66" s="480">
        <v>6245</v>
      </c>
      <c r="E66" s="629">
        <v>0.64574501085720193</v>
      </c>
      <c r="F66" s="481">
        <v>470</v>
      </c>
      <c r="G66" s="629">
        <v>4.8598903939613275E-2</v>
      </c>
      <c r="H66" s="480">
        <v>136</v>
      </c>
      <c r="I66" s="482">
        <v>1.4062661565505119E-2</v>
      </c>
      <c r="J66" s="480">
        <v>15</v>
      </c>
      <c r="K66" s="482">
        <v>1.551028849136594E-3</v>
      </c>
      <c r="L66" s="480">
        <v>20</v>
      </c>
      <c r="M66" s="482">
        <v>2.0680384655154586E-3</v>
      </c>
      <c r="N66" s="477">
        <v>6886</v>
      </c>
      <c r="O66" s="595">
        <v>0.71202564367697241</v>
      </c>
      <c r="P66" s="438">
        <v>6866</v>
      </c>
      <c r="Q66" s="440">
        <v>0.7099576052114569</v>
      </c>
      <c r="R66" s="476">
        <v>2785</v>
      </c>
    </row>
    <row r="67" spans="1:135" ht="15.75" outlineLevel="2" thickBot="1">
      <c r="A67" s="422">
        <v>150</v>
      </c>
      <c r="B67" s="422" t="s">
        <v>371</v>
      </c>
      <c r="C67" s="479">
        <v>4174</v>
      </c>
      <c r="D67" s="480">
        <v>1585</v>
      </c>
      <c r="E67" s="629">
        <v>0.37973167225682797</v>
      </c>
      <c r="F67" s="481">
        <v>1147</v>
      </c>
      <c r="G67" s="629">
        <v>0.2747963584091998</v>
      </c>
      <c r="H67" s="480">
        <v>130</v>
      </c>
      <c r="I67" s="482">
        <v>3.1145184475323429E-2</v>
      </c>
      <c r="J67" s="480">
        <v>30</v>
      </c>
      <c r="K67" s="482">
        <v>7.1873502635361767E-3</v>
      </c>
      <c r="L67" s="480">
        <v>11</v>
      </c>
      <c r="M67" s="482">
        <v>2.6353617632965979E-3</v>
      </c>
      <c r="N67" s="477">
        <v>2903</v>
      </c>
      <c r="O67" s="595">
        <v>0.69549592716818398</v>
      </c>
      <c r="P67" s="438">
        <v>2892</v>
      </c>
      <c r="Q67" s="440">
        <v>0.69286056540488739</v>
      </c>
      <c r="R67" s="476">
        <v>1271</v>
      </c>
    </row>
    <row r="68" spans="1:135" ht="15.75" outlineLevel="2" thickBot="1">
      <c r="A68" s="422">
        <v>237</v>
      </c>
      <c r="B68" s="422" t="s">
        <v>372</v>
      </c>
      <c r="C68" s="479">
        <v>20198</v>
      </c>
      <c r="D68" s="480">
        <v>8691</v>
      </c>
      <c r="E68" s="629">
        <v>0.43029012773541936</v>
      </c>
      <c r="F68" s="481">
        <v>13417</v>
      </c>
      <c r="G68" s="629">
        <v>0.66427369046440243</v>
      </c>
      <c r="H68" s="480">
        <v>216</v>
      </c>
      <c r="I68" s="482">
        <v>1.0694128131498169E-2</v>
      </c>
      <c r="J68" s="480">
        <v>98</v>
      </c>
      <c r="K68" s="482">
        <v>4.8519655411426877E-3</v>
      </c>
      <c r="L68" s="480">
        <v>37</v>
      </c>
      <c r="M68" s="482">
        <v>1.8318645410436677E-3</v>
      </c>
      <c r="N68" s="477">
        <v>22459</v>
      </c>
      <c r="O68" s="595">
        <v>1.1119417764135062</v>
      </c>
      <c r="P68" s="438">
        <v>22422</v>
      </c>
      <c r="Q68" s="440">
        <v>1.1101099118724627</v>
      </c>
      <c r="R68" s="476">
        <v>-2261</v>
      </c>
    </row>
    <row r="69" spans="1:135" ht="15.75" outlineLevel="2" thickBot="1">
      <c r="A69" s="422">
        <v>264</v>
      </c>
      <c r="B69" s="422" t="s">
        <v>373</v>
      </c>
      <c r="C69" s="479">
        <v>11982</v>
      </c>
      <c r="D69" s="480">
        <v>2973</v>
      </c>
      <c r="E69" s="629">
        <v>0.24812218327491237</v>
      </c>
      <c r="F69" s="481">
        <v>6430</v>
      </c>
      <c r="G69" s="629">
        <v>0.53663829076948755</v>
      </c>
      <c r="H69" s="480">
        <v>133</v>
      </c>
      <c r="I69" s="482">
        <v>1.1099983308295777E-2</v>
      </c>
      <c r="J69" s="480">
        <v>50</v>
      </c>
      <c r="K69" s="482">
        <v>4.1729260557502919E-3</v>
      </c>
      <c r="L69" s="480">
        <v>11</v>
      </c>
      <c r="M69" s="482">
        <v>9.1804373226506424E-4</v>
      </c>
      <c r="N69" s="477">
        <v>9597</v>
      </c>
      <c r="O69" s="595">
        <v>0.8009514271407111</v>
      </c>
      <c r="P69" s="438">
        <v>9586</v>
      </c>
      <c r="Q69" s="440">
        <v>0.80003338340844599</v>
      </c>
      <c r="R69" s="476">
        <v>2385</v>
      </c>
    </row>
    <row r="70" spans="1:135" ht="15.75" outlineLevel="2" thickBot="1">
      <c r="A70" s="422">
        <v>310</v>
      </c>
      <c r="B70" s="425" t="s">
        <v>374</v>
      </c>
      <c r="C70" s="479">
        <v>10300</v>
      </c>
      <c r="D70" s="480">
        <v>4719</v>
      </c>
      <c r="E70" s="629">
        <v>0.45815533980582523</v>
      </c>
      <c r="F70" s="481">
        <v>2269</v>
      </c>
      <c r="G70" s="629">
        <v>0.22029126213592232</v>
      </c>
      <c r="H70" s="480">
        <v>138</v>
      </c>
      <c r="I70" s="482">
        <v>1.3398058252427184E-2</v>
      </c>
      <c r="J70" s="480">
        <v>140</v>
      </c>
      <c r="K70" s="482">
        <v>1.3592233009708738E-2</v>
      </c>
      <c r="L70" s="480">
        <v>20</v>
      </c>
      <c r="M70" s="482">
        <v>1.9417475728155339E-3</v>
      </c>
      <c r="N70" s="477">
        <v>7286</v>
      </c>
      <c r="O70" s="595">
        <v>0.70737864077669899</v>
      </c>
      <c r="P70" s="438">
        <v>7266</v>
      </c>
      <c r="Q70" s="440">
        <v>0.70543689320388347</v>
      </c>
      <c r="R70" s="476">
        <v>3014</v>
      </c>
    </row>
    <row r="71" spans="1:135" ht="15.75" outlineLevel="2" thickBot="1">
      <c r="A71" s="422">
        <v>315</v>
      </c>
      <c r="B71" s="421" t="s">
        <v>375</v>
      </c>
      <c r="C71" s="479">
        <v>6926</v>
      </c>
      <c r="D71" s="480">
        <v>3963</v>
      </c>
      <c r="E71" s="629">
        <v>0.57219174126479933</v>
      </c>
      <c r="F71" s="481">
        <v>1166</v>
      </c>
      <c r="G71" s="629">
        <v>0.16835114062951198</v>
      </c>
      <c r="H71" s="480">
        <v>87</v>
      </c>
      <c r="I71" s="482">
        <v>1.256136298007508E-2</v>
      </c>
      <c r="J71" s="480">
        <v>46</v>
      </c>
      <c r="K71" s="482">
        <v>6.6416401963615363E-3</v>
      </c>
      <c r="L71" s="480">
        <v>11</v>
      </c>
      <c r="M71" s="482">
        <v>1.5882183078255846E-3</v>
      </c>
      <c r="N71" s="477">
        <v>5273</v>
      </c>
      <c r="O71" s="595">
        <v>0.76133410337857355</v>
      </c>
      <c r="P71" s="438">
        <v>5262</v>
      </c>
      <c r="Q71" s="440">
        <v>0.75974588507074792</v>
      </c>
      <c r="R71" s="476">
        <v>1653</v>
      </c>
    </row>
    <row r="72" spans="1:135" ht="15.75" outlineLevel="2" thickBot="1">
      <c r="A72" s="422">
        <v>361</v>
      </c>
      <c r="B72" s="421" t="s">
        <v>376</v>
      </c>
      <c r="C72" s="479">
        <v>28634</v>
      </c>
      <c r="D72" s="480">
        <v>16941</v>
      </c>
      <c r="E72" s="629">
        <v>0.59163930991129432</v>
      </c>
      <c r="F72" s="481">
        <v>2259</v>
      </c>
      <c r="G72" s="629">
        <v>7.8892226025005244E-2</v>
      </c>
      <c r="H72" s="480">
        <v>533</v>
      </c>
      <c r="I72" s="482">
        <v>1.8614234825731647E-2</v>
      </c>
      <c r="J72" s="480">
        <v>81</v>
      </c>
      <c r="K72" s="482">
        <v>2.8288049172312635E-3</v>
      </c>
      <c r="L72" s="480">
        <v>53</v>
      </c>
      <c r="M72" s="482">
        <v>1.85094642732416E-3</v>
      </c>
      <c r="N72" s="477">
        <v>19867</v>
      </c>
      <c r="O72" s="595">
        <v>0.69382552210658655</v>
      </c>
      <c r="P72" s="438">
        <v>19814</v>
      </c>
      <c r="Q72" s="440">
        <v>0.69197457567926246</v>
      </c>
      <c r="R72" s="476">
        <v>8767</v>
      </c>
    </row>
    <row r="73" spans="1:135" ht="15.75" outlineLevel="2" thickBot="1">
      <c r="A73" s="422">
        <v>647</v>
      </c>
      <c r="B73" s="422" t="s">
        <v>377</v>
      </c>
      <c r="C73" s="479">
        <v>7598</v>
      </c>
      <c r="D73" s="480">
        <v>4429</v>
      </c>
      <c r="E73" s="629">
        <v>0.58291655698868128</v>
      </c>
      <c r="F73" s="481">
        <v>1256</v>
      </c>
      <c r="G73" s="629">
        <v>0.16530665964727559</v>
      </c>
      <c r="H73" s="480">
        <v>136</v>
      </c>
      <c r="I73" s="482">
        <v>1.7899447222953408E-2</v>
      </c>
      <c r="J73" s="480">
        <v>35</v>
      </c>
      <c r="K73" s="482">
        <v>4.6064753882600687E-3</v>
      </c>
      <c r="L73" s="480">
        <v>4</v>
      </c>
      <c r="M73" s="482">
        <v>5.2645433008686494E-4</v>
      </c>
      <c r="N73" s="477">
        <v>5860</v>
      </c>
      <c r="O73" s="595">
        <v>0.77125559357725715</v>
      </c>
      <c r="P73" s="438">
        <v>5856</v>
      </c>
      <c r="Q73" s="440">
        <v>0.77072913924717035</v>
      </c>
      <c r="R73" s="476">
        <v>1738</v>
      </c>
    </row>
    <row r="74" spans="1:135" ht="15.75" outlineLevel="2" thickBot="1">
      <c r="A74" s="422">
        <v>658</v>
      </c>
      <c r="B74" s="425" t="s">
        <v>378</v>
      </c>
      <c r="C74" s="479">
        <v>3867</v>
      </c>
      <c r="D74" s="480">
        <v>1841</v>
      </c>
      <c r="E74" s="629">
        <v>0.47607964830618049</v>
      </c>
      <c r="F74" s="481">
        <v>998</v>
      </c>
      <c r="G74" s="629">
        <v>0.25808119989656064</v>
      </c>
      <c r="H74" s="480">
        <v>97</v>
      </c>
      <c r="I74" s="482">
        <v>2.508404447892423E-2</v>
      </c>
      <c r="J74" s="480">
        <v>32</v>
      </c>
      <c r="K74" s="482">
        <v>8.2751486940780966E-3</v>
      </c>
      <c r="L74" s="480">
        <v>3</v>
      </c>
      <c r="M74" s="482">
        <v>7.7579519006982156E-4</v>
      </c>
      <c r="N74" s="477">
        <v>2971</v>
      </c>
      <c r="O74" s="595">
        <v>0.76829583656581324</v>
      </c>
      <c r="P74" s="438">
        <v>2968</v>
      </c>
      <c r="Q74" s="440">
        <v>0.76752004137574348</v>
      </c>
      <c r="R74" s="476">
        <v>896</v>
      </c>
      <c r="T74" s="654" t="s">
        <v>312</v>
      </c>
      <c r="U74" s="655">
        <v>0.78187432645278954</v>
      </c>
      <c r="Z74" s="654" t="s">
        <v>312</v>
      </c>
      <c r="AA74" s="655">
        <v>0.77523186033824332</v>
      </c>
      <c r="AF74" s="654" t="s">
        <v>312</v>
      </c>
      <c r="AG74" s="655">
        <v>0.65531012546386291</v>
      </c>
      <c r="AL74" s="654" t="s">
        <v>312</v>
      </c>
      <c r="AM74" s="655">
        <v>0.79754086907922317</v>
      </c>
      <c r="AR74" s="654" t="s">
        <v>312</v>
      </c>
      <c r="AS74" s="655">
        <v>0.731700288184438</v>
      </c>
      <c r="AX74" s="654" t="s">
        <v>312</v>
      </c>
      <c r="AY74" s="655">
        <v>0.75027131315567341</v>
      </c>
      <c r="BD74" s="654" t="s">
        <v>312</v>
      </c>
      <c r="BE74" s="655">
        <v>0.89526634851025411</v>
      </c>
      <c r="BJ74" s="654" t="s">
        <v>312</v>
      </c>
      <c r="BK74" s="655">
        <v>0.78694085223659105</v>
      </c>
      <c r="BP74" s="654" t="s">
        <v>312</v>
      </c>
      <c r="BQ74" s="655">
        <v>0.87691303105742158</v>
      </c>
      <c r="BV74" s="654" t="s">
        <v>312</v>
      </c>
      <c r="BW74" s="655">
        <v>0.75684417234607837</v>
      </c>
      <c r="CB74" s="654" t="s">
        <v>312</v>
      </c>
      <c r="CC74" s="655">
        <v>0.83807853191202264</v>
      </c>
      <c r="CH74" s="654" t="s">
        <v>312</v>
      </c>
      <c r="CI74" s="655">
        <v>0.76755070202808118</v>
      </c>
      <c r="CN74" s="654" t="s">
        <v>312</v>
      </c>
      <c r="CO74" s="655">
        <v>0.76433915211970072</v>
      </c>
      <c r="CT74" s="654" t="s">
        <v>312</v>
      </c>
      <c r="CU74" s="655">
        <v>0.8370421088668264</v>
      </c>
      <c r="CZ74" s="654" t="s">
        <v>312</v>
      </c>
      <c r="DA74" s="655">
        <v>0.83879907621247118</v>
      </c>
      <c r="DF74" s="654" t="s">
        <v>312</v>
      </c>
      <c r="DG74" s="655">
        <v>0.88841086313525142</v>
      </c>
      <c r="DL74" s="654" t="s">
        <v>312</v>
      </c>
      <c r="DM74" s="655">
        <v>0.8871410736579276</v>
      </c>
      <c r="DR74" s="654" t="s">
        <v>312</v>
      </c>
      <c r="DS74" s="655">
        <v>0.61417630509534227</v>
      </c>
      <c r="DX74" s="654" t="s">
        <v>312</v>
      </c>
      <c r="DY74" s="655">
        <v>0.71458092246652338</v>
      </c>
      <c r="ED74" s="654" t="s">
        <v>312</v>
      </c>
      <c r="EE74" s="655">
        <v>0.85643485211830539</v>
      </c>
    </row>
    <row r="75" spans="1:135" ht="15.75" outlineLevel="2" thickBot="1">
      <c r="A75" s="422">
        <v>664</v>
      </c>
      <c r="B75" s="422" t="s">
        <v>379</v>
      </c>
      <c r="C75" s="479">
        <v>23409</v>
      </c>
      <c r="D75" s="480">
        <v>10500</v>
      </c>
      <c r="E75" s="629">
        <v>0.44854543124439317</v>
      </c>
      <c r="F75" s="481">
        <v>14343</v>
      </c>
      <c r="G75" s="629">
        <v>0.61271305907984108</v>
      </c>
      <c r="H75" s="480">
        <v>402</v>
      </c>
      <c r="I75" s="482">
        <v>1.717288222478534E-2</v>
      </c>
      <c r="J75" s="480">
        <v>346</v>
      </c>
      <c r="K75" s="482">
        <v>1.4780639924815242E-2</v>
      </c>
      <c r="L75" s="480">
        <v>23</v>
      </c>
      <c r="M75" s="482">
        <v>9.8252808748771833E-4</v>
      </c>
      <c r="N75" s="477">
        <v>25614</v>
      </c>
      <c r="O75" s="595">
        <v>1.0941945405613225</v>
      </c>
      <c r="P75" s="438">
        <v>25591</v>
      </c>
      <c r="Q75" s="440">
        <v>1.0932120124738349</v>
      </c>
      <c r="R75" s="476">
        <v>-2205</v>
      </c>
      <c r="T75" s="656" t="s">
        <v>314</v>
      </c>
      <c r="U75" s="657">
        <v>0.18643786786039956</v>
      </c>
      <c r="Z75" s="656" t="s">
        <v>314</v>
      </c>
      <c r="AA75" s="657">
        <v>0.18657937806873978</v>
      </c>
      <c r="AF75" s="656" t="s">
        <v>314</v>
      </c>
      <c r="AG75" s="657">
        <v>0.31761795370206752</v>
      </c>
      <c r="AL75" s="656" t="s">
        <v>314</v>
      </c>
      <c r="AM75" s="657">
        <v>0.18317730892832193</v>
      </c>
      <c r="AR75" s="656" t="s">
        <v>314</v>
      </c>
      <c r="AS75" s="657">
        <v>0.22449567723342939</v>
      </c>
      <c r="AX75" s="656" t="s">
        <v>314</v>
      </c>
      <c r="AY75" s="657">
        <v>0.22862655251416858</v>
      </c>
      <c r="BD75" s="656" t="s">
        <v>314</v>
      </c>
      <c r="BE75" s="657">
        <v>7.9582097252676384E-2</v>
      </c>
      <c r="BJ75" s="656" t="s">
        <v>314</v>
      </c>
      <c r="BK75" s="657">
        <v>0.1801992792028832</v>
      </c>
      <c r="BP75" s="656" t="s">
        <v>314</v>
      </c>
      <c r="BQ75" s="657">
        <v>0.10064073786883239</v>
      </c>
      <c r="BV75" s="656" t="s">
        <v>314</v>
      </c>
      <c r="BW75" s="657">
        <v>0.20284163105001732</v>
      </c>
      <c r="CB75" s="656" t="s">
        <v>314</v>
      </c>
      <c r="CC75" s="657">
        <v>0.12517429046912248</v>
      </c>
      <c r="CH75" s="656" t="s">
        <v>314</v>
      </c>
      <c r="CI75" s="657">
        <v>0.20748829953198128</v>
      </c>
      <c r="CN75" s="656" t="s">
        <v>314</v>
      </c>
      <c r="CO75" s="657">
        <v>0.20074812967581046</v>
      </c>
      <c r="CT75" s="656" t="s">
        <v>314</v>
      </c>
      <c r="CU75" s="657">
        <v>0.12883715622503708</v>
      </c>
      <c r="CZ75" s="656" t="s">
        <v>314</v>
      </c>
      <c r="DA75" s="657">
        <v>0.12886836027713625</v>
      </c>
      <c r="DF75" s="656" t="s">
        <v>314</v>
      </c>
      <c r="DG75" s="657">
        <v>7.9053509007797798E-2</v>
      </c>
      <c r="DL75" s="656" t="s">
        <v>314</v>
      </c>
      <c r="DM75" s="657">
        <v>7.7652933832709117E-2</v>
      </c>
      <c r="DR75" s="656" t="s">
        <v>314</v>
      </c>
      <c r="DS75" s="657">
        <v>0.34495154735854955</v>
      </c>
      <c r="DX75" s="656" t="s">
        <v>314</v>
      </c>
      <c r="DY75" s="657">
        <v>0.23722929409819804</v>
      </c>
      <c r="ED75" s="656" t="s">
        <v>314</v>
      </c>
      <c r="EE75" s="657">
        <v>0.11606714628297363</v>
      </c>
    </row>
    <row r="76" spans="1:135" ht="15.75" outlineLevel="2" thickBot="1">
      <c r="A76" s="422">
        <v>686</v>
      </c>
      <c r="B76" s="424" t="s">
        <v>380</v>
      </c>
      <c r="C76" s="479">
        <v>38748</v>
      </c>
      <c r="D76" s="480">
        <v>17711</v>
      </c>
      <c r="E76" s="629">
        <v>0.45708165582739757</v>
      </c>
      <c r="F76" s="481">
        <v>20924</v>
      </c>
      <c r="G76" s="629">
        <v>0.54000206462269018</v>
      </c>
      <c r="H76" s="480">
        <v>627</v>
      </c>
      <c r="I76" s="482">
        <v>1.6181480334468874E-2</v>
      </c>
      <c r="J76" s="480">
        <v>158</v>
      </c>
      <c r="K76" s="482">
        <v>4.0776298131516469E-3</v>
      </c>
      <c r="L76" s="480">
        <v>35</v>
      </c>
      <c r="M76" s="482">
        <v>9.0327242696397231E-4</v>
      </c>
      <c r="N76" s="477">
        <v>39455</v>
      </c>
      <c r="O76" s="595">
        <v>1.0182461030246723</v>
      </c>
      <c r="P76" s="438">
        <v>39420</v>
      </c>
      <c r="Q76" s="440">
        <v>1.0173428305977084</v>
      </c>
      <c r="R76" s="476">
        <v>-707</v>
      </c>
      <c r="T76" s="656" t="s">
        <v>316</v>
      </c>
      <c r="U76" s="657">
        <v>2.2382491917433474E-2</v>
      </c>
      <c r="Z76" s="656" t="s">
        <v>316</v>
      </c>
      <c r="AA76" s="657">
        <v>2.1276595744680851E-2</v>
      </c>
      <c r="AF76" s="656" t="s">
        <v>316</v>
      </c>
      <c r="AG76" s="657">
        <v>1.816575366672557E-2</v>
      </c>
      <c r="AL76" s="656" t="s">
        <v>316</v>
      </c>
      <c r="AM76" s="657">
        <v>1.2435377951655722E-2</v>
      </c>
      <c r="AR76" s="656" t="s">
        <v>316</v>
      </c>
      <c r="AS76" s="657">
        <v>3.256484149855908E-2</v>
      </c>
      <c r="AX76" s="656" t="s">
        <v>316</v>
      </c>
      <c r="AY76" s="657">
        <v>1.3867116845532377E-2</v>
      </c>
      <c r="BD76" s="656" t="s">
        <v>316</v>
      </c>
      <c r="BE76" s="657">
        <v>1.9089384754288664E-2</v>
      </c>
      <c r="BJ76" s="656" t="s">
        <v>316</v>
      </c>
      <c r="BK76" s="657">
        <v>2.331990672037312E-2</v>
      </c>
      <c r="BP76" s="656" t="s">
        <v>316</v>
      </c>
      <c r="BQ76" s="657">
        <v>1.6202097702322164E-2</v>
      </c>
      <c r="BV76" s="656" t="s">
        <v>316</v>
      </c>
      <c r="BW76" s="657">
        <v>2.8647337414808825E-2</v>
      </c>
      <c r="CB76" s="656" t="s">
        <v>316</v>
      </c>
      <c r="CC76" s="657">
        <v>2.8651104214455988E-2</v>
      </c>
      <c r="CH76" s="656" t="s">
        <v>316</v>
      </c>
      <c r="CI76" s="657">
        <v>1.891575663026521E-2</v>
      </c>
      <c r="CN76" s="656" t="s">
        <v>316</v>
      </c>
      <c r="CO76" s="657">
        <v>2.543640897755611E-2</v>
      </c>
      <c r="CT76" s="656" t="s">
        <v>316</v>
      </c>
      <c r="CU76" s="657">
        <v>2.3393814903571838E-2</v>
      </c>
      <c r="CZ76" s="656" t="s">
        <v>316</v>
      </c>
      <c r="DA76" s="657">
        <v>2.5404157043879907E-2</v>
      </c>
      <c r="DF76" s="656" t="s">
        <v>316</v>
      </c>
      <c r="DG76" s="657">
        <v>2.6216724926055392E-2</v>
      </c>
      <c r="DL76" s="656" t="s">
        <v>316</v>
      </c>
      <c r="DM76" s="657">
        <v>2.7215980024968788E-2</v>
      </c>
      <c r="DR76" s="656" t="s">
        <v>316</v>
      </c>
      <c r="DS76" s="657">
        <v>1.9693654266958426E-2</v>
      </c>
      <c r="DX76" s="656" t="s">
        <v>316</v>
      </c>
      <c r="DY76" s="657">
        <v>3.7526863944453627E-2</v>
      </c>
      <c r="ED76" s="656" t="s">
        <v>316</v>
      </c>
      <c r="EE76" s="657">
        <v>1.7905675459632293E-2</v>
      </c>
    </row>
    <row r="77" spans="1:135" ht="15.75" outlineLevel="2" thickBot="1">
      <c r="A77" s="422">
        <v>819</v>
      </c>
      <c r="B77" s="421" t="s">
        <v>381</v>
      </c>
      <c r="C77" s="479">
        <v>5225</v>
      </c>
      <c r="D77" s="480">
        <v>3868</v>
      </c>
      <c r="E77" s="629">
        <v>0.74028708133971288</v>
      </c>
      <c r="F77" s="481">
        <v>801</v>
      </c>
      <c r="G77" s="629">
        <v>0.15330143540669858</v>
      </c>
      <c r="H77" s="480">
        <v>111</v>
      </c>
      <c r="I77" s="482">
        <v>2.1244019138755982E-2</v>
      </c>
      <c r="J77" s="480">
        <v>45</v>
      </c>
      <c r="K77" s="482">
        <v>8.6124401913875593E-3</v>
      </c>
      <c r="L77" s="480">
        <v>5</v>
      </c>
      <c r="M77" s="482">
        <v>9.5693779904306223E-4</v>
      </c>
      <c r="N77" s="477">
        <v>4830</v>
      </c>
      <c r="O77" s="595">
        <v>0.92440191387559811</v>
      </c>
      <c r="P77" s="438">
        <v>4825</v>
      </c>
      <c r="Q77" s="440">
        <v>0.92344497607655507</v>
      </c>
      <c r="R77" s="476">
        <v>395</v>
      </c>
      <c r="T77" s="659" t="s">
        <v>318</v>
      </c>
      <c r="U77" s="658">
        <v>7.8753212302080742E-3</v>
      </c>
      <c r="Z77" s="659" t="s">
        <v>318</v>
      </c>
      <c r="AA77" s="658">
        <v>1.5821058374249863E-2</v>
      </c>
      <c r="AF77" s="659" t="s">
        <v>318</v>
      </c>
      <c r="AG77" s="658">
        <v>7.6338575720091891E-3</v>
      </c>
      <c r="AL77" s="659" t="s">
        <v>318</v>
      </c>
      <c r="AM77" s="658">
        <v>5.8683806063993295E-3</v>
      </c>
      <c r="AR77" s="659" t="s">
        <v>318</v>
      </c>
      <c r="AS77" s="658">
        <v>7.2046109510086453E-3</v>
      </c>
      <c r="AX77" s="659" t="s">
        <v>318</v>
      </c>
      <c r="AY77" s="658">
        <v>6.390932111419269E-3</v>
      </c>
      <c r="BD77" s="659" t="s">
        <v>318</v>
      </c>
      <c r="BE77" s="658">
        <v>4.7723461885721659E-3</v>
      </c>
      <c r="BJ77" s="659" t="s">
        <v>318</v>
      </c>
      <c r="BK77" s="658">
        <v>8.0559677761288962E-3</v>
      </c>
      <c r="BP77" s="659" t="s">
        <v>318</v>
      </c>
      <c r="BQ77" s="658">
        <v>5.1422274823491E-3</v>
      </c>
      <c r="BV77" s="659" t="s">
        <v>318</v>
      </c>
      <c r="BW77" s="658">
        <v>1.0627238073235531E-2</v>
      </c>
      <c r="CB77" s="659" t="s">
        <v>318</v>
      </c>
      <c r="CC77" s="658">
        <v>6.2969459811991185E-3</v>
      </c>
      <c r="CH77" s="659" t="s">
        <v>318</v>
      </c>
      <c r="CI77" s="658">
        <v>5.8502340093603746E-3</v>
      </c>
      <c r="CN77" s="659" t="s">
        <v>318</v>
      </c>
      <c r="CO77" s="658">
        <v>9.4763092269326676E-3</v>
      </c>
      <c r="CT77" s="659" t="s">
        <v>318</v>
      </c>
      <c r="CU77" s="658">
        <v>9.1292936209060819E-3</v>
      </c>
      <c r="CZ77" s="659" t="s">
        <v>318</v>
      </c>
      <c r="DA77" s="658">
        <v>5.5427251732101616E-3</v>
      </c>
      <c r="DF77" s="659" t="s">
        <v>318</v>
      </c>
      <c r="DG77" s="658">
        <v>5.1089002420005381E-3</v>
      </c>
      <c r="DL77" s="659" t="s">
        <v>318</v>
      </c>
      <c r="DM77" s="658">
        <v>6.3670411985018724E-3</v>
      </c>
      <c r="DR77" s="659" t="s">
        <v>318</v>
      </c>
      <c r="DS77" s="658">
        <v>1.9459206001875586E-2</v>
      </c>
      <c r="DX77" s="659" t="s">
        <v>318</v>
      </c>
      <c r="DY77" s="658">
        <v>8.2658290626549842E-3</v>
      </c>
      <c r="ED77" s="659" t="s">
        <v>318</v>
      </c>
      <c r="EE77" s="658">
        <v>7.6738609112709834E-3</v>
      </c>
    </row>
    <row r="78" spans="1:135" ht="15.75" outlineLevel="1" thickBot="1">
      <c r="A78" s="422">
        <v>854</v>
      </c>
      <c r="B78" s="421" t="s">
        <v>382</v>
      </c>
      <c r="C78" s="479">
        <v>14596</v>
      </c>
      <c r="D78" s="480">
        <v>13362</v>
      </c>
      <c r="E78" s="629">
        <v>0.91545628939435464</v>
      </c>
      <c r="F78" s="481">
        <v>1105</v>
      </c>
      <c r="G78" s="629">
        <v>7.5705672787064943E-2</v>
      </c>
      <c r="H78" s="480">
        <v>258</v>
      </c>
      <c r="I78" s="482">
        <v>1.7676075637160865E-2</v>
      </c>
      <c r="J78" s="480">
        <v>184</v>
      </c>
      <c r="K78" s="482">
        <v>1.2606193477665114E-2</v>
      </c>
      <c r="L78" s="480">
        <v>46</v>
      </c>
      <c r="M78" s="482">
        <v>3.1515483694162785E-3</v>
      </c>
      <c r="N78" s="477">
        <v>14955</v>
      </c>
      <c r="O78" s="595">
        <v>1.0245957796656617</v>
      </c>
      <c r="P78" s="438">
        <v>14909</v>
      </c>
      <c r="Q78" s="440">
        <v>1.0214442312962455</v>
      </c>
      <c r="R78" s="476">
        <v>-359</v>
      </c>
    </row>
    <row r="79" spans="1:135" ht="15.75" outlineLevel="2" thickBot="1">
      <c r="A79" s="422">
        <v>887</v>
      </c>
      <c r="B79" s="421" t="s">
        <v>383</v>
      </c>
      <c r="C79" s="479">
        <v>44102</v>
      </c>
      <c r="D79" s="480">
        <v>26729</v>
      </c>
      <c r="E79" s="629">
        <v>0.60607228697111237</v>
      </c>
      <c r="F79" s="481">
        <v>15988</v>
      </c>
      <c r="G79" s="629">
        <v>0.36252324157634574</v>
      </c>
      <c r="H79" s="480">
        <v>880</v>
      </c>
      <c r="I79" s="482">
        <v>1.9953743594394811E-2</v>
      </c>
      <c r="J79" s="480">
        <v>422</v>
      </c>
      <c r="K79" s="482">
        <v>9.5687270418575113E-3</v>
      </c>
      <c r="L79" s="480">
        <v>123</v>
      </c>
      <c r="M79" s="482">
        <v>2.788989161489275E-3</v>
      </c>
      <c r="N79" s="477">
        <v>44142</v>
      </c>
      <c r="O79" s="595">
        <v>1.0009069883451998</v>
      </c>
      <c r="P79" s="438">
        <v>44019</v>
      </c>
      <c r="Q79" s="440">
        <v>0.99811799918371047</v>
      </c>
      <c r="R79" s="476">
        <v>-40</v>
      </c>
    </row>
    <row r="80" spans="1:135" ht="13.5" outlineLevel="2" thickBot="1">
      <c r="A80" s="423"/>
      <c r="B80" s="423" t="s">
        <v>296</v>
      </c>
      <c r="C80" s="413">
        <v>716649</v>
      </c>
      <c r="D80" s="413">
        <v>279150</v>
      </c>
      <c r="E80" s="661">
        <v>0.38952123005822936</v>
      </c>
      <c r="F80" s="413">
        <v>419823</v>
      </c>
      <c r="G80" s="661">
        <v>0.58581397587940542</v>
      </c>
      <c r="H80" s="413">
        <v>9115</v>
      </c>
      <c r="I80" s="661">
        <v>1.2718918187285547E-2</v>
      </c>
      <c r="J80" s="413">
        <v>5004</v>
      </c>
      <c r="K80" s="661">
        <v>6.9824977080830365E-3</v>
      </c>
      <c r="L80" s="413">
        <v>780</v>
      </c>
      <c r="M80" s="661">
        <v>1.0883989233222958E-3</v>
      </c>
      <c r="N80" s="413">
        <v>713872</v>
      </c>
      <c r="O80" s="433">
        <v>99.612502075632563</v>
      </c>
      <c r="P80" s="438">
        <v>713092</v>
      </c>
      <c r="Q80" s="440">
        <v>0.99503662183300334</v>
      </c>
      <c r="R80" s="414">
        <v>2777</v>
      </c>
    </row>
    <row r="81" spans="1:123" ht="15.75" outlineLevel="2" thickBot="1">
      <c r="A81" s="422">
        <v>2</v>
      </c>
      <c r="B81" s="421" t="s">
        <v>384</v>
      </c>
      <c r="C81" s="479">
        <v>21297</v>
      </c>
      <c r="D81" s="480">
        <v>11724</v>
      </c>
      <c r="E81" s="629">
        <v>0.5505000704324553</v>
      </c>
      <c r="F81" s="481">
        <v>3041</v>
      </c>
      <c r="G81" s="629">
        <v>0.14279006432830915</v>
      </c>
      <c r="H81" s="480">
        <v>458</v>
      </c>
      <c r="I81" s="482">
        <v>2.1505376344086023E-2</v>
      </c>
      <c r="J81" s="480">
        <v>105</v>
      </c>
      <c r="K81" s="482">
        <v>4.9302718692773627E-3</v>
      </c>
      <c r="L81" s="480">
        <v>35</v>
      </c>
      <c r="M81" s="482">
        <v>1.6434239564257877E-3</v>
      </c>
      <c r="N81" s="477">
        <v>15363</v>
      </c>
      <c r="O81" s="595">
        <v>0.72136920693055362</v>
      </c>
      <c r="P81" s="438">
        <v>15328</v>
      </c>
      <c r="Q81" s="440">
        <v>0.71972578297412781</v>
      </c>
      <c r="R81" s="476">
        <v>5934</v>
      </c>
    </row>
    <row r="82" spans="1:123" ht="15.75" outlineLevel="2" thickBot="1">
      <c r="A82" s="422">
        <v>21</v>
      </c>
      <c r="B82" s="421" t="s">
        <v>385</v>
      </c>
      <c r="C82" s="479">
        <v>4912</v>
      </c>
      <c r="D82" s="480">
        <v>2862</v>
      </c>
      <c r="E82" s="629">
        <v>0.58265472312703581</v>
      </c>
      <c r="F82" s="481">
        <v>548</v>
      </c>
      <c r="G82" s="629">
        <v>0.11156351791530944</v>
      </c>
      <c r="H82" s="480">
        <v>57</v>
      </c>
      <c r="I82" s="482">
        <v>1.1604234527687296E-2</v>
      </c>
      <c r="J82" s="480">
        <v>57</v>
      </c>
      <c r="K82" s="482">
        <v>1.1604234527687296E-2</v>
      </c>
      <c r="L82" s="480">
        <v>3</v>
      </c>
      <c r="M82" s="482">
        <v>6.1074918566775239E-4</v>
      </c>
      <c r="N82" s="477">
        <v>3527</v>
      </c>
      <c r="O82" s="595">
        <v>0.71803745928338758</v>
      </c>
      <c r="P82" s="438">
        <v>3524</v>
      </c>
      <c r="Q82" s="440">
        <v>0.71742671009771986</v>
      </c>
      <c r="R82" s="476">
        <v>1385</v>
      </c>
    </row>
    <row r="83" spans="1:123" ht="15.75" outlineLevel="2" thickBot="1">
      <c r="A83" s="422">
        <v>55</v>
      </c>
      <c r="B83" s="421" t="s">
        <v>386</v>
      </c>
      <c r="C83" s="479">
        <v>7975</v>
      </c>
      <c r="D83" s="480">
        <v>6335</v>
      </c>
      <c r="E83" s="629">
        <v>0.79435736677115987</v>
      </c>
      <c r="F83" s="481">
        <v>577</v>
      </c>
      <c r="G83" s="629">
        <v>7.2351097178683391E-2</v>
      </c>
      <c r="H83" s="480">
        <v>190</v>
      </c>
      <c r="I83" s="482">
        <v>2.3824451410658306E-2</v>
      </c>
      <c r="J83" s="480">
        <v>41</v>
      </c>
      <c r="K83" s="482">
        <v>5.1410658307210035E-3</v>
      </c>
      <c r="L83" s="480">
        <v>11</v>
      </c>
      <c r="M83" s="482">
        <v>1.3793103448275861E-3</v>
      </c>
      <c r="N83" s="477">
        <v>7154</v>
      </c>
      <c r="O83" s="595">
        <v>0.89705329153605018</v>
      </c>
      <c r="P83" s="438">
        <v>7143</v>
      </c>
      <c r="Q83" s="440">
        <v>0.89567398119122255</v>
      </c>
      <c r="R83" s="476">
        <v>821</v>
      </c>
    </row>
    <row r="84" spans="1:123" ht="15.75" outlineLevel="2" thickBot="1">
      <c r="A84" s="422">
        <v>148</v>
      </c>
      <c r="B84" s="426" t="s">
        <v>387</v>
      </c>
      <c r="C84" s="479">
        <v>63761</v>
      </c>
      <c r="D84" s="480">
        <v>18144</v>
      </c>
      <c r="E84" s="629">
        <v>0.28456266369724442</v>
      </c>
      <c r="F84" s="481">
        <v>36997</v>
      </c>
      <c r="G84" s="629">
        <v>0.58024497733724378</v>
      </c>
      <c r="H84" s="480">
        <v>706</v>
      </c>
      <c r="I84" s="482">
        <v>1.1072599237778579E-2</v>
      </c>
      <c r="J84" s="480">
        <v>253</v>
      </c>
      <c r="K84" s="482">
        <v>3.9679427863427491E-3</v>
      </c>
      <c r="L84" s="480">
        <v>40</v>
      </c>
      <c r="M84" s="482">
        <v>6.2734273301861643E-4</v>
      </c>
      <c r="N84" s="477">
        <v>56140</v>
      </c>
      <c r="O84" s="595">
        <v>0.88047552579162813</v>
      </c>
      <c r="P84" s="438">
        <v>56100</v>
      </c>
      <c r="Q84" s="440">
        <v>0.87984818305860946</v>
      </c>
      <c r="R84" s="476">
        <v>7621</v>
      </c>
    </row>
    <row r="85" spans="1:123" ht="15.75" outlineLevel="1" thickBot="1">
      <c r="A85" s="422">
        <v>197</v>
      </c>
      <c r="B85" s="421" t="s">
        <v>388</v>
      </c>
      <c r="C85" s="479">
        <v>16390</v>
      </c>
      <c r="D85" s="480">
        <v>11536</v>
      </c>
      <c r="E85" s="629">
        <v>0.70384380719951189</v>
      </c>
      <c r="F85" s="481">
        <v>2727</v>
      </c>
      <c r="G85" s="629">
        <v>0.16638194020744357</v>
      </c>
      <c r="H85" s="480">
        <v>283</v>
      </c>
      <c r="I85" s="482">
        <v>1.7266625991458208E-2</v>
      </c>
      <c r="J85" s="480">
        <v>99</v>
      </c>
      <c r="K85" s="482">
        <v>6.0402684563758387E-3</v>
      </c>
      <c r="L85" s="480">
        <v>11</v>
      </c>
      <c r="M85" s="482">
        <v>6.711409395973154E-4</v>
      </c>
      <c r="N85" s="477">
        <v>14656</v>
      </c>
      <c r="O85" s="595">
        <v>0.89420378279438684</v>
      </c>
      <c r="P85" s="438">
        <v>14645</v>
      </c>
      <c r="Q85" s="440">
        <v>0.89353264185478953</v>
      </c>
      <c r="R85" s="476">
        <v>1734</v>
      </c>
    </row>
    <row r="86" spans="1:123" ht="15.75" outlineLevel="2" thickBot="1">
      <c r="A86" s="422">
        <v>206</v>
      </c>
      <c r="B86" s="422" t="s">
        <v>389</v>
      </c>
      <c r="C86" s="479">
        <v>5020</v>
      </c>
      <c r="D86" s="480">
        <v>2716</v>
      </c>
      <c r="E86" s="629">
        <v>0.54103585657370523</v>
      </c>
      <c r="F86" s="481">
        <v>667</v>
      </c>
      <c r="G86" s="629">
        <v>0.13286852589641435</v>
      </c>
      <c r="H86" s="480">
        <v>71</v>
      </c>
      <c r="I86" s="482">
        <v>1.4143426294820717E-2</v>
      </c>
      <c r="J86" s="480">
        <v>38</v>
      </c>
      <c r="K86" s="482">
        <v>7.569721115537849E-3</v>
      </c>
      <c r="L86" s="480">
        <v>6</v>
      </c>
      <c r="M86" s="482">
        <v>1.195219123505976E-3</v>
      </c>
      <c r="N86" s="477">
        <v>3498</v>
      </c>
      <c r="O86" s="595">
        <v>0.69681274900398404</v>
      </c>
      <c r="P86" s="438">
        <v>3492</v>
      </c>
      <c r="Q86" s="440">
        <v>0.69561752988047809</v>
      </c>
      <c r="R86" s="476">
        <v>1522</v>
      </c>
    </row>
    <row r="87" spans="1:123" ht="15.75" outlineLevel="2" thickBot="1">
      <c r="A87" s="422">
        <v>313</v>
      </c>
      <c r="B87" s="421" t="s">
        <v>390</v>
      </c>
      <c r="C87" s="479">
        <v>10700</v>
      </c>
      <c r="D87" s="480">
        <v>6658</v>
      </c>
      <c r="E87" s="629">
        <v>0.62224299065420563</v>
      </c>
      <c r="F87" s="481">
        <v>1668</v>
      </c>
      <c r="G87" s="629">
        <v>0.15588785046728973</v>
      </c>
      <c r="H87" s="480">
        <v>189</v>
      </c>
      <c r="I87" s="482">
        <v>1.7663551401869159E-2</v>
      </c>
      <c r="J87" s="480">
        <v>88</v>
      </c>
      <c r="K87" s="482">
        <v>8.2242990654205605E-3</v>
      </c>
      <c r="L87" s="480">
        <v>11</v>
      </c>
      <c r="M87" s="482">
        <v>1.0280373831775701E-3</v>
      </c>
      <c r="N87" s="477">
        <v>8614</v>
      </c>
      <c r="O87" s="595">
        <v>0.80504672897196261</v>
      </c>
      <c r="P87" s="438">
        <v>8603</v>
      </c>
      <c r="Q87" s="440">
        <v>0.80401869158878503</v>
      </c>
      <c r="R87" s="476">
        <v>2086</v>
      </c>
    </row>
    <row r="88" spans="1:123" ht="15.75" outlineLevel="2" thickBot="1">
      <c r="A88" s="422">
        <v>318</v>
      </c>
      <c r="B88" s="421" t="s">
        <v>391</v>
      </c>
      <c r="C88" s="479">
        <v>59226</v>
      </c>
      <c r="D88" s="480">
        <v>14991</v>
      </c>
      <c r="E88" s="629">
        <v>0.25311518589808529</v>
      </c>
      <c r="F88" s="481">
        <v>33380</v>
      </c>
      <c r="G88" s="629">
        <v>0.56360382264545972</v>
      </c>
      <c r="H88" s="480">
        <v>444</v>
      </c>
      <c r="I88" s="482">
        <v>7.4967075270995845E-3</v>
      </c>
      <c r="J88" s="480">
        <v>303</v>
      </c>
      <c r="K88" s="482">
        <v>5.115996352953095E-3</v>
      </c>
      <c r="L88" s="480">
        <v>32</v>
      </c>
      <c r="M88" s="482">
        <v>5.4030324519636647E-4</v>
      </c>
      <c r="N88" s="477">
        <v>49150</v>
      </c>
      <c r="O88" s="595">
        <v>0.82987201566879409</v>
      </c>
      <c r="P88" s="438">
        <v>49118</v>
      </c>
      <c r="Q88" s="440">
        <v>0.82933171242359771</v>
      </c>
      <c r="R88" s="476">
        <v>10076</v>
      </c>
    </row>
    <row r="89" spans="1:123" ht="15.75" outlineLevel="2" thickBot="1">
      <c r="A89" s="422">
        <v>321</v>
      </c>
      <c r="B89" s="421" t="s">
        <v>392</v>
      </c>
      <c r="C89" s="479">
        <v>8945</v>
      </c>
      <c r="D89" s="480">
        <v>3953</v>
      </c>
      <c r="E89" s="629">
        <v>0.44192286193404134</v>
      </c>
      <c r="F89" s="481">
        <v>2637</v>
      </c>
      <c r="G89" s="629">
        <v>0.29480156512017885</v>
      </c>
      <c r="H89" s="480">
        <v>103</v>
      </c>
      <c r="I89" s="482">
        <v>1.1514812744550029E-2</v>
      </c>
      <c r="J89" s="480">
        <v>112</v>
      </c>
      <c r="K89" s="482">
        <v>1.2520961430967021E-2</v>
      </c>
      <c r="L89" s="480">
        <v>7</v>
      </c>
      <c r="M89" s="482">
        <v>7.8256008943543883E-4</v>
      </c>
      <c r="N89" s="477">
        <v>6812</v>
      </c>
      <c r="O89" s="595">
        <v>0.76154276131917276</v>
      </c>
      <c r="P89" s="438">
        <v>6805</v>
      </c>
      <c r="Q89" s="440">
        <v>0.76076020122973731</v>
      </c>
      <c r="R89" s="476">
        <v>2133</v>
      </c>
      <c r="T89" s="654" t="s">
        <v>312</v>
      </c>
      <c r="U89" s="655">
        <v>0.60391789118689565</v>
      </c>
      <c r="Z89" s="654" t="s">
        <v>312</v>
      </c>
      <c r="AA89" s="655">
        <v>0.86995104039167692</v>
      </c>
      <c r="AF89" s="654" t="s">
        <v>312</v>
      </c>
      <c r="AG89" s="655">
        <v>0.66484472049689436</v>
      </c>
      <c r="AL89" s="654" t="s">
        <v>312</v>
      </c>
      <c r="AM89" s="655">
        <v>0.86050420168067232</v>
      </c>
      <c r="AR89" s="654" t="s">
        <v>312</v>
      </c>
      <c r="AS89" s="655">
        <v>0.90691257624164967</v>
      </c>
      <c r="AX89" s="654" t="s">
        <v>312</v>
      </c>
      <c r="AY89" s="655">
        <v>0.54598691009300726</v>
      </c>
      <c r="BD89" s="654" t="s">
        <v>312</v>
      </c>
      <c r="BE89" s="655">
        <v>0.38697181530789437</v>
      </c>
      <c r="BJ89" s="654" t="s">
        <v>312</v>
      </c>
      <c r="BK89" s="655">
        <v>0.3097843075961238</v>
      </c>
      <c r="BP89" s="654" t="s">
        <v>312</v>
      </c>
      <c r="BQ89" s="655">
        <v>0.64768048311830906</v>
      </c>
      <c r="BV89" s="654" t="s">
        <v>312</v>
      </c>
      <c r="BW89" s="655">
        <v>0.75156457424615963</v>
      </c>
      <c r="CB89" s="654" t="s">
        <v>312</v>
      </c>
      <c r="CC89" s="655">
        <v>0.85272059193637695</v>
      </c>
      <c r="CH89" s="654" t="s">
        <v>312</v>
      </c>
      <c r="CI89" s="655">
        <v>0.75580204778157001</v>
      </c>
      <c r="CN89" s="654" t="s">
        <v>312</v>
      </c>
      <c r="CO89" s="655">
        <v>0.61965668125210371</v>
      </c>
      <c r="CT89" s="654" t="s">
        <v>312</v>
      </c>
      <c r="CU89" s="655">
        <v>0.40993206840009372</v>
      </c>
      <c r="CZ89" s="654" t="s">
        <v>312</v>
      </c>
      <c r="DA89" s="655">
        <v>0.44889114180712203</v>
      </c>
      <c r="DF89" s="654" t="s">
        <v>312</v>
      </c>
      <c r="DG89" s="655">
        <v>0.80082815734989643</v>
      </c>
      <c r="DL89" s="654" t="s">
        <v>312</v>
      </c>
      <c r="DM89" s="655">
        <v>0.89348044132397186</v>
      </c>
      <c r="DR89" s="654" t="s">
        <v>312</v>
      </c>
      <c r="DS89" s="655">
        <v>0.6055230845906393</v>
      </c>
    </row>
    <row r="90" spans="1:123" ht="15.75" outlineLevel="2" thickBot="1">
      <c r="A90" s="422">
        <v>376</v>
      </c>
      <c r="B90" s="421" t="s">
        <v>393</v>
      </c>
      <c r="C90" s="479">
        <v>69831</v>
      </c>
      <c r="D90" s="480">
        <v>15300</v>
      </c>
      <c r="E90" s="629">
        <v>0.21910039953602267</v>
      </c>
      <c r="F90" s="481">
        <v>63469</v>
      </c>
      <c r="G90" s="629">
        <v>0.90889433059815838</v>
      </c>
      <c r="H90" s="480">
        <v>694</v>
      </c>
      <c r="I90" s="482">
        <v>9.9382795606535786E-3</v>
      </c>
      <c r="J90" s="480">
        <v>357</v>
      </c>
      <c r="K90" s="482">
        <v>5.1123426558405292E-3</v>
      </c>
      <c r="L90" s="480">
        <v>100</v>
      </c>
      <c r="M90" s="482">
        <v>1.4320287551374032E-3</v>
      </c>
      <c r="N90" s="477">
        <v>79920</v>
      </c>
      <c r="O90" s="595">
        <v>1.1444773811058127</v>
      </c>
      <c r="P90" s="438">
        <v>79820</v>
      </c>
      <c r="Q90" s="440">
        <v>1.1430453523506752</v>
      </c>
      <c r="R90" s="476">
        <v>-10089</v>
      </c>
      <c r="T90" s="656" t="s">
        <v>314</v>
      </c>
      <c r="U90" s="657">
        <v>0.36792818059809351</v>
      </c>
      <c r="Z90" s="656" t="s">
        <v>314</v>
      </c>
      <c r="AA90" s="657">
        <v>0.10903712770297838</v>
      </c>
      <c r="AF90" s="656" t="s">
        <v>314</v>
      </c>
      <c r="AG90" s="657">
        <v>0.30086956521739128</v>
      </c>
      <c r="AL90" s="656" t="s">
        <v>314</v>
      </c>
      <c r="AM90" s="657">
        <v>0.1038961038961039</v>
      </c>
      <c r="AR90" s="656" t="s">
        <v>314</v>
      </c>
      <c r="AS90" s="663">
        <v>6.8254429276793496E-2</v>
      </c>
      <c r="AX90" s="656" t="s">
        <v>314</v>
      </c>
      <c r="AY90" s="657">
        <v>0.39510850843954531</v>
      </c>
      <c r="BD90" s="656" t="s">
        <v>314</v>
      </c>
      <c r="BE90" s="657">
        <v>0.59739970613117233</v>
      </c>
      <c r="BJ90" s="656" t="s">
        <v>314</v>
      </c>
      <c r="BK90" s="657">
        <v>0.67000104199228927</v>
      </c>
      <c r="BP90" s="656" t="s">
        <v>314</v>
      </c>
      <c r="BQ90" s="657">
        <v>0.3114191600329399</v>
      </c>
      <c r="BV90" s="656" t="s">
        <v>314</v>
      </c>
      <c r="BW90" s="657">
        <v>0.22112649345723498</v>
      </c>
      <c r="CB90" s="656" t="s">
        <v>314</v>
      </c>
      <c r="CC90" s="657">
        <v>0.11370614587003573</v>
      </c>
      <c r="CH90" s="656" t="s">
        <v>314</v>
      </c>
      <c r="CI90" s="657">
        <v>0.21433447098976111</v>
      </c>
      <c r="CN90" s="656" t="s">
        <v>314</v>
      </c>
      <c r="CO90" s="657">
        <v>0.33591383372601819</v>
      </c>
      <c r="CT90" s="656" t="s">
        <v>314</v>
      </c>
      <c r="CU90" s="657">
        <v>0.55996720543452794</v>
      </c>
      <c r="CZ90" s="656" t="s">
        <v>314</v>
      </c>
      <c r="DA90" s="657">
        <v>0.53032568749207953</v>
      </c>
      <c r="DF90" s="656" t="s">
        <v>314</v>
      </c>
      <c r="DG90" s="657">
        <v>0.16583850931677019</v>
      </c>
      <c r="DL90" s="656" t="s">
        <v>314</v>
      </c>
      <c r="DM90" s="657">
        <v>7.3888331661651624E-2</v>
      </c>
      <c r="DR90" s="656" t="s">
        <v>314</v>
      </c>
      <c r="DS90" s="657">
        <v>0.36219473517285128</v>
      </c>
    </row>
    <row r="91" spans="1:123" ht="15.75" outlineLevel="2" thickBot="1">
      <c r="A91" s="422">
        <v>400</v>
      </c>
      <c r="B91" s="422" t="s">
        <v>394</v>
      </c>
      <c r="C91" s="479">
        <v>22870</v>
      </c>
      <c r="D91" s="480">
        <v>10011</v>
      </c>
      <c r="E91" s="629">
        <v>0.43773502404897247</v>
      </c>
      <c r="F91" s="481">
        <v>12319</v>
      </c>
      <c r="G91" s="629">
        <v>0.53865325754263227</v>
      </c>
      <c r="H91" s="480">
        <v>248</v>
      </c>
      <c r="I91" s="482">
        <v>1.0843900306077832E-2</v>
      </c>
      <c r="J91" s="480">
        <v>96</v>
      </c>
      <c r="K91" s="482">
        <v>4.1976388281591602E-3</v>
      </c>
      <c r="L91" s="480">
        <v>27</v>
      </c>
      <c r="M91" s="482">
        <v>1.1805859204197639E-3</v>
      </c>
      <c r="N91" s="477">
        <v>22701</v>
      </c>
      <c r="O91" s="595">
        <v>0.99261040664626143</v>
      </c>
      <c r="P91" s="438">
        <v>22674</v>
      </c>
      <c r="Q91" s="440">
        <v>0.99142982072584174</v>
      </c>
      <c r="R91" s="476">
        <v>169</v>
      </c>
      <c r="T91" s="656" t="s">
        <v>316</v>
      </c>
      <c r="U91" s="657">
        <v>1.8514057606937608E-2</v>
      </c>
      <c r="Z91" s="656" t="s">
        <v>316</v>
      </c>
      <c r="AA91" s="657">
        <v>1.4687882496940025E-2</v>
      </c>
      <c r="AF91" s="656" t="s">
        <v>316</v>
      </c>
      <c r="AG91" s="657">
        <v>2.3602484472049691E-2</v>
      </c>
      <c r="AL91" s="656" t="s">
        <v>316</v>
      </c>
      <c r="AM91" s="657">
        <v>2.7654698242933536E-2</v>
      </c>
      <c r="AR91" s="656" t="s">
        <v>316</v>
      </c>
      <c r="AS91" s="657">
        <v>1.9750217833284928E-2</v>
      </c>
      <c r="AX91" s="656" t="s">
        <v>316</v>
      </c>
      <c r="AY91" s="657">
        <v>4.4781260764726147E-2</v>
      </c>
      <c r="BD91" s="656" t="s">
        <v>316</v>
      </c>
      <c r="BE91" s="657">
        <v>9.617525268266619E-3</v>
      </c>
      <c r="BJ91" s="656" t="s">
        <v>316</v>
      </c>
      <c r="BK91" s="657">
        <v>1.3858497447118891E-2</v>
      </c>
      <c r="BP91" s="656" t="s">
        <v>316</v>
      </c>
      <c r="BQ91" s="657">
        <v>1.8940433708482019E-2</v>
      </c>
      <c r="BV91" s="656" t="s">
        <v>316</v>
      </c>
      <c r="BW91" s="657">
        <v>1.6499146595865731E-2</v>
      </c>
      <c r="CB91" s="656" t="s">
        <v>316</v>
      </c>
      <c r="CC91" s="657">
        <v>2.6828408919313436E-2</v>
      </c>
      <c r="CH91" s="656" t="s">
        <v>316</v>
      </c>
      <c r="CI91" s="657">
        <v>2.3208191126279865E-2</v>
      </c>
      <c r="CN91" s="656" t="s">
        <v>316</v>
      </c>
      <c r="CO91" s="657">
        <v>3.2648939750925615E-2</v>
      </c>
      <c r="CT91" s="656" t="s">
        <v>316</v>
      </c>
      <c r="CU91" s="657">
        <v>1.5694542047317874E-2</v>
      </c>
      <c r="CZ91" s="656" t="s">
        <v>316</v>
      </c>
      <c r="DA91" s="657">
        <v>1.5891521987073883E-2</v>
      </c>
      <c r="DF91" s="656" t="s">
        <v>316</v>
      </c>
      <c r="DG91" s="657">
        <v>2.2981366459627329E-2</v>
      </c>
      <c r="DL91" s="656" t="s">
        <v>316</v>
      </c>
      <c r="DM91" s="657">
        <v>1.7251755265797392E-2</v>
      </c>
      <c r="DR91" s="656" t="s">
        <v>316</v>
      </c>
      <c r="DS91" s="657">
        <v>1.9935662181142677E-2</v>
      </c>
    </row>
    <row r="92" spans="1:123" ht="15.75" outlineLevel="2" thickBot="1">
      <c r="A92" s="422">
        <v>440</v>
      </c>
      <c r="B92" s="421" t="s">
        <v>395</v>
      </c>
      <c r="C92" s="479">
        <v>69343</v>
      </c>
      <c r="D92" s="480">
        <v>26218</v>
      </c>
      <c r="E92" s="629">
        <v>0.37809151608669944</v>
      </c>
      <c r="F92" s="481">
        <v>45361</v>
      </c>
      <c r="G92" s="629">
        <v>0.65415398814588355</v>
      </c>
      <c r="H92" s="480">
        <v>882</v>
      </c>
      <c r="I92" s="482">
        <v>1.2719380470992026E-2</v>
      </c>
      <c r="J92" s="480">
        <v>520</v>
      </c>
      <c r="K92" s="482">
        <v>7.4989544726937109E-3</v>
      </c>
      <c r="L92" s="480">
        <v>58</v>
      </c>
      <c r="M92" s="482">
        <v>8.364218450312216E-4</v>
      </c>
      <c r="N92" s="477">
        <v>73039</v>
      </c>
      <c r="O92" s="595">
        <v>1.0533002610212998</v>
      </c>
      <c r="P92" s="438">
        <v>72981</v>
      </c>
      <c r="Q92" s="440">
        <v>1.0524638391762686</v>
      </c>
      <c r="R92" s="476">
        <v>-3696</v>
      </c>
      <c r="T92" s="659" t="s">
        <v>318</v>
      </c>
      <c r="U92" s="658">
        <v>7.7041536185002927E-3</v>
      </c>
      <c r="Z92" s="659" t="s">
        <v>318</v>
      </c>
      <c r="AA92" s="658">
        <v>3.875968992248062E-3</v>
      </c>
      <c r="AF92" s="659" t="s">
        <v>318</v>
      </c>
      <c r="AG92" s="658">
        <v>8.944099378881987E-3</v>
      </c>
      <c r="AL92" s="659" t="s">
        <v>318</v>
      </c>
      <c r="AM92" s="658">
        <v>5.3475935828877002E-3</v>
      </c>
      <c r="AR92" s="659" t="s">
        <v>318</v>
      </c>
      <c r="AS92" s="658">
        <v>2.1783328492593667E-3</v>
      </c>
      <c r="AX92" s="659" t="s">
        <v>318</v>
      </c>
      <c r="AY92" s="658">
        <v>1.0334137099552188E-2</v>
      </c>
      <c r="BD92" s="659" t="s">
        <v>318</v>
      </c>
      <c r="BE92" s="658">
        <v>4.363506834676522E-3</v>
      </c>
      <c r="BJ92" s="659" t="s">
        <v>318</v>
      </c>
      <c r="BK92" s="658">
        <v>5.2099614462852977E-3</v>
      </c>
      <c r="BP92" s="659" t="s">
        <v>318</v>
      </c>
      <c r="BQ92" s="658">
        <v>1.9214932747735385E-2</v>
      </c>
      <c r="BV92" s="659" t="s">
        <v>318</v>
      </c>
      <c r="BW92" s="658">
        <v>8.7236867058600419E-3</v>
      </c>
      <c r="CB92" s="659" t="s">
        <v>318</v>
      </c>
      <c r="CC92" s="658">
        <v>4.0771128001208037E-3</v>
      </c>
      <c r="CH92" s="659" t="s">
        <v>318</v>
      </c>
      <c r="CI92" s="658">
        <v>5.9726962457337888E-3</v>
      </c>
      <c r="CN92" s="659" t="s">
        <v>318</v>
      </c>
      <c r="CO92" s="658">
        <v>1.0770784247728038E-2</v>
      </c>
      <c r="CT92" s="659" t="s">
        <v>318</v>
      </c>
      <c r="CU92" s="658">
        <v>1.3508237682517374E-2</v>
      </c>
      <c r="CZ92" s="659" t="s">
        <v>318</v>
      </c>
      <c r="DA92" s="658">
        <v>4.0045621594221262E-3</v>
      </c>
      <c r="DF92" s="659" t="s">
        <v>318</v>
      </c>
      <c r="DG92" s="658">
        <v>9.316770186335404E-3</v>
      </c>
      <c r="DL92" s="659" t="s">
        <v>318</v>
      </c>
      <c r="DM92" s="658">
        <v>1.2303577398863256E-2</v>
      </c>
      <c r="DR92" s="659" t="s">
        <v>318</v>
      </c>
      <c r="DS92" s="658">
        <v>9.5600561823206923E-3</v>
      </c>
    </row>
    <row r="93" spans="1:123" ht="15.75" outlineLevel="2" thickBot="1">
      <c r="A93" s="422">
        <v>483</v>
      </c>
      <c r="B93" s="421" t="s">
        <v>396</v>
      </c>
      <c r="C93" s="479">
        <v>10723</v>
      </c>
      <c r="D93" s="480">
        <v>7788</v>
      </c>
      <c r="E93" s="629">
        <v>0.72628928471509835</v>
      </c>
      <c r="F93" s="481">
        <v>705</v>
      </c>
      <c r="G93" s="629">
        <v>6.5746526158724242E-2</v>
      </c>
      <c r="H93" s="480">
        <v>187</v>
      </c>
      <c r="I93" s="482">
        <v>1.7439149491746714E-2</v>
      </c>
      <c r="J93" s="480">
        <v>58</v>
      </c>
      <c r="K93" s="482">
        <v>5.4089340669588731E-3</v>
      </c>
      <c r="L93" s="480">
        <v>13</v>
      </c>
      <c r="M93" s="482">
        <v>1.2123472908700922E-3</v>
      </c>
      <c r="N93" s="477">
        <v>8751</v>
      </c>
      <c r="O93" s="595">
        <v>0.81609624172339834</v>
      </c>
      <c r="P93" s="438">
        <v>8738</v>
      </c>
      <c r="Q93" s="440">
        <v>0.81488389443252818</v>
      </c>
      <c r="R93" s="476">
        <v>1972</v>
      </c>
    </row>
    <row r="94" spans="1:123" ht="15.75" outlineLevel="2" thickBot="1">
      <c r="A94" s="422">
        <v>541</v>
      </c>
      <c r="B94" s="422" t="s">
        <v>397</v>
      </c>
      <c r="C94" s="479">
        <v>22410</v>
      </c>
      <c r="D94" s="480">
        <v>12474</v>
      </c>
      <c r="E94" s="629">
        <v>0.55662650602409636</v>
      </c>
      <c r="F94" s="481">
        <v>5881</v>
      </c>
      <c r="G94" s="629">
        <v>0.26242748772869257</v>
      </c>
      <c r="H94" s="480">
        <v>292</v>
      </c>
      <c r="I94" s="482">
        <v>1.3029897367246765E-2</v>
      </c>
      <c r="J94" s="480">
        <v>79</v>
      </c>
      <c r="K94" s="482">
        <v>3.5252119589468988E-3</v>
      </c>
      <c r="L94" s="480">
        <v>29</v>
      </c>
      <c r="M94" s="482">
        <v>1.2940651494868362E-3</v>
      </c>
      <c r="N94" s="477">
        <v>18755</v>
      </c>
      <c r="O94" s="595">
        <v>0.83690316822846944</v>
      </c>
      <c r="P94" s="438">
        <v>18726</v>
      </c>
      <c r="Q94" s="440">
        <v>0.83560910307898262</v>
      </c>
      <c r="R94" s="476">
        <v>3655</v>
      </c>
    </row>
    <row r="95" spans="1:123" ht="15.75" outlineLevel="2" thickBot="1">
      <c r="A95" s="422">
        <v>607</v>
      </c>
      <c r="B95" s="421" t="s">
        <v>398</v>
      </c>
      <c r="C95" s="479">
        <v>25227</v>
      </c>
      <c r="D95" s="480">
        <v>4218</v>
      </c>
      <c r="E95" s="629">
        <v>0.16720180758710906</v>
      </c>
      <c r="F95" s="481">
        <v>13954</v>
      </c>
      <c r="G95" s="629">
        <v>0.55313751139651957</v>
      </c>
      <c r="H95" s="480">
        <v>177</v>
      </c>
      <c r="I95" s="482">
        <v>7.0162920680223572E-3</v>
      </c>
      <c r="J95" s="480">
        <v>74</v>
      </c>
      <c r="K95" s="482">
        <v>2.9333650453878782E-3</v>
      </c>
      <c r="L95" s="480">
        <v>19</v>
      </c>
      <c r="M95" s="482">
        <v>7.5316129543742812E-4</v>
      </c>
      <c r="N95" s="477">
        <v>18442</v>
      </c>
      <c r="O95" s="595">
        <v>0.73104213739247637</v>
      </c>
      <c r="P95" s="438">
        <v>18423</v>
      </c>
      <c r="Q95" s="440">
        <v>0.73028897609703891</v>
      </c>
      <c r="R95" s="476">
        <v>6785</v>
      </c>
    </row>
    <row r="96" spans="1:123" ht="15.75" outlineLevel="2" thickBot="1">
      <c r="A96" s="422">
        <v>615</v>
      </c>
      <c r="B96" s="421" t="s">
        <v>399</v>
      </c>
      <c r="C96" s="479">
        <v>145704</v>
      </c>
      <c r="D96" s="480">
        <v>36298</v>
      </c>
      <c r="E96" s="629">
        <v>0.24912150661615329</v>
      </c>
      <c r="F96" s="481">
        <v>160650</v>
      </c>
      <c r="G96" s="629">
        <v>1.1025778290232251</v>
      </c>
      <c r="H96" s="480">
        <v>1880</v>
      </c>
      <c r="I96" s="482">
        <v>1.2902871575248449E-2</v>
      </c>
      <c r="J96" s="480">
        <v>1883</v>
      </c>
      <c r="K96" s="482">
        <v>1.2923461263932356E-2</v>
      </c>
      <c r="L96" s="480">
        <v>216</v>
      </c>
      <c r="M96" s="482">
        <v>1.4824575852413111E-3</v>
      </c>
      <c r="N96" s="477">
        <v>200927</v>
      </c>
      <c r="O96" s="595">
        <v>1.3790081260638005</v>
      </c>
      <c r="P96" s="438">
        <v>200711</v>
      </c>
      <c r="Q96" s="440">
        <v>1.3775256684785593</v>
      </c>
      <c r="R96" s="476">
        <v>-55223</v>
      </c>
    </row>
    <row r="97" spans="1:159" ht="15.75" outlineLevel="2" thickBot="1">
      <c r="A97" s="422">
        <v>649</v>
      </c>
      <c r="B97" s="421" t="s">
        <v>400</v>
      </c>
      <c r="C97" s="479">
        <v>16838</v>
      </c>
      <c r="D97" s="480">
        <v>10237</v>
      </c>
      <c r="E97" s="629">
        <v>0.60797006770400286</v>
      </c>
      <c r="F97" s="481">
        <v>2256</v>
      </c>
      <c r="G97" s="629">
        <v>0.13398265827295402</v>
      </c>
      <c r="H97" s="480">
        <v>265</v>
      </c>
      <c r="I97" s="482">
        <v>1.5738211188977315E-2</v>
      </c>
      <c r="J97" s="480">
        <v>155</v>
      </c>
      <c r="K97" s="482">
        <v>9.2053688086471078E-3</v>
      </c>
      <c r="L97" s="480">
        <v>27</v>
      </c>
      <c r="M97" s="482">
        <v>1.6035158569901414E-3</v>
      </c>
      <c r="N97" s="477">
        <v>12940</v>
      </c>
      <c r="O97" s="595">
        <v>0.76849982183157139</v>
      </c>
      <c r="P97" s="438">
        <v>12913</v>
      </c>
      <c r="Q97" s="440">
        <v>0.76689630597458125</v>
      </c>
      <c r="R97" s="476">
        <v>3898</v>
      </c>
    </row>
    <row r="98" spans="1:159" ht="15.75" outlineLevel="2" thickBot="1">
      <c r="A98" s="422">
        <v>652</v>
      </c>
      <c r="B98" s="421" t="s">
        <v>401</v>
      </c>
      <c r="C98" s="479">
        <v>5945</v>
      </c>
      <c r="D98" s="480">
        <v>4919</v>
      </c>
      <c r="E98" s="629">
        <v>0.82741799831791418</v>
      </c>
      <c r="F98" s="481">
        <v>502</v>
      </c>
      <c r="G98" s="629">
        <v>8.4440706476030275E-2</v>
      </c>
      <c r="H98" s="480">
        <v>105</v>
      </c>
      <c r="I98" s="482">
        <v>1.7661900756938603E-2</v>
      </c>
      <c r="J98" s="480">
        <v>30</v>
      </c>
      <c r="K98" s="482">
        <v>5.0462573591253156E-3</v>
      </c>
      <c r="L98" s="480">
        <v>13</v>
      </c>
      <c r="M98" s="482">
        <v>2.1867115222876368E-3</v>
      </c>
      <c r="N98" s="477">
        <v>5569</v>
      </c>
      <c r="O98" s="595">
        <v>0.93675357443229601</v>
      </c>
      <c r="P98" s="438">
        <v>5556</v>
      </c>
      <c r="Q98" s="440">
        <v>0.93456686291000846</v>
      </c>
      <c r="R98" s="476">
        <v>376</v>
      </c>
    </row>
    <row r="99" spans="1:159" ht="15.75" outlineLevel="2" thickBot="1">
      <c r="A99" s="422">
        <v>660</v>
      </c>
      <c r="B99" s="421" t="s">
        <v>402</v>
      </c>
      <c r="C99" s="479">
        <v>13690</v>
      </c>
      <c r="D99" s="480">
        <v>10316</v>
      </c>
      <c r="E99" s="629">
        <v>0.75354273192111032</v>
      </c>
      <c r="F99" s="481">
        <v>3498</v>
      </c>
      <c r="G99" s="629">
        <v>0.25551497443389337</v>
      </c>
      <c r="H99" s="480">
        <v>224</v>
      </c>
      <c r="I99" s="482">
        <v>1.6362308254200146E-2</v>
      </c>
      <c r="J99" s="480">
        <v>81</v>
      </c>
      <c r="K99" s="482">
        <v>5.9167275383491596E-3</v>
      </c>
      <c r="L99" s="480">
        <v>24</v>
      </c>
      <c r="M99" s="482">
        <v>1.7531044558071584E-3</v>
      </c>
      <c r="N99" s="477">
        <v>14143</v>
      </c>
      <c r="O99" s="595">
        <v>1.03308984660336</v>
      </c>
      <c r="P99" s="438">
        <v>14119</v>
      </c>
      <c r="Q99" s="440">
        <v>1.031336742147553</v>
      </c>
      <c r="R99" s="476">
        <v>-453</v>
      </c>
    </row>
    <row r="100" spans="1:159" ht="15.75" outlineLevel="2" thickBot="1">
      <c r="A100" s="422">
        <v>667</v>
      </c>
      <c r="B100" s="421" t="s">
        <v>403</v>
      </c>
      <c r="C100" s="479">
        <v>16489</v>
      </c>
      <c r="D100" s="480">
        <v>9993</v>
      </c>
      <c r="E100" s="629">
        <v>0.60604039056340586</v>
      </c>
      <c r="F100" s="481">
        <v>3252</v>
      </c>
      <c r="G100" s="629">
        <v>0.19722239068469888</v>
      </c>
      <c r="H100" s="480">
        <v>239</v>
      </c>
      <c r="I100" s="482">
        <v>1.4494511492510158E-2</v>
      </c>
      <c r="J100" s="480">
        <v>102</v>
      </c>
      <c r="K100" s="482">
        <v>6.185942143247013E-3</v>
      </c>
      <c r="L100" s="480">
        <v>10</v>
      </c>
      <c r="M100" s="482">
        <v>6.064649160046091E-4</v>
      </c>
      <c r="N100" s="477">
        <v>13596</v>
      </c>
      <c r="O100" s="595">
        <v>0.82454969979986659</v>
      </c>
      <c r="P100" s="438">
        <v>13586</v>
      </c>
      <c r="Q100" s="440">
        <v>0.82394323488386201</v>
      </c>
      <c r="R100" s="476">
        <v>2893</v>
      </c>
    </row>
    <row r="101" spans="1:159" ht="15.75" outlineLevel="2" thickBot="1">
      <c r="A101" s="422">
        <v>674</v>
      </c>
      <c r="B101" s="421" t="s">
        <v>404</v>
      </c>
      <c r="C101" s="479">
        <v>23349</v>
      </c>
      <c r="D101" s="480">
        <v>11687</v>
      </c>
      <c r="E101" s="629">
        <v>0.50053535483318345</v>
      </c>
      <c r="F101" s="481">
        <v>2607</v>
      </c>
      <c r="G101" s="629">
        <v>0.11165360400873699</v>
      </c>
      <c r="H101" s="480">
        <v>255</v>
      </c>
      <c r="I101" s="482">
        <v>1.0921238596942053E-2</v>
      </c>
      <c r="J101" s="480">
        <v>63</v>
      </c>
      <c r="K101" s="482">
        <v>2.6981883592445072E-3</v>
      </c>
      <c r="L101" s="480">
        <v>15</v>
      </c>
      <c r="M101" s="482">
        <v>6.4242579982012079E-4</v>
      </c>
      <c r="N101" s="477">
        <v>14627</v>
      </c>
      <c r="O101" s="595">
        <v>0.62645081159792715</v>
      </c>
      <c r="P101" s="438">
        <v>14612</v>
      </c>
      <c r="Q101" s="440">
        <v>0.62580838579810694</v>
      </c>
      <c r="R101" s="476">
        <v>8722</v>
      </c>
    </row>
    <row r="102" spans="1:159" ht="15.75" outlineLevel="2" thickBot="1">
      <c r="A102" s="422">
        <v>697</v>
      </c>
      <c r="B102" s="427" t="s">
        <v>405</v>
      </c>
      <c r="C102" s="479">
        <v>37801</v>
      </c>
      <c r="D102" s="480">
        <v>17207</v>
      </c>
      <c r="E102" s="629">
        <v>0.45519959789423559</v>
      </c>
      <c r="F102" s="481">
        <v>15831</v>
      </c>
      <c r="G102" s="629">
        <v>0.41879844448559561</v>
      </c>
      <c r="H102" s="480">
        <v>399</v>
      </c>
      <c r="I102" s="482">
        <v>1.0555276315441391E-2</v>
      </c>
      <c r="J102" s="480">
        <v>234</v>
      </c>
      <c r="K102" s="482">
        <v>6.1903124255972067E-3</v>
      </c>
      <c r="L102" s="480">
        <v>18</v>
      </c>
      <c r="M102" s="482">
        <v>4.7617787889209278E-4</v>
      </c>
      <c r="N102" s="477">
        <v>33689</v>
      </c>
      <c r="O102" s="595">
        <v>0.89121980899976194</v>
      </c>
      <c r="P102" s="438">
        <v>33671</v>
      </c>
      <c r="Q102" s="440">
        <v>0.89074363112086985</v>
      </c>
      <c r="R102" s="476">
        <v>4112</v>
      </c>
      <c r="T102" s="654" t="s">
        <v>312</v>
      </c>
      <c r="U102" s="655">
        <v>0.39103648833404309</v>
      </c>
      <c r="Z102" s="654" t="s">
        <v>312</v>
      </c>
      <c r="AA102" s="655">
        <v>0.76313220074204258</v>
      </c>
      <c r="AF102" s="654" t="s">
        <v>312</v>
      </c>
      <c r="AG102" s="655">
        <v>0.8114544939041678</v>
      </c>
      <c r="AL102" s="654" t="s">
        <v>312</v>
      </c>
      <c r="AM102" s="655">
        <v>0.88551859099804309</v>
      </c>
      <c r="AR102" s="654" t="s">
        <v>312</v>
      </c>
      <c r="AS102" s="655">
        <v>0.3231920199501247</v>
      </c>
      <c r="AX102" s="654" t="s">
        <v>312</v>
      </c>
      <c r="AY102" s="655">
        <v>0.78711790393013104</v>
      </c>
      <c r="BD102" s="654" t="s">
        <v>312</v>
      </c>
      <c r="BE102" s="655">
        <v>0.77644368210405945</v>
      </c>
      <c r="BJ102" s="654" t="s">
        <v>312</v>
      </c>
      <c r="BK102" s="655">
        <v>0.77292779196656602</v>
      </c>
      <c r="BP102" s="654" t="s">
        <v>312</v>
      </c>
      <c r="BQ102" s="655">
        <v>0.30500508646998981</v>
      </c>
      <c r="BV102" s="654" t="s">
        <v>312</v>
      </c>
      <c r="BW102" s="655">
        <v>0.5802994715208456</v>
      </c>
      <c r="CB102" s="654" t="s">
        <v>312</v>
      </c>
      <c r="CC102" s="655">
        <v>0.19144144144144143</v>
      </c>
      <c r="CH102" s="654" t="s">
        <v>312</v>
      </c>
      <c r="CI102" s="655">
        <v>0.44099378881987578</v>
      </c>
      <c r="CN102" s="654" t="s">
        <v>312</v>
      </c>
      <c r="CO102" s="655">
        <v>0.35895891236188887</v>
      </c>
      <c r="CT102" s="654" t="s">
        <v>312</v>
      </c>
      <c r="CU102" s="655">
        <v>0.88995543366472407</v>
      </c>
      <c r="CZ102" s="654" t="s">
        <v>312</v>
      </c>
      <c r="DA102" s="655">
        <v>0.66510263929618774</v>
      </c>
      <c r="DF102" s="654" t="s">
        <v>312</v>
      </c>
      <c r="DG102" s="655">
        <v>0.22871705888732241</v>
      </c>
      <c r="DL102" s="654" t="s">
        <v>312</v>
      </c>
      <c r="DM102" s="655">
        <v>0.18065267485206069</v>
      </c>
      <c r="DR102" s="654" t="s">
        <v>312</v>
      </c>
      <c r="DS102" s="655">
        <v>0.79111282843894903</v>
      </c>
      <c r="DX102" s="654" t="s">
        <v>312</v>
      </c>
      <c r="DY102" s="655">
        <v>0.88328245645537795</v>
      </c>
      <c r="ED102" s="654" t="s">
        <v>312</v>
      </c>
      <c r="EE102" s="655">
        <v>0.72940677366895279</v>
      </c>
      <c r="EJ102" s="654" t="s">
        <v>312</v>
      </c>
      <c r="EK102" s="655">
        <v>0.73499558693733447</v>
      </c>
      <c r="EP102" s="654" t="s">
        <v>312</v>
      </c>
      <c r="EQ102" s="655">
        <v>0.79900184590141521</v>
      </c>
      <c r="EV102" s="654" t="s">
        <v>312</v>
      </c>
      <c r="EW102" s="655">
        <v>0.51076018878565699</v>
      </c>
      <c r="FB102" s="654" t="s">
        <v>312</v>
      </c>
      <c r="FC102" s="655">
        <v>0.73966540067170972</v>
      </c>
    </row>
    <row r="103" spans="1:159" ht="15.75" outlineLevel="2" thickBot="1">
      <c r="A103" s="422">
        <v>756</v>
      </c>
      <c r="B103" s="421" t="s">
        <v>406</v>
      </c>
      <c r="C103" s="479">
        <v>38203</v>
      </c>
      <c r="D103" s="480">
        <v>23565</v>
      </c>
      <c r="E103" s="629">
        <v>0.61683637410674552</v>
      </c>
      <c r="F103" s="481">
        <v>7296</v>
      </c>
      <c r="G103" s="629">
        <v>0.19097976598696437</v>
      </c>
      <c r="H103" s="480">
        <v>767</v>
      </c>
      <c r="I103" s="482">
        <v>2.0076957307017772E-2</v>
      </c>
      <c r="J103" s="480">
        <v>176</v>
      </c>
      <c r="K103" s="482">
        <v>4.6069680391592283E-3</v>
      </c>
      <c r="L103" s="480">
        <v>55</v>
      </c>
      <c r="M103" s="482">
        <v>1.4396775122372588E-3</v>
      </c>
      <c r="N103" s="477">
        <v>31859</v>
      </c>
      <c r="O103" s="595">
        <v>0.83393974295212414</v>
      </c>
      <c r="P103" s="438">
        <v>31804</v>
      </c>
      <c r="Q103" s="440">
        <v>0.83250006543988697</v>
      </c>
      <c r="R103" s="476">
        <v>6344</v>
      </c>
      <c r="T103" s="656" t="s">
        <v>314</v>
      </c>
      <c r="U103" s="657">
        <v>0.58809282336329205</v>
      </c>
      <c r="Z103" s="656" t="s">
        <v>314</v>
      </c>
      <c r="AA103" s="657">
        <v>0.19794311006964785</v>
      </c>
      <c r="AF103" s="656" t="s">
        <v>314</v>
      </c>
      <c r="AG103" s="657">
        <v>0.15537283810603914</v>
      </c>
      <c r="AL103" s="656" t="s">
        <v>314</v>
      </c>
      <c r="AM103" s="657">
        <v>8.0654179480011176E-2</v>
      </c>
      <c r="AR103" s="656" t="s">
        <v>314</v>
      </c>
      <c r="AS103" s="657">
        <v>0.65901318133238329</v>
      </c>
      <c r="AX103" s="656" t="s">
        <v>314</v>
      </c>
      <c r="AY103" s="657">
        <v>0.18606713973799127</v>
      </c>
      <c r="BD103" s="656" t="s">
        <v>314</v>
      </c>
      <c r="BE103" s="657">
        <v>0.19068038879359633</v>
      </c>
      <c r="BJ103" s="656" t="s">
        <v>314</v>
      </c>
      <c r="BK103" s="657">
        <v>0.19363826329231484</v>
      </c>
      <c r="BP103" s="656" t="s">
        <v>314</v>
      </c>
      <c r="BQ103" s="657">
        <v>0.67914547304170902</v>
      </c>
      <c r="BV103" s="656" t="s">
        <v>314</v>
      </c>
      <c r="BW103" s="657">
        <v>0.38711098062243099</v>
      </c>
      <c r="CB103" s="656" t="s">
        <v>314</v>
      </c>
      <c r="CC103" s="657">
        <v>0.79415665665665669</v>
      </c>
      <c r="CH103" s="656" t="s">
        <v>314</v>
      </c>
      <c r="CI103" s="657">
        <v>0.54266331879652874</v>
      </c>
      <c r="CN103" s="656" t="s">
        <v>314</v>
      </c>
      <c r="CO103" s="657">
        <v>0.62105176686427799</v>
      </c>
      <c r="CT103" s="656" t="s">
        <v>314</v>
      </c>
      <c r="CU103" s="657">
        <v>8.0562221460404523E-2</v>
      </c>
      <c r="CZ103" s="656" t="s">
        <v>314</v>
      </c>
      <c r="DA103" s="657">
        <v>0.31356971474273526</v>
      </c>
      <c r="DF103" s="656" t="s">
        <v>314</v>
      </c>
      <c r="DG103" s="657">
        <v>0.75664244658930702</v>
      </c>
      <c r="DL103" s="656" t="s">
        <v>314</v>
      </c>
      <c r="DM103" s="657">
        <v>0.79954411303607775</v>
      </c>
      <c r="DR103" s="656" t="s">
        <v>314</v>
      </c>
      <c r="DS103" s="657">
        <v>0.17434312210200928</v>
      </c>
      <c r="DX103" s="656" t="s">
        <v>314</v>
      </c>
      <c r="DY103" s="657">
        <v>9.0141856706769621E-2</v>
      </c>
      <c r="ED103" s="656" t="s">
        <v>314</v>
      </c>
      <c r="EE103" s="657">
        <v>0.24733083504207029</v>
      </c>
      <c r="EJ103" s="656" t="s">
        <v>314</v>
      </c>
      <c r="EK103" s="657">
        <v>0.23918799646954986</v>
      </c>
      <c r="EP103" s="656" t="s">
        <v>314</v>
      </c>
      <c r="EQ103" s="657">
        <v>0.17823203664456141</v>
      </c>
      <c r="EV103" s="656" t="s">
        <v>314</v>
      </c>
      <c r="EW103" s="657">
        <v>0.46991599631927333</v>
      </c>
      <c r="FB103" s="656" t="s">
        <v>314</v>
      </c>
      <c r="FC103" s="657">
        <v>0.22900907122006339</v>
      </c>
    </row>
    <row r="104" spans="1:159" ht="13.5" outlineLevel="2" thickBot="1">
      <c r="A104" s="423"/>
      <c r="B104" s="423" t="s">
        <v>297</v>
      </c>
      <c r="C104" s="413">
        <v>384751</v>
      </c>
      <c r="D104" s="413">
        <v>211910</v>
      </c>
      <c r="E104" s="661">
        <v>0.55077179786407315</v>
      </c>
      <c r="F104" s="413">
        <v>88865</v>
      </c>
      <c r="G104" s="661">
        <v>0.23096756083804851</v>
      </c>
      <c r="H104" s="413">
        <v>6146</v>
      </c>
      <c r="I104" s="661">
        <v>1.5973967579031634E-2</v>
      </c>
      <c r="J104" s="413">
        <v>3268</v>
      </c>
      <c r="K104" s="661">
        <v>8.4938050843272658E-3</v>
      </c>
      <c r="L104" s="413">
        <v>1046</v>
      </c>
      <c r="M104" s="661">
        <v>2.7186414070398779E-3</v>
      </c>
      <c r="N104" s="413">
        <v>311235</v>
      </c>
      <c r="O104" s="433">
        <v>80.892577277252045</v>
      </c>
      <c r="P104" s="438">
        <v>310189</v>
      </c>
      <c r="Q104" s="440">
        <v>0.8062071313654805</v>
      </c>
      <c r="R104" s="414">
        <v>73516</v>
      </c>
      <c r="T104" s="656" t="s">
        <v>316</v>
      </c>
      <c r="U104" s="657">
        <v>1.2768395454647332E-2</v>
      </c>
      <c r="Z104" s="656" t="s">
        <v>316</v>
      </c>
      <c r="AA104" s="657">
        <v>2.9811885699407667E-2</v>
      </c>
      <c r="AF104" s="656" t="s">
        <v>316</v>
      </c>
      <c r="AG104" s="657">
        <v>1.6161043379642755E-2</v>
      </c>
      <c r="AL104" s="656" t="s">
        <v>316</v>
      </c>
      <c r="AM104" s="657">
        <v>2.6558568632932624E-2</v>
      </c>
      <c r="AR104" s="656" t="s">
        <v>316</v>
      </c>
      <c r="AS104" s="657">
        <v>1.2575703598147489E-2</v>
      </c>
      <c r="AX104" s="656" t="s">
        <v>316</v>
      </c>
      <c r="AY104" s="657">
        <v>1.9309497816593888E-2</v>
      </c>
      <c r="BD104" s="656" t="s">
        <v>316</v>
      </c>
      <c r="BE104" s="657">
        <v>2.0297312750142939E-2</v>
      </c>
      <c r="BJ104" s="656" t="s">
        <v>316</v>
      </c>
      <c r="BK104" s="657">
        <v>2.1941026236359414E-2</v>
      </c>
      <c r="BP104" s="656" t="s">
        <v>316</v>
      </c>
      <c r="BQ104" s="657">
        <v>9.0335707019328585E-3</v>
      </c>
      <c r="BV104" s="656" t="s">
        <v>316</v>
      </c>
      <c r="BW104" s="657">
        <v>1.5120375807398709E-2</v>
      </c>
      <c r="CB104" s="656" t="s">
        <v>316</v>
      </c>
      <c r="CC104" s="657">
        <v>8.6836836836836837E-3</v>
      </c>
      <c r="CH104" s="656" t="s">
        <v>316</v>
      </c>
      <c r="CI104" s="657">
        <v>1.0924628870974847E-2</v>
      </c>
      <c r="CN104" s="656" t="s">
        <v>316</v>
      </c>
      <c r="CO104" s="657">
        <v>1.2075740357890989E-2</v>
      </c>
      <c r="CT104" s="656" t="s">
        <v>316</v>
      </c>
      <c r="CU104" s="657">
        <v>2.1368986401554109E-2</v>
      </c>
      <c r="CZ104" s="656" t="s">
        <v>316</v>
      </c>
      <c r="DA104" s="657">
        <v>1.5569181551586243E-2</v>
      </c>
      <c r="DF104" s="656" t="s">
        <v>316</v>
      </c>
      <c r="DG104" s="657">
        <v>9.5976575208762613E-3</v>
      </c>
      <c r="DL104" s="656" t="s">
        <v>316</v>
      </c>
      <c r="DM104" s="657">
        <v>9.3566320106307273E-3</v>
      </c>
      <c r="DR104" s="656" t="s">
        <v>316</v>
      </c>
      <c r="DS104" s="657">
        <v>2.0479134466769706E-2</v>
      </c>
      <c r="DX104" s="656" t="s">
        <v>316</v>
      </c>
      <c r="DY104" s="657">
        <v>1.8854372418746632E-2</v>
      </c>
      <c r="ED104" s="656" t="s">
        <v>316</v>
      </c>
      <c r="EE104" s="657">
        <v>1.5838223856324683E-2</v>
      </c>
      <c r="EJ104" s="656" t="s">
        <v>316</v>
      </c>
      <c r="EK104" s="657">
        <v>1.7578699617534568E-2</v>
      </c>
      <c r="EP104" s="656" t="s">
        <v>316</v>
      </c>
      <c r="EQ104" s="657">
        <v>1.7433513365693581E-2</v>
      </c>
      <c r="EV104" s="656" t="s">
        <v>316</v>
      </c>
      <c r="EW104" s="657">
        <v>1.1843628484074921E-2</v>
      </c>
      <c r="FB104" s="656" t="s">
        <v>316</v>
      </c>
      <c r="FC104" s="657">
        <v>2.4074829718446905E-2</v>
      </c>
    </row>
    <row r="105" spans="1:159" ht="15.75" outlineLevel="2" thickBot="1">
      <c r="A105" s="422">
        <v>30</v>
      </c>
      <c r="B105" s="421" t="s">
        <v>407</v>
      </c>
      <c r="C105" s="479">
        <v>32142</v>
      </c>
      <c r="D105" s="480">
        <v>10059</v>
      </c>
      <c r="E105" s="629">
        <v>0.3129550121336569</v>
      </c>
      <c r="F105" s="481">
        <v>14640</v>
      </c>
      <c r="G105" s="629">
        <v>0.45547881276834051</v>
      </c>
      <c r="H105" s="480">
        <v>445</v>
      </c>
      <c r="I105" s="482">
        <v>1.384481363947483E-2</v>
      </c>
      <c r="J105" s="480">
        <v>237</v>
      </c>
      <c r="K105" s="482">
        <v>7.3735299607989545E-3</v>
      </c>
      <c r="L105" s="480">
        <v>82</v>
      </c>
      <c r="M105" s="482">
        <v>2.5511791425549125E-3</v>
      </c>
      <c r="N105" s="477">
        <v>25463</v>
      </c>
      <c r="O105" s="595">
        <v>0.79220334764482614</v>
      </c>
      <c r="P105" s="438">
        <v>25381</v>
      </c>
      <c r="Q105" s="440">
        <v>0.78965216850227116</v>
      </c>
      <c r="R105" s="476">
        <v>6679</v>
      </c>
      <c r="T105" s="659" t="s">
        <v>318</v>
      </c>
      <c r="U105" s="658">
        <v>7.009659995069144E-3</v>
      </c>
      <c r="Z105" s="659" t="s">
        <v>318</v>
      </c>
      <c r="AA105" s="658">
        <v>6.8346026166764308E-3</v>
      </c>
      <c r="AF105" s="659" t="s">
        <v>318</v>
      </c>
      <c r="AG105" s="658">
        <v>1.6161043379642755E-2</v>
      </c>
      <c r="AL105" s="659" t="s">
        <v>318</v>
      </c>
      <c r="AM105" s="658">
        <v>5.7310595471065139E-3</v>
      </c>
      <c r="AR105" s="659" t="s">
        <v>318</v>
      </c>
      <c r="AS105" s="658">
        <v>4.5065906661916639E-3</v>
      </c>
      <c r="AX105" s="659" t="s">
        <v>318</v>
      </c>
      <c r="AY105" s="658">
        <v>6.7549126637554587E-3</v>
      </c>
      <c r="BD105" s="659" t="s">
        <v>318</v>
      </c>
      <c r="BE105" s="658">
        <v>1.0863350485991996E-2</v>
      </c>
      <c r="BJ105" s="659" t="s">
        <v>318</v>
      </c>
      <c r="BK105" s="658">
        <v>1.0215927559786394E-2</v>
      </c>
      <c r="BP105" s="659" t="s">
        <v>318</v>
      </c>
      <c r="BQ105" s="658">
        <v>6.1648016276703967E-3</v>
      </c>
      <c r="BV105" s="659" t="s">
        <v>318</v>
      </c>
      <c r="BW105" s="658">
        <v>1.6441573693482089E-2</v>
      </c>
      <c r="CB105" s="659" t="s">
        <v>318</v>
      </c>
      <c r="CC105" s="658">
        <v>4.4669669669669667E-3</v>
      </c>
      <c r="CH105" s="659" t="s">
        <v>318</v>
      </c>
      <c r="CI105" s="658">
        <v>4.2288885952160701E-3</v>
      </c>
      <c r="CN105" s="659" t="s">
        <v>318</v>
      </c>
      <c r="CO105" s="658">
        <v>7.1194841112282477E-3</v>
      </c>
      <c r="CT105" s="659" t="s">
        <v>318</v>
      </c>
      <c r="CU105" s="658">
        <v>6.6278139641183864E-3</v>
      </c>
      <c r="CZ105" s="659" t="s">
        <v>318</v>
      </c>
      <c r="DA105" s="658">
        <v>4.2122100773127162E-3</v>
      </c>
      <c r="DF105" s="659" t="s">
        <v>318</v>
      </c>
      <c r="DG105" s="658">
        <v>4.0125799804793406E-3</v>
      </c>
      <c r="DL105" s="659" t="s">
        <v>318</v>
      </c>
      <c r="DM105" s="658">
        <v>9.3715628063923712E-3</v>
      </c>
      <c r="DR105" s="659" t="s">
        <v>318</v>
      </c>
      <c r="DS105" s="658">
        <v>1.1978361669242658E-2</v>
      </c>
      <c r="DX105" s="659" t="s">
        <v>318</v>
      </c>
      <c r="DY105" s="658">
        <v>5.3869635482133235E-3</v>
      </c>
      <c r="ED105" s="659" t="s">
        <v>318</v>
      </c>
      <c r="EE105" s="658">
        <v>5.7272148766174076E-3</v>
      </c>
      <c r="EJ105" s="659" t="s">
        <v>318</v>
      </c>
      <c r="EK105" s="658">
        <v>7.5022065313327451E-3</v>
      </c>
      <c r="EP105" s="659" t="s">
        <v>318</v>
      </c>
      <c r="EQ105" s="658">
        <v>4.3071033021125317E-3</v>
      </c>
      <c r="EV105" s="659" t="s">
        <v>318</v>
      </c>
      <c r="EW105" s="658">
        <v>6.9458873816379231E-3</v>
      </c>
      <c r="FB105" s="659" t="s">
        <v>318</v>
      </c>
      <c r="FC105" s="658">
        <v>5.524341630308547E-3</v>
      </c>
    </row>
    <row r="106" spans="1:159" ht="15.75" outlineLevel="2" thickBot="1">
      <c r="A106" s="422">
        <v>34</v>
      </c>
      <c r="B106" s="421" t="s">
        <v>408</v>
      </c>
      <c r="C106" s="479">
        <v>45796</v>
      </c>
      <c r="D106" s="480">
        <v>28056</v>
      </c>
      <c r="E106" s="629">
        <v>0.61262992401083061</v>
      </c>
      <c r="F106" s="481">
        <v>11305</v>
      </c>
      <c r="G106" s="629">
        <v>0.24685562057821644</v>
      </c>
      <c r="H106" s="480">
        <v>703</v>
      </c>
      <c r="I106" s="482">
        <v>1.5350685649401695E-2</v>
      </c>
      <c r="J106" s="480">
        <v>636</v>
      </c>
      <c r="K106" s="482">
        <v>1.3887675779544065E-2</v>
      </c>
      <c r="L106" s="480">
        <v>132</v>
      </c>
      <c r="M106" s="482">
        <v>2.8823478033015984E-3</v>
      </c>
      <c r="N106" s="477">
        <v>40832</v>
      </c>
      <c r="O106" s="595">
        <v>0.89160625382129444</v>
      </c>
      <c r="P106" s="438">
        <v>40700</v>
      </c>
      <c r="Q106" s="440">
        <v>0.88872390601799289</v>
      </c>
      <c r="R106" s="476">
        <v>4964</v>
      </c>
    </row>
    <row r="107" spans="1:159" ht="15.75" outlineLevel="2" thickBot="1">
      <c r="A107" s="422">
        <v>36</v>
      </c>
      <c r="B107" s="421" t="s">
        <v>409</v>
      </c>
      <c r="C107" s="479">
        <v>6082</v>
      </c>
      <c r="D107" s="480">
        <v>2386</v>
      </c>
      <c r="E107" s="629">
        <v>0.39230516277540284</v>
      </c>
      <c r="F107" s="481">
        <v>1255</v>
      </c>
      <c r="G107" s="629">
        <v>0.20634659651430451</v>
      </c>
      <c r="H107" s="480">
        <v>94</v>
      </c>
      <c r="I107" s="482">
        <v>1.5455442288720816E-2</v>
      </c>
      <c r="J107" s="480">
        <v>32</v>
      </c>
      <c r="K107" s="482">
        <v>5.2614271621177246E-3</v>
      </c>
      <c r="L107" s="480">
        <v>12</v>
      </c>
      <c r="M107" s="482">
        <v>1.9730351857941467E-3</v>
      </c>
      <c r="N107" s="477">
        <v>3779</v>
      </c>
      <c r="O107" s="595">
        <v>0.62134166392634005</v>
      </c>
      <c r="P107" s="438">
        <v>3767</v>
      </c>
      <c r="Q107" s="440">
        <v>0.61936862874054588</v>
      </c>
      <c r="R107" s="476">
        <v>2303</v>
      </c>
    </row>
    <row r="108" spans="1:159" ht="15.75" outlineLevel="2" thickBot="1">
      <c r="A108" s="422">
        <v>91</v>
      </c>
      <c r="B108" s="421" t="s">
        <v>410</v>
      </c>
      <c r="C108" s="479">
        <v>10808</v>
      </c>
      <c r="D108" s="480">
        <v>6223</v>
      </c>
      <c r="E108" s="629">
        <v>0.57577720207253891</v>
      </c>
      <c r="F108" s="481">
        <v>896</v>
      </c>
      <c r="G108" s="629">
        <v>8.2901554404145081E-2</v>
      </c>
      <c r="H108" s="480">
        <v>153</v>
      </c>
      <c r="I108" s="482">
        <v>1.415618060695781E-2</v>
      </c>
      <c r="J108" s="480">
        <v>48</v>
      </c>
      <c r="K108" s="482">
        <v>4.4411547002220575E-3</v>
      </c>
      <c r="L108" s="480">
        <v>10</v>
      </c>
      <c r="M108" s="482">
        <v>9.2524056254626199E-4</v>
      </c>
      <c r="N108" s="477">
        <v>7330</v>
      </c>
      <c r="O108" s="595">
        <v>0.67820133234641011</v>
      </c>
      <c r="P108" s="438">
        <v>7320</v>
      </c>
      <c r="Q108" s="440">
        <v>0.67727609178386383</v>
      </c>
      <c r="R108" s="476">
        <v>3478</v>
      </c>
    </row>
    <row r="109" spans="1:159" ht="15.75" outlineLevel="1" thickBot="1">
      <c r="A109" s="422">
        <v>93</v>
      </c>
      <c r="B109" s="421" t="s">
        <v>411</v>
      </c>
      <c r="C109" s="479">
        <v>16485</v>
      </c>
      <c r="D109" s="480">
        <v>14011</v>
      </c>
      <c r="E109" s="629">
        <v>0.84992417349105243</v>
      </c>
      <c r="F109" s="481">
        <v>1247</v>
      </c>
      <c r="G109" s="629">
        <v>7.5644525326053993E-2</v>
      </c>
      <c r="H109" s="480">
        <v>293</v>
      </c>
      <c r="I109" s="482">
        <v>1.7773733697300575E-2</v>
      </c>
      <c r="J109" s="480">
        <v>86</v>
      </c>
      <c r="K109" s="482">
        <v>5.2168638155899302E-3</v>
      </c>
      <c r="L109" s="480">
        <v>40</v>
      </c>
      <c r="M109" s="482">
        <v>2.4264482863208979E-3</v>
      </c>
      <c r="N109" s="477">
        <v>15677</v>
      </c>
      <c r="O109" s="595">
        <v>0.95098574461631791</v>
      </c>
      <c r="P109" s="438">
        <v>15637</v>
      </c>
      <c r="Q109" s="440">
        <v>0.94855929632999691</v>
      </c>
      <c r="R109" s="476">
        <v>808</v>
      </c>
    </row>
    <row r="110" spans="1:159" ht="15.75" outlineLevel="2" thickBot="1">
      <c r="A110" s="422">
        <v>101</v>
      </c>
      <c r="B110" s="422" t="s">
        <v>412</v>
      </c>
      <c r="C110" s="479">
        <v>27458</v>
      </c>
      <c r="D110" s="480">
        <v>18501</v>
      </c>
      <c r="E110" s="629">
        <v>0.67379270158059579</v>
      </c>
      <c r="F110" s="481">
        <v>7243</v>
      </c>
      <c r="G110" s="629">
        <v>0.26378468934372495</v>
      </c>
      <c r="H110" s="480">
        <v>441</v>
      </c>
      <c r="I110" s="482">
        <v>1.6060893000218516E-2</v>
      </c>
      <c r="J110" s="480">
        <v>215</v>
      </c>
      <c r="K110" s="482">
        <v>7.8301405783378249E-3</v>
      </c>
      <c r="L110" s="480">
        <v>149</v>
      </c>
      <c r="M110" s="482">
        <v>5.4264695170806324E-3</v>
      </c>
      <c r="N110" s="477">
        <v>26549</v>
      </c>
      <c r="O110" s="595">
        <v>0.96689489401995776</v>
      </c>
      <c r="P110" s="438">
        <v>26400</v>
      </c>
      <c r="Q110" s="440">
        <v>0.96146842450287717</v>
      </c>
      <c r="R110" s="476">
        <v>909</v>
      </c>
    </row>
    <row r="111" spans="1:159" ht="15.75" outlineLevel="2" thickBot="1">
      <c r="A111" s="422">
        <v>145</v>
      </c>
      <c r="B111" s="421" t="s">
        <v>413</v>
      </c>
      <c r="C111" s="479">
        <v>4907</v>
      </c>
      <c r="D111" s="480">
        <v>3351</v>
      </c>
      <c r="E111" s="629">
        <v>0.68290197676788267</v>
      </c>
      <c r="F111" s="481">
        <v>842</v>
      </c>
      <c r="G111" s="629">
        <v>0.17159160383126146</v>
      </c>
      <c r="H111" s="480">
        <v>131</v>
      </c>
      <c r="I111" s="482">
        <v>2.6696555940493173E-2</v>
      </c>
      <c r="J111" s="480">
        <v>33</v>
      </c>
      <c r="K111" s="482">
        <v>6.7250866109639287E-3</v>
      </c>
      <c r="L111" s="480">
        <v>9</v>
      </c>
      <c r="M111" s="482">
        <v>1.8341145302628898E-3</v>
      </c>
      <c r="N111" s="477">
        <v>4366</v>
      </c>
      <c r="O111" s="595">
        <v>0.88974933768086406</v>
      </c>
      <c r="P111" s="438">
        <v>4357</v>
      </c>
      <c r="Q111" s="440">
        <v>0.88791522315060123</v>
      </c>
      <c r="R111" s="476">
        <v>541</v>
      </c>
    </row>
    <row r="112" spans="1:159" ht="15.75" outlineLevel="2" thickBot="1">
      <c r="A112" s="422">
        <v>209</v>
      </c>
      <c r="B112" s="421" t="s">
        <v>414</v>
      </c>
      <c r="C112" s="479">
        <v>22540</v>
      </c>
      <c r="D112" s="480">
        <v>13349</v>
      </c>
      <c r="E112" s="629">
        <v>0.59223602484472049</v>
      </c>
      <c r="F112" s="481">
        <v>3209</v>
      </c>
      <c r="G112" s="629">
        <v>0.14236912156166814</v>
      </c>
      <c r="H112" s="480">
        <v>305</v>
      </c>
      <c r="I112" s="482">
        <v>1.3531499556344277E-2</v>
      </c>
      <c r="J112" s="480">
        <v>93</v>
      </c>
      <c r="K112" s="482">
        <v>4.1259982253771072E-3</v>
      </c>
      <c r="L112" s="480">
        <v>76</v>
      </c>
      <c r="M112" s="482">
        <v>3.3717834960070984E-3</v>
      </c>
      <c r="N112" s="477">
        <v>17032</v>
      </c>
      <c r="O112" s="595">
        <v>0.75563442768411715</v>
      </c>
      <c r="P112" s="438">
        <v>16956</v>
      </c>
      <c r="Q112" s="440">
        <v>0.75226264418811006</v>
      </c>
      <c r="R112" s="476">
        <v>5508</v>
      </c>
    </row>
    <row r="113" spans="1:159" ht="15.75" outlineLevel="2" thickBot="1">
      <c r="A113" s="422">
        <v>282</v>
      </c>
      <c r="B113" s="421" t="s">
        <v>415</v>
      </c>
      <c r="C113" s="479">
        <v>25764</v>
      </c>
      <c r="D113" s="480">
        <v>8064</v>
      </c>
      <c r="E113" s="629">
        <v>0.3129948765719609</v>
      </c>
      <c r="F113" s="481">
        <v>6238</v>
      </c>
      <c r="G113" s="629">
        <v>0.24212078869740725</v>
      </c>
      <c r="H113" s="480">
        <v>545</v>
      </c>
      <c r="I113" s="482">
        <v>2.1153547585778604E-2</v>
      </c>
      <c r="J113" s="480">
        <v>312</v>
      </c>
      <c r="K113" s="482">
        <v>1.2109920819748486E-2</v>
      </c>
      <c r="L113" s="480">
        <v>36</v>
      </c>
      <c r="M113" s="482">
        <v>1.3972985561248254E-3</v>
      </c>
      <c r="N113" s="477">
        <v>15195</v>
      </c>
      <c r="O113" s="595">
        <v>0.58977643223102005</v>
      </c>
      <c r="P113" s="438">
        <v>15159</v>
      </c>
      <c r="Q113" s="440">
        <v>0.58837913367489525</v>
      </c>
      <c r="R113" s="476">
        <v>10569</v>
      </c>
    </row>
    <row r="114" spans="1:159" ht="15.75" outlineLevel="2" thickBot="1">
      <c r="A114" s="422">
        <v>353</v>
      </c>
      <c r="B114" s="421" t="s">
        <v>416</v>
      </c>
      <c r="C114" s="479">
        <v>5790</v>
      </c>
      <c r="D114" s="480">
        <v>2714</v>
      </c>
      <c r="E114" s="629">
        <v>0.46873920552677029</v>
      </c>
      <c r="F114" s="481">
        <v>935</v>
      </c>
      <c r="G114" s="629">
        <v>0.1614853195164076</v>
      </c>
      <c r="H114" s="480">
        <v>79</v>
      </c>
      <c r="I114" s="482">
        <v>1.3644214162348877E-2</v>
      </c>
      <c r="J114" s="480">
        <v>74</v>
      </c>
      <c r="K114" s="482">
        <v>1.2780656303972366E-2</v>
      </c>
      <c r="L114" s="480">
        <v>14</v>
      </c>
      <c r="M114" s="482">
        <v>2.4179620034542313E-3</v>
      </c>
      <c r="N114" s="477">
        <v>3816</v>
      </c>
      <c r="O114" s="595">
        <v>0.65906735751295342</v>
      </c>
      <c r="P114" s="438">
        <v>3802</v>
      </c>
      <c r="Q114" s="440">
        <v>0.65664939550949919</v>
      </c>
      <c r="R114" s="476">
        <v>1974</v>
      </c>
    </row>
    <row r="115" spans="1:159" ht="15.75" outlineLevel="2" thickBot="1">
      <c r="A115" s="422">
        <v>364</v>
      </c>
      <c r="B115" s="421" t="s">
        <v>417</v>
      </c>
      <c r="C115" s="479">
        <v>15400</v>
      </c>
      <c r="D115" s="480">
        <v>9497</v>
      </c>
      <c r="E115" s="629">
        <v>0.61668831168831173</v>
      </c>
      <c r="F115" s="481">
        <v>3727</v>
      </c>
      <c r="G115" s="629">
        <v>0.24201298701298701</v>
      </c>
      <c r="H115" s="480">
        <v>289</v>
      </c>
      <c r="I115" s="482">
        <v>1.8766233766233768E-2</v>
      </c>
      <c r="J115" s="480">
        <v>107</v>
      </c>
      <c r="K115" s="482">
        <v>6.9480519480519479E-3</v>
      </c>
      <c r="L115" s="480">
        <v>29</v>
      </c>
      <c r="M115" s="482">
        <v>1.8831168831168832E-3</v>
      </c>
      <c r="N115" s="477">
        <v>13649</v>
      </c>
      <c r="O115" s="595">
        <v>0.88629870129870125</v>
      </c>
      <c r="P115" s="438">
        <v>13620</v>
      </c>
      <c r="Q115" s="440">
        <v>0.88441558441558443</v>
      </c>
      <c r="R115" s="476">
        <v>1751</v>
      </c>
    </row>
    <row r="116" spans="1:159" ht="15.75" outlineLevel="1" thickBot="1">
      <c r="A116" s="422">
        <v>368</v>
      </c>
      <c r="B116" s="421" t="s">
        <v>418</v>
      </c>
      <c r="C116" s="479">
        <v>14344</v>
      </c>
      <c r="D116" s="480">
        <v>6417</v>
      </c>
      <c r="E116" s="629">
        <v>0.4473647518126046</v>
      </c>
      <c r="F116" s="481">
        <v>3594</v>
      </c>
      <c r="G116" s="629">
        <v>0.25055772448410485</v>
      </c>
      <c r="H116" s="480">
        <v>335</v>
      </c>
      <c r="I116" s="482">
        <v>2.3354712771890686E-2</v>
      </c>
      <c r="J116" s="480">
        <v>93</v>
      </c>
      <c r="K116" s="482">
        <v>6.4835471277189067E-3</v>
      </c>
      <c r="L116" s="480">
        <v>33</v>
      </c>
      <c r="M116" s="482">
        <v>2.3006134969325155E-3</v>
      </c>
      <c r="N116" s="477">
        <v>10472</v>
      </c>
      <c r="O116" s="595">
        <v>0.73006134969325154</v>
      </c>
      <c r="P116" s="438">
        <v>10439</v>
      </c>
      <c r="Q116" s="440">
        <v>0.72776073619631898</v>
      </c>
      <c r="R116" s="476">
        <v>3872</v>
      </c>
    </row>
    <row r="117" spans="1:159" ht="15.75" outlineLevel="2" thickBot="1">
      <c r="A117" s="422">
        <v>390</v>
      </c>
      <c r="B117" s="421" t="s">
        <v>419</v>
      </c>
      <c r="C117" s="479">
        <v>8571</v>
      </c>
      <c r="D117" s="480">
        <v>4565</v>
      </c>
      <c r="E117" s="629">
        <v>0.53260996383152492</v>
      </c>
      <c r="F117" s="481">
        <v>3300</v>
      </c>
      <c r="G117" s="629">
        <v>0.38501925096254813</v>
      </c>
      <c r="H117" s="480">
        <v>101</v>
      </c>
      <c r="I117" s="482">
        <v>1.1783922529459806E-2</v>
      </c>
      <c r="J117" s="480">
        <v>51</v>
      </c>
      <c r="K117" s="482">
        <v>5.9502975148757438E-3</v>
      </c>
      <c r="L117" s="480">
        <v>53</v>
      </c>
      <c r="M117" s="482">
        <v>6.1836425154591064E-3</v>
      </c>
      <c r="N117" s="477">
        <v>8070</v>
      </c>
      <c r="O117" s="595">
        <v>0.94154707735386767</v>
      </c>
      <c r="P117" s="438">
        <v>8017</v>
      </c>
      <c r="Q117" s="440">
        <v>0.93536343483840856</v>
      </c>
      <c r="R117" s="476">
        <v>501</v>
      </c>
    </row>
    <row r="118" spans="1:159" ht="15.75" outlineLevel="2" thickBot="1">
      <c r="A118" s="422">
        <v>467</v>
      </c>
      <c r="B118" s="421" t="s">
        <v>420</v>
      </c>
      <c r="C118" s="479">
        <v>6973</v>
      </c>
      <c r="D118" s="480">
        <v>4410</v>
      </c>
      <c r="E118" s="629">
        <v>0.63243940914957697</v>
      </c>
      <c r="F118" s="481">
        <v>915</v>
      </c>
      <c r="G118" s="629">
        <v>0.13122042162627276</v>
      </c>
      <c r="H118" s="480">
        <v>104</v>
      </c>
      <c r="I118" s="482">
        <v>1.4914670873368709E-2</v>
      </c>
      <c r="J118" s="480">
        <v>52</v>
      </c>
      <c r="K118" s="482">
        <v>7.4573354366843543E-3</v>
      </c>
      <c r="L118" s="480">
        <v>9</v>
      </c>
      <c r="M118" s="482">
        <v>1.2906926717338304E-3</v>
      </c>
      <c r="N118" s="477">
        <v>5490</v>
      </c>
      <c r="O118" s="595">
        <v>0.78732252975763661</v>
      </c>
      <c r="P118" s="438">
        <v>5481</v>
      </c>
      <c r="Q118" s="440">
        <v>0.78603183708590274</v>
      </c>
      <c r="R118" s="476">
        <v>1483</v>
      </c>
    </row>
    <row r="119" spans="1:159" ht="15.75" outlineLevel="2" thickBot="1">
      <c r="A119" s="422">
        <v>576</v>
      </c>
      <c r="B119" s="421" t="s">
        <v>421</v>
      </c>
      <c r="C119" s="479">
        <v>9124</v>
      </c>
      <c r="D119" s="480">
        <v>5623</v>
      </c>
      <c r="E119" s="629">
        <v>0.616286716352477</v>
      </c>
      <c r="F119" s="481">
        <v>1158</v>
      </c>
      <c r="G119" s="629">
        <v>0.12691801841297676</v>
      </c>
      <c r="H119" s="480">
        <v>105</v>
      </c>
      <c r="I119" s="482">
        <v>1.1508110477860588E-2</v>
      </c>
      <c r="J119" s="480">
        <v>32</v>
      </c>
      <c r="K119" s="482">
        <v>3.5072336694432268E-3</v>
      </c>
      <c r="L119" s="480">
        <v>11</v>
      </c>
      <c r="M119" s="482">
        <v>1.2056115738711091E-3</v>
      </c>
      <c r="N119" s="477">
        <v>6929</v>
      </c>
      <c r="O119" s="595">
        <v>0.75942569048662867</v>
      </c>
      <c r="P119" s="438">
        <v>6918</v>
      </c>
      <c r="Q119" s="440">
        <v>0.75822007891275756</v>
      </c>
      <c r="R119" s="476">
        <v>2195</v>
      </c>
    </row>
    <row r="120" spans="1:159" ht="15.75" outlineLevel="2" thickBot="1">
      <c r="A120" s="422">
        <v>642</v>
      </c>
      <c r="B120" s="421" t="s">
        <v>422</v>
      </c>
      <c r="C120" s="479">
        <v>19153</v>
      </c>
      <c r="D120" s="480">
        <v>12686</v>
      </c>
      <c r="E120" s="629">
        <v>0.66235054560643236</v>
      </c>
      <c r="F120" s="481">
        <v>2263</v>
      </c>
      <c r="G120" s="629">
        <v>0.1181538140239127</v>
      </c>
      <c r="H120" s="480">
        <v>211</v>
      </c>
      <c r="I120" s="482">
        <v>1.1016550931968882E-2</v>
      </c>
      <c r="J120" s="480">
        <v>73</v>
      </c>
      <c r="K120" s="482">
        <v>3.811413355610087E-3</v>
      </c>
      <c r="L120" s="480">
        <v>52</v>
      </c>
      <c r="M120" s="482">
        <v>2.7149793765989662E-3</v>
      </c>
      <c r="N120" s="477">
        <v>15285</v>
      </c>
      <c r="O120" s="595">
        <v>0.798047303294523</v>
      </c>
      <c r="P120" s="438">
        <v>15233</v>
      </c>
      <c r="Q120" s="440">
        <v>0.79533232391792408</v>
      </c>
      <c r="R120" s="476">
        <v>3868</v>
      </c>
    </row>
    <row r="121" spans="1:159" ht="15.75" outlineLevel="2" thickBot="1">
      <c r="A121" s="422">
        <v>679</v>
      </c>
      <c r="B121" s="421" t="s">
        <v>423</v>
      </c>
      <c r="C121" s="479">
        <v>27647</v>
      </c>
      <c r="D121" s="480">
        <v>12736</v>
      </c>
      <c r="E121" s="629">
        <v>0.46066480992512748</v>
      </c>
      <c r="F121" s="481">
        <v>5466</v>
      </c>
      <c r="G121" s="629">
        <v>0.19770680363149709</v>
      </c>
      <c r="H121" s="480">
        <v>287</v>
      </c>
      <c r="I121" s="482">
        <v>1.0380873150793939E-2</v>
      </c>
      <c r="J121" s="480">
        <v>436</v>
      </c>
      <c r="K121" s="482">
        <v>1.5770246319673019E-2</v>
      </c>
      <c r="L121" s="480">
        <v>53</v>
      </c>
      <c r="M121" s="482">
        <v>1.9170253553730966E-3</v>
      </c>
      <c r="N121" s="477">
        <v>18978</v>
      </c>
      <c r="O121" s="595">
        <v>0.68643975838246463</v>
      </c>
      <c r="P121" s="438">
        <v>18925</v>
      </c>
      <c r="Q121" s="440">
        <v>0.68452273302709155</v>
      </c>
      <c r="R121" s="476">
        <v>8669</v>
      </c>
    </row>
    <row r="122" spans="1:159" ht="15.75" outlineLevel="2" thickBot="1">
      <c r="A122" s="422">
        <v>789</v>
      </c>
      <c r="B122" s="421" t="s">
        <v>424</v>
      </c>
      <c r="C122" s="479">
        <v>17029</v>
      </c>
      <c r="D122" s="480">
        <v>9230</v>
      </c>
      <c r="E122" s="629">
        <v>0.54201655998590637</v>
      </c>
      <c r="F122" s="481">
        <v>4359</v>
      </c>
      <c r="G122" s="629">
        <v>0.25597510129778611</v>
      </c>
      <c r="H122" s="480">
        <v>305</v>
      </c>
      <c r="I122" s="482">
        <v>1.7910623054788889E-2</v>
      </c>
      <c r="J122" s="480">
        <v>193</v>
      </c>
      <c r="K122" s="482">
        <v>1.1333607375653297E-2</v>
      </c>
      <c r="L122" s="480">
        <v>45</v>
      </c>
      <c r="M122" s="482">
        <v>2.6425509425098363E-3</v>
      </c>
      <c r="N122" s="477">
        <v>14132</v>
      </c>
      <c r="O122" s="595">
        <v>0.82987844265664457</v>
      </c>
      <c r="P122" s="438">
        <v>14087</v>
      </c>
      <c r="Q122" s="440">
        <v>0.8272358917141347</v>
      </c>
      <c r="R122" s="476">
        <v>2897</v>
      </c>
      <c r="T122" s="654" t="s">
        <v>312</v>
      </c>
      <c r="U122" s="655">
        <v>0.68086815428856007</v>
      </c>
      <c r="Z122" s="654" t="s">
        <v>312</v>
      </c>
      <c r="AA122" s="655">
        <v>0.39504378902721599</v>
      </c>
      <c r="AF122" s="654" t="s">
        <v>312</v>
      </c>
      <c r="AG122" s="655">
        <v>0.68710815047021945</v>
      </c>
      <c r="AL122" s="654" t="s">
        <v>312</v>
      </c>
      <c r="AM122" s="655">
        <v>0.63138396401164332</v>
      </c>
      <c r="AR122" s="654" t="s">
        <v>312</v>
      </c>
      <c r="AS122" s="655">
        <v>0.8489768076398363</v>
      </c>
      <c r="AX122" s="654" t="s">
        <v>312</v>
      </c>
      <c r="AY122" s="655">
        <v>0.89372966766600748</v>
      </c>
      <c r="BD122" s="654" t="s">
        <v>312</v>
      </c>
      <c r="BE122" s="655">
        <v>0.69686240536366717</v>
      </c>
      <c r="BJ122" s="654" t="s">
        <v>312</v>
      </c>
      <c r="BK122" s="655">
        <v>0.76752175904718278</v>
      </c>
      <c r="BP122" s="654" t="s">
        <v>312</v>
      </c>
      <c r="BQ122" s="655">
        <v>0.78375998121183654</v>
      </c>
      <c r="BV122" s="654" t="s">
        <v>312</v>
      </c>
      <c r="BW122" s="655">
        <v>0.53070088845014807</v>
      </c>
      <c r="CB122" s="654" t="s">
        <v>312</v>
      </c>
      <c r="CC122" s="655">
        <v>0.71121593291404617</v>
      </c>
      <c r="CH122" s="654" t="s">
        <v>312</v>
      </c>
      <c r="CI122" s="655">
        <v>0.6958018902483698</v>
      </c>
      <c r="CN122" s="654" t="s">
        <v>312</v>
      </c>
      <c r="CO122" s="655">
        <v>0.61277692895339952</v>
      </c>
      <c r="CT122" s="654" t="s">
        <v>312</v>
      </c>
      <c r="CU122" s="655">
        <v>0.56567534076827752</v>
      </c>
      <c r="CZ122" s="654" t="s">
        <v>312</v>
      </c>
      <c r="DA122" s="655">
        <v>0.80327868852459017</v>
      </c>
      <c r="DF122" s="654" t="s">
        <v>312</v>
      </c>
      <c r="DG122" s="655">
        <v>0.81151681339298598</v>
      </c>
      <c r="DL122" s="654" t="s">
        <v>312</v>
      </c>
      <c r="DM122" s="655">
        <v>0.82996401701014066</v>
      </c>
      <c r="DR122" s="654" t="s">
        <v>312</v>
      </c>
      <c r="DS122" s="655">
        <v>0.67109284434608496</v>
      </c>
      <c r="DX122" s="654" t="s">
        <v>312</v>
      </c>
      <c r="DY122" s="655">
        <v>0.65312765355222191</v>
      </c>
      <c r="ED122" s="654" t="s">
        <v>312</v>
      </c>
      <c r="EE122" s="655">
        <v>0.59573241061130333</v>
      </c>
      <c r="EJ122" s="654" t="s">
        <v>312</v>
      </c>
      <c r="EK122" s="655">
        <v>0.47652292950034225</v>
      </c>
      <c r="EP122" s="654" t="s">
        <v>312</v>
      </c>
      <c r="EQ122" s="655">
        <v>0.79372427983539096</v>
      </c>
      <c r="EV122" s="654" t="s">
        <v>312</v>
      </c>
      <c r="EW122" s="655">
        <v>0.62173081012119924</v>
      </c>
      <c r="FB122" s="654" t="s">
        <v>312</v>
      </c>
      <c r="FC122" s="655">
        <v>0.59127265363976911</v>
      </c>
    </row>
    <row r="123" spans="1:159" ht="15.75" outlineLevel="2" thickBot="1">
      <c r="A123" s="422">
        <v>792</v>
      </c>
      <c r="B123" s="421" t="s">
        <v>425</v>
      </c>
      <c r="C123" s="479">
        <v>6510</v>
      </c>
      <c r="D123" s="480">
        <v>3099</v>
      </c>
      <c r="E123" s="629">
        <v>0.47603686635944703</v>
      </c>
      <c r="F123" s="481">
        <v>1929</v>
      </c>
      <c r="G123" s="629">
        <v>0.29631336405529957</v>
      </c>
      <c r="H123" s="480">
        <v>96</v>
      </c>
      <c r="I123" s="482">
        <v>1.4746543778801843E-2</v>
      </c>
      <c r="J123" s="480">
        <v>60</v>
      </c>
      <c r="K123" s="482">
        <v>9.2165898617511521E-3</v>
      </c>
      <c r="L123" s="480">
        <v>18</v>
      </c>
      <c r="M123" s="482">
        <v>2.7649769585253456E-3</v>
      </c>
      <c r="N123" s="477">
        <v>5202</v>
      </c>
      <c r="O123" s="595">
        <v>0.79907834101382491</v>
      </c>
      <c r="P123" s="438">
        <v>5184</v>
      </c>
      <c r="Q123" s="440">
        <v>0.79631336405529951</v>
      </c>
      <c r="R123" s="476">
        <v>1308</v>
      </c>
      <c r="T123" s="656" t="s">
        <v>314</v>
      </c>
      <c r="U123" s="657">
        <v>0.28552380034379166</v>
      </c>
      <c r="Z123" s="656" t="s">
        <v>314</v>
      </c>
      <c r="AA123" s="657">
        <v>0.57495189097906763</v>
      </c>
      <c r="AF123" s="656" t="s">
        <v>314</v>
      </c>
      <c r="AG123" s="657">
        <v>0.27686618338557994</v>
      </c>
      <c r="AL123" s="656" t="s">
        <v>314</v>
      </c>
      <c r="AM123" s="657">
        <v>0.33209843874040751</v>
      </c>
      <c r="AR123" s="656" t="s">
        <v>314</v>
      </c>
      <c r="AS123" s="657">
        <v>0.12223738062755798</v>
      </c>
      <c r="AX123" s="656" t="s">
        <v>314</v>
      </c>
      <c r="AY123" s="657">
        <v>7.9543279964278873E-2</v>
      </c>
      <c r="BD123" s="656" t="s">
        <v>314</v>
      </c>
      <c r="BE123" s="657">
        <v>0.27281630193227618</v>
      </c>
      <c r="BJ123" s="656" t="s">
        <v>314</v>
      </c>
      <c r="BK123" s="657">
        <v>0.19285387081997252</v>
      </c>
      <c r="BP123" s="656" t="s">
        <v>314</v>
      </c>
      <c r="BQ123" s="657">
        <v>0.18841005166744951</v>
      </c>
      <c r="BV123" s="656" t="s">
        <v>314</v>
      </c>
      <c r="BW123" s="657">
        <v>0.41052977953274106</v>
      </c>
      <c r="CB123" s="656" t="s">
        <v>314</v>
      </c>
      <c r="CC123" s="657">
        <v>0.24502096436058701</v>
      </c>
      <c r="CH123" s="656" t="s">
        <v>314</v>
      </c>
      <c r="CI123" s="657">
        <v>0.27306029745768923</v>
      </c>
      <c r="CN123" s="656" t="s">
        <v>314</v>
      </c>
      <c r="CO123" s="657">
        <v>0.34320091673032849</v>
      </c>
      <c r="CT123" s="656" t="s">
        <v>314</v>
      </c>
      <c r="CU123" s="657">
        <v>0.40892193308550184</v>
      </c>
      <c r="CZ123" s="656" t="s">
        <v>314</v>
      </c>
      <c r="DA123" s="657">
        <v>0.16666666666666666</v>
      </c>
      <c r="DF123" s="656" t="s">
        <v>314</v>
      </c>
      <c r="DG123" s="657">
        <v>0.16712368307115025</v>
      </c>
      <c r="DL123" s="656" t="s">
        <v>314</v>
      </c>
      <c r="DM123" s="657">
        <v>0.14805364736669938</v>
      </c>
      <c r="DR123" s="656" t="s">
        <v>314</v>
      </c>
      <c r="DS123" s="657">
        <v>0.28801770471071769</v>
      </c>
      <c r="DX123" s="656" t="s">
        <v>314</v>
      </c>
      <c r="DY123" s="657">
        <v>0.30844891027455418</v>
      </c>
      <c r="ED123" s="656" t="s">
        <v>314</v>
      </c>
      <c r="EE123" s="657">
        <v>0.37081891580161475</v>
      </c>
      <c r="EJ123" s="656" t="s">
        <v>314</v>
      </c>
      <c r="EK123" s="657">
        <v>0.49541409993155372</v>
      </c>
      <c r="EP123" s="656" t="s">
        <v>314</v>
      </c>
      <c r="EQ123" s="657">
        <v>0.17441486625514405</v>
      </c>
      <c r="EV123" s="656" t="s">
        <v>314</v>
      </c>
      <c r="EW123" s="657">
        <v>0.33829470550712309</v>
      </c>
      <c r="FB123" s="656" t="s">
        <v>314</v>
      </c>
      <c r="FC123" s="657">
        <v>0.37551888225169588</v>
      </c>
    </row>
    <row r="124" spans="1:159" ht="15.75" outlineLevel="2" thickBot="1">
      <c r="A124" s="422">
        <v>809</v>
      </c>
      <c r="B124" s="421" t="s">
        <v>426</v>
      </c>
      <c r="C124" s="479">
        <v>11259</v>
      </c>
      <c r="D124" s="480">
        <v>3481</v>
      </c>
      <c r="E124" s="629">
        <v>0.30917488231636914</v>
      </c>
      <c r="F124" s="481">
        <v>3619</v>
      </c>
      <c r="G124" s="629">
        <v>0.32143174349409359</v>
      </c>
      <c r="H124" s="480">
        <v>120</v>
      </c>
      <c r="I124" s="482">
        <v>1.0658140154543033E-2</v>
      </c>
      <c r="J124" s="480">
        <v>55</v>
      </c>
      <c r="K124" s="482">
        <v>4.8849809041655564E-3</v>
      </c>
      <c r="L124" s="480">
        <v>30</v>
      </c>
      <c r="M124" s="482">
        <v>2.6645350386357582E-3</v>
      </c>
      <c r="N124" s="477">
        <v>7305</v>
      </c>
      <c r="O124" s="595">
        <v>0.6488142819078071</v>
      </c>
      <c r="P124" s="438">
        <v>7275</v>
      </c>
      <c r="Q124" s="440">
        <v>0.64614974686917137</v>
      </c>
      <c r="R124" s="476">
        <v>3954</v>
      </c>
      <c r="T124" s="656" t="s">
        <v>316</v>
      </c>
      <c r="U124" s="657">
        <v>1.9747136408180314E-2</v>
      </c>
      <c r="Z124" s="656" t="s">
        <v>316</v>
      </c>
      <c r="AA124" s="657">
        <v>1.7476338216235322E-2</v>
      </c>
      <c r="AF124" s="656" t="s">
        <v>316</v>
      </c>
      <c r="AG124" s="657">
        <v>1.7216888714733543E-2</v>
      </c>
      <c r="AL124" s="656" t="s">
        <v>316</v>
      </c>
      <c r="AM124" s="657">
        <v>2.4874305371791479E-2</v>
      </c>
      <c r="AR124" s="656" t="s">
        <v>316</v>
      </c>
      <c r="AS124" s="657">
        <v>2.0873124147339699E-2</v>
      </c>
      <c r="AX124" s="656" t="s">
        <v>316</v>
      </c>
      <c r="AY124" s="657">
        <v>1.868980034445366E-2</v>
      </c>
      <c r="BD124" s="656" t="s">
        <v>316</v>
      </c>
      <c r="BE124" s="657">
        <v>1.6610795133526687E-2</v>
      </c>
      <c r="BJ124" s="656" t="s">
        <v>316</v>
      </c>
      <c r="BK124" s="657">
        <v>3.0004580852038481E-2</v>
      </c>
      <c r="BP124" s="656" t="s">
        <v>316</v>
      </c>
      <c r="BQ124" s="657">
        <v>1.7907468294974166E-2</v>
      </c>
      <c r="BV124" s="656" t="s">
        <v>316</v>
      </c>
      <c r="BW124" s="657">
        <v>3.5867061533399143E-2</v>
      </c>
      <c r="CB124" s="656" t="s">
        <v>316</v>
      </c>
      <c r="CC124" s="657">
        <v>2.070230607966457E-2</v>
      </c>
      <c r="CH124" s="656" t="s">
        <v>316</v>
      </c>
      <c r="CI124" s="657">
        <v>2.1173712359879845E-2</v>
      </c>
      <c r="CN124" s="656" t="s">
        <v>316</v>
      </c>
      <c r="CO124" s="657">
        <v>3.1990068754774635E-2</v>
      </c>
      <c r="CT124" s="656" t="s">
        <v>316</v>
      </c>
      <c r="CU124" s="657">
        <v>1.2515489467162329E-2</v>
      </c>
      <c r="CZ124" s="656" t="s">
        <v>316</v>
      </c>
      <c r="DA124" s="657">
        <v>1.8943533697632058E-2</v>
      </c>
      <c r="DF124" s="656" t="s">
        <v>316</v>
      </c>
      <c r="DG124" s="657">
        <v>1.5153701832876317E-2</v>
      </c>
      <c r="DL124" s="656" t="s">
        <v>316</v>
      </c>
      <c r="DM124" s="657">
        <v>1.3804383382401047E-2</v>
      </c>
      <c r="DR124" s="656" t="s">
        <v>316</v>
      </c>
      <c r="DS124" s="657">
        <v>1.5122773738012435E-2</v>
      </c>
      <c r="DX124" s="656" t="s">
        <v>316</v>
      </c>
      <c r="DY124" s="657">
        <v>2.1582224738182849E-2</v>
      </c>
      <c r="ED124" s="656" t="s">
        <v>316</v>
      </c>
      <c r="EE124" s="657">
        <v>1.845444059976932E-2</v>
      </c>
      <c r="EJ124" s="656" t="s">
        <v>316</v>
      </c>
      <c r="EK124" s="657">
        <v>1.6427104722792608E-2</v>
      </c>
      <c r="EP124" s="656" t="s">
        <v>316</v>
      </c>
      <c r="EQ124" s="657">
        <v>2.3598251028806583E-2</v>
      </c>
      <c r="EV124" s="656" t="s">
        <v>316</v>
      </c>
      <c r="EW124" s="657">
        <v>2.5302998086327876E-2</v>
      </c>
      <c r="FB124" s="656" t="s">
        <v>316</v>
      </c>
      <c r="FC124" s="657">
        <v>1.528804292801458E-2</v>
      </c>
    </row>
    <row r="125" spans="1:159" ht="15.75" outlineLevel="2" thickBot="1">
      <c r="A125" s="422">
        <v>847</v>
      </c>
      <c r="B125" s="421" t="s">
        <v>427</v>
      </c>
      <c r="C125" s="479">
        <v>31885</v>
      </c>
      <c r="D125" s="480">
        <v>24688</v>
      </c>
      <c r="E125" s="629">
        <v>0.77428257801474043</v>
      </c>
      <c r="F125" s="481">
        <v>5425</v>
      </c>
      <c r="G125" s="629">
        <v>0.17014270032930845</v>
      </c>
      <c r="H125" s="480">
        <v>734</v>
      </c>
      <c r="I125" s="482">
        <v>2.302022894778109E-2</v>
      </c>
      <c r="J125" s="480">
        <v>178</v>
      </c>
      <c r="K125" s="482">
        <v>5.5825623333856048E-3</v>
      </c>
      <c r="L125" s="480">
        <v>79</v>
      </c>
      <c r="M125" s="482">
        <v>2.4776540693115887E-3</v>
      </c>
      <c r="N125" s="477">
        <v>31104</v>
      </c>
      <c r="O125" s="595">
        <v>0.97550572369452726</v>
      </c>
      <c r="P125" s="438">
        <v>31025</v>
      </c>
      <c r="Q125" s="440">
        <v>0.9730280696252156</v>
      </c>
      <c r="R125" s="476">
        <v>781</v>
      </c>
      <c r="T125" s="659" t="s">
        <v>318</v>
      </c>
      <c r="U125" s="658">
        <v>1.0500104422703101E-2</v>
      </c>
      <c r="Z125" s="659" t="s">
        <v>318</v>
      </c>
      <c r="AA125" s="658">
        <v>9.3076228252758908E-3</v>
      </c>
      <c r="AF125" s="659" t="s">
        <v>318</v>
      </c>
      <c r="AG125" s="658">
        <v>1.5576018808777429E-2</v>
      </c>
      <c r="AL125" s="659" t="s">
        <v>318</v>
      </c>
      <c r="AM125" s="658">
        <v>8.4678486372056095E-3</v>
      </c>
      <c r="AR125" s="659" t="s">
        <v>318</v>
      </c>
      <c r="AS125" s="658">
        <v>6.5484311050477487E-3</v>
      </c>
      <c r="AX125" s="659" t="s">
        <v>318</v>
      </c>
      <c r="AY125" s="658">
        <v>5.4857434458123362E-3</v>
      </c>
      <c r="BD125" s="659" t="s">
        <v>318</v>
      </c>
      <c r="BE125" s="658">
        <v>8.0982334551207204E-3</v>
      </c>
      <c r="BJ125" s="659" t="s">
        <v>318</v>
      </c>
      <c r="BK125" s="658">
        <v>7.5584058634906096E-3</v>
      </c>
      <c r="BP125" s="659" t="s">
        <v>318</v>
      </c>
      <c r="BQ125" s="658">
        <v>5.4603100046970408E-3</v>
      </c>
      <c r="BV125" s="659" t="s">
        <v>318</v>
      </c>
      <c r="BW125" s="658">
        <v>2.0533070088845015E-2</v>
      </c>
      <c r="CB125" s="659" t="s">
        <v>318</v>
      </c>
      <c r="CC125" s="658">
        <v>1.9392033542976941E-2</v>
      </c>
      <c r="CH125" s="659" t="s">
        <v>318</v>
      </c>
      <c r="CI125" s="658">
        <v>7.8394021540039559E-3</v>
      </c>
      <c r="CN125" s="659" t="s">
        <v>318</v>
      </c>
      <c r="CO125" s="658">
        <v>8.8808250572956458E-3</v>
      </c>
      <c r="CT125" s="659" t="s">
        <v>318</v>
      </c>
      <c r="CU125" s="658">
        <v>6.3197026022304833E-3</v>
      </c>
      <c r="CZ125" s="659" t="s">
        <v>318</v>
      </c>
      <c r="DA125" s="658">
        <v>9.4717668488160291E-3</v>
      </c>
      <c r="DF125" s="659" t="s">
        <v>318</v>
      </c>
      <c r="DG125" s="658">
        <v>4.6182710347813533E-3</v>
      </c>
      <c r="DL125" s="659" t="s">
        <v>318</v>
      </c>
      <c r="DM125" s="658">
        <v>4.7759241086032054E-3</v>
      </c>
      <c r="DR125" s="659" t="s">
        <v>318</v>
      </c>
      <c r="DS125" s="658">
        <v>2.2973969859837708E-2</v>
      </c>
      <c r="DX125" s="659" t="s">
        <v>318</v>
      </c>
      <c r="DY125" s="658">
        <v>1.3656948768751769E-2</v>
      </c>
      <c r="ED125" s="659" t="s">
        <v>318</v>
      </c>
      <c r="EE125" s="658">
        <v>1.1534025374855825E-2</v>
      </c>
      <c r="EJ125" s="659" t="s">
        <v>318</v>
      </c>
      <c r="EK125" s="658">
        <v>7.5290896646132786E-3</v>
      </c>
      <c r="EP125" s="659" t="s">
        <v>318</v>
      </c>
      <c r="EQ125" s="658">
        <v>5.7227366255144033E-3</v>
      </c>
      <c r="EV125" s="659" t="s">
        <v>318</v>
      </c>
      <c r="EW125" s="658">
        <v>1.1056772273017223E-2</v>
      </c>
      <c r="FB125" s="659" t="s">
        <v>318</v>
      </c>
      <c r="FC125" s="658">
        <v>1.2149438088488408E-2</v>
      </c>
    </row>
    <row r="126" spans="1:159" ht="15.75" outlineLevel="2" thickBot="1">
      <c r="A126" s="422">
        <v>856</v>
      </c>
      <c r="B126" s="421" t="s">
        <v>428</v>
      </c>
      <c r="C126" s="479">
        <v>6876</v>
      </c>
      <c r="D126" s="480">
        <v>2924</v>
      </c>
      <c r="E126" s="629">
        <v>0.42524723676556136</v>
      </c>
      <c r="F126" s="481">
        <v>1591</v>
      </c>
      <c r="G126" s="629">
        <v>0.2313845258871437</v>
      </c>
      <c r="H126" s="480">
        <v>119</v>
      </c>
      <c r="I126" s="482">
        <v>1.7306573589296104E-2</v>
      </c>
      <c r="J126" s="480">
        <v>52</v>
      </c>
      <c r="K126" s="482">
        <v>7.5625363583478765E-3</v>
      </c>
      <c r="L126" s="480">
        <v>17</v>
      </c>
      <c r="M126" s="482">
        <v>2.4723676556137287E-3</v>
      </c>
      <c r="N126" s="477">
        <v>4703</v>
      </c>
      <c r="O126" s="595">
        <v>0.68397324025596273</v>
      </c>
      <c r="P126" s="438">
        <v>4686</v>
      </c>
      <c r="Q126" s="440">
        <v>0.68150087260034908</v>
      </c>
      <c r="R126" s="476">
        <v>2173</v>
      </c>
    </row>
    <row r="127" spans="1:159" ht="15.75" outlineLevel="2" thickBot="1">
      <c r="A127" s="422">
        <v>861</v>
      </c>
      <c r="B127" s="421" t="s">
        <v>429</v>
      </c>
      <c r="C127" s="479">
        <v>12208</v>
      </c>
      <c r="D127" s="480">
        <v>5840</v>
      </c>
      <c r="E127" s="629">
        <v>0.47837483617300131</v>
      </c>
      <c r="F127" s="481">
        <v>3709</v>
      </c>
      <c r="G127" s="629">
        <v>0.30381716906946266</v>
      </c>
      <c r="H127" s="480">
        <v>151</v>
      </c>
      <c r="I127" s="482">
        <v>1.2368938401048492E-2</v>
      </c>
      <c r="J127" s="480">
        <v>120</v>
      </c>
      <c r="K127" s="482">
        <v>9.8296199213630409E-3</v>
      </c>
      <c r="L127" s="480">
        <v>57</v>
      </c>
      <c r="M127" s="482">
        <v>4.6690694626474443E-3</v>
      </c>
      <c r="N127" s="477">
        <v>9877</v>
      </c>
      <c r="O127" s="595">
        <v>0.80905963302752293</v>
      </c>
      <c r="P127" s="438">
        <v>9820</v>
      </c>
      <c r="Q127" s="440">
        <v>0.80439056356487548</v>
      </c>
      <c r="R127" s="476">
        <v>2331</v>
      </c>
    </row>
    <row r="128" spans="1:159" s="21" customFormat="1" ht="13.5" outlineLevel="1" thickBot="1">
      <c r="A128" s="423"/>
      <c r="B128" s="423" t="s">
        <v>298</v>
      </c>
      <c r="C128" s="413">
        <v>4146548</v>
      </c>
      <c r="D128" s="413">
        <v>1111380</v>
      </c>
      <c r="E128" s="661">
        <v>0.26802535506643116</v>
      </c>
      <c r="F128" s="413">
        <v>3162369</v>
      </c>
      <c r="G128" s="661">
        <v>0.7626510051252271</v>
      </c>
      <c r="H128" s="413">
        <v>63194</v>
      </c>
      <c r="I128" s="661">
        <v>1.5240146743749258E-2</v>
      </c>
      <c r="J128" s="413">
        <v>67655</v>
      </c>
      <c r="K128" s="661">
        <v>1.6315981389821124E-2</v>
      </c>
      <c r="L128" s="413">
        <v>7226</v>
      </c>
      <c r="M128" s="661">
        <v>1.7426543717810575E-3</v>
      </c>
      <c r="N128" s="413">
        <v>4411824</v>
      </c>
      <c r="O128" s="433">
        <v>100</v>
      </c>
      <c r="P128" s="438">
        <v>4404598</v>
      </c>
      <c r="Q128" s="440">
        <v>1.0622324883252285</v>
      </c>
      <c r="R128" s="414">
        <v>-265276</v>
      </c>
      <c r="T128"/>
      <c r="U128"/>
    </row>
    <row r="129" spans="1:81" ht="21.75" customHeight="1" outlineLevel="2" thickBot="1">
      <c r="A129" s="422">
        <v>1</v>
      </c>
      <c r="B129" s="422" t="s">
        <v>430</v>
      </c>
      <c r="C129" s="479">
        <v>2595300</v>
      </c>
      <c r="D129" s="480">
        <v>788503</v>
      </c>
      <c r="E129" s="629">
        <v>0.30381959696374217</v>
      </c>
      <c r="F129" s="481">
        <v>2083703</v>
      </c>
      <c r="G129" s="629">
        <v>0.80287558278426385</v>
      </c>
      <c r="H129" s="480">
        <v>48845</v>
      </c>
      <c r="I129" s="482">
        <v>1.8820560243517127E-2</v>
      </c>
      <c r="J129" s="480">
        <v>51013</v>
      </c>
      <c r="K129" s="482">
        <v>1.9655916464377914E-2</v>
      </c>
      <c r="L129" s="480">
        <v>5470</v>
      </c>
      <c r="M129" s="482">
        <v>2.1076561476515241E-3</v>
      </c>
      <c r="N129" s="477">
        <v>2977534</v>
      </c>
      <c r="O129" s="595">
        <v>1.1472793126035525</v>
      </c>
      <c r="P129" s="438">
        <v>2972064</v>
      </c>
      <c r="Q129" s="440">
        <v>1.1451716564559011</v>
      </c>
      <c r="R129" s="476">
        <v>-382234</v>
      </c>
    </row>
    <row r="130" spans="1:81" ht="15" customHeight="1" outlineLevel="2" thickBot="1">
      <c r="A130" s="422">
        <v>79</v>
      </c>
      <c r="B130" s="421" t="s">
        <v>431</v>
      </c>
      <c r="C130" s="479">
        <v>55649</v>
      </c>
      <c r="D130" s="480">
        <v>21100</v>
      </c>
      <c r="E130" s="629">
        <v>0.37916224909701879</v>
      </c>
      <c r="F130" s="481">
        <v>25584</v>
      </c>
      <c r="G130" s="629">
        <v>0.45973871947384498</v>
      </c>
      <c r="H130" s="480">
        <v>463</v>
      </c>
      <c r="I130" s="482">
        <v>8.3200057503279492E-3</v>
      </c>
      <c r="J130" s="480">
        <v>477</v>
      </c>
      <c r="K130" s="482">
        <v>8.5715825980700461E-3</v>
      </c>
      <c r="L130" s="480">
        <v>65</v>
      </c>
      <c r="M130" s="482">
        <v>1.1680353645168826E-3</v>
      </c>
      <c r="N130" s="477">
        <v>47689</v>
      </c>
      <c r="O130" s="595">
        <v>0.85696059228377863</v>
      </c>
      <c r="P130" s="438">
        <v>47624</v>
      </c>
      <c r="Q130" s="440">
        <v>0.85579255691926182</v>
      </c>
      <c r="R130" s="476">
        <v>7960</v>
      </c>
    </row>
    <row r="131" spans="1:81" ht="15" customHeight="1" outlineLevel="2" thickBot="1">
      <c r="A131" s="422">
        <v>88</v>
      </c>
      <c r="B131" s="421" t="s">
        <v>432</v>
      </c>
      <c r="C131" s="479">
        <v>561955</v>
      </c>
      <c r="D131" s="480">
        <v>127384</v>
      </c>
      <c r="E131" s="629">
        <v>0.22668007224777784</v>
      </c>
      <c r="F131" s="481">
        <v>337318</v>
      </c>
      <c r="G131" s="629">
        <v>0.60025802777802495</v>
      </c>
      <c r="H131" s="480">
        <v>4543</v>
      </c>
      <c r="I131" s="482">
        <v>8.0842772108086942E-3</v>
      </c>
      <c r="J131" s="480">
        <v>7945</v>
      </c>
      <c r="K131" s="482">
        <v>1.4138142733848795E-2</v>
      </c>
      <c r="L131" s="480">
        <v>673</v>
      </c>
      <c r="M131" s="482">
        <v>1.1976047904191617E-3</v>
      </c>
      <c r="N131" s="477">
        <v>477863</v>
      </c>
      <c r="O131" s="595">
        <v>0.85035812476087946</v>
      </c>
      <c r="P131" s="438">
        <v>477190</v>
      </c>
      <c r="Q131" s="440">
        <v>0.84916051997046027</v>
      </c>
      <c r="R131" s="476">
        <v>84092</v>
      </c>
    </row>
    <row r="132" spans="1:81" ht="15" customHeight="1" outlineLevel="2" thickBot="1">
      <c r="A132" s="422">
        <v>129</v>
      </c>
      <c r="B132" s="421" t="s">
        <v>433</v>
      </c>
      <c r="C132" s="479">
        <v>85385</v>
      </c>
      <c r="D132" s="480">
        <v>21011</v>
      </c>
      <c r="E132" s="629">
        <v>0.24607366633483632</v>
      </c>
      <c r="F132" s="481">
        <v>74026</v>
      </c>
      <c r="G132" s="629">
        <v>0.8669672659132166</v>
      </c>
      <c r="H132" s="480">
        <v>645</v>
      </c>
      <c r="I132" s="482">
        <v>7.5540200269368155E-3</v>
      </c>
      <c r="J132" s="480">
        <v>545</v>
      </c>
      <c r="K132" s="482">
        <v>6.3828541312876972E-3</v>
      </c>
      <c r="L132" s="480">
        <v>140</v>
      </c>
      <c r="M132" s="482">
        <v>1.6396322539087662E-3</v>
      </c>
      <c r="N132" s="477">
        <v>96367</v>
      </c>
      <c r="O132" s="595">
        <v>1.1286174386601862</v>
      </c>
      <c r="P132" s="438">
        <v>96227</v>
      </c>
      <c r="Q132" s="440">
        <v>1.1269778064062774</v>
      </c>
      <c r="R132" s="476">
        <v>-10982</v>
      </c>
    </row>
    <row r="133" spans="1:81" ht="15" customHeight="1" outlineLevel="2" thickBot="1">
      <c r="A133" s="422">
        <v>212</v>
      </c>
      <c r="B133" s="421" t="s">
        <v>434</v>
      </c>
      <c r="C133" s="479">
        <v>83559</v>
      </c>
      <c r="D133" s="480">
        <v>19639</v>
      </c>
      <c r="E133" s="629">
        <v>0.23503153460429158</v>
      </c>
      <c r="F133" s="481">
        <v>49855</v>
      </c>
      <c r="G133" s="629">
        <v>0.59664428727007268</v>
      </c>
      <c r="H133" s="480">
        <v>967</v>
      </c>
      <c r="I133" s="482">
        <v>1.1572661233380008E-2</v>
      </c>
      <c r="J133" s="480">
        <v>855</v>
      </c>
      <c r="K133" s="482">
        <v>1.0232290956090906E-2</v>
      </c>
      <c r="L133" s="480">
        <v>104</v>
      </c>
      <c r="M133" s="482">
        <v>1.2446295431970224E-3</v>
      </c>
      <c r="N133" s="477">
        <v>71420</v>
      </c>
      <c r="O133" s="595">
        <v>0.8547254036070322</v>
      </c>
      <c r="P133" s="438">
        <v>71316</v>
      </c>
      <c r="Q133" s="440">
        <v>0.85348077406383516</v>
      </c>
      <c r="R133" s="476">
        <v>12139</v>
      </c>
    </row>
    <row r="134" spans="1:81" ht="15" customHeight="1" outlineLevel="2" thickBot="1">
      <c r="A134" s="422">
        <v>266</v>
      </c>
      <c r="B134" s="421" t="s">
        <v>435</v>
      </c>
      <c r="C134" s="479">
        <v>246327</v>
      </c>
      <c r="D134" s="480">
        <v>27193</v>
      </c>
      <c r="E134" s="629">
        <v>0.11039390728584361</v>
      </c>
      <c r="F134" s="481">
        <v>183634</v>
      </c>
      <c r="G134" s="629">
        <v>0.74548872027832924</v>
      </c>
      <c r="H134" s="480">
        <v>3179</v>
      </c>
      <c r="I134" s="482">
        <v>1.2905609210520974E-2</v>
      </c>
      <c r="J134" s="480">
        <v>1553</v>
      </c>
      <c r="K134" s="482">
        <v>6.3046275885306931E-3</v>
      </c>
      <c r="L134" s="480">
        <v>119</v>
      </c>
      <c r="M134" s="482">
        <v>4.8309767098206856E-4</v>
      </c>
      <c r="N134" s="477">
        <v>215678</v>
      </c>
      <c r="O134" s="595">
        <v>0.87557596203420651</v>
      </c>
      <c r="P134" s="438">
        <v>215559</v>
      </c>
      <c r="Q134" s="440">
        <v>0.87509286436322453</v>
      </c>
      <c r="R134" s="476">
        <v>30649</v>
      </c>
    </row>
    <row r="135" spans="1:81" ht="15" customHeight="1" outlineLevel="2" thickBot="1">
      <c r="A135" s="422">
        <v>308</v>
      </c>
      <c r="B135" s="421" t="s">
        <v>436</v>
      </c>
      <c r="C135" s="479">
        <v>55483</v>
      </c>
      <c r="D135" s="480">
        <v>16028</v>
      </c>
      <c r="E135" s="629">
        <v>0.28888127895030913</v>
      </c>
      <c r="F135" s="481">
        <v>37159</v>
      </c>
      <c r="G135" s="629">
        <v>0.66973667609898524</v>
      </c>
      <c r="H135" s="480">
        <v>414</v>
      </c>
      <c r="I135" s="482">
        <v>7.4617450390209615E-3</v>
      </c>
      <c r="J135" s="480">
        <v>468</v>
      </c>
      <c r="K135" s="482">
        <v>8.4350161310671745E-3</v>
      </c>
      <c r="L135" s="480">
        <v>52</v>
      </c>
      <c r="M135" s="482">
        <v>9.3722401456301926E-4</v>
      </c>
      <c r="N135" s="477">
        <v>54121</v>
      </c>
      <c r="O135" s="595">
        <v>0.97545194023394555</v>
      </c>
      <c r="P135" s="438">
        <v>54069</v>
      </c>
      <c r="Q135" s="440">
        <v>0.97451471621938246</v>
      </c>
      <c r="R135" s="476">
        <v>1362</v>
      </c>
      <c r="T135" s="654" t="s">
        <v>312</v>
      </c>
      <c r="U135" s="655">
        <v>0.25190941433747133</v>
      </c>
      <c r="Z135" s="654" t="s">
        <v>312</v>
      </c>
      <c r="AA135" s="655">
        <v>0.26481746304156395</v>
      </c>
      <c r="AF135" s="654" t="s">
        <v>312</v>
      </c>
      <c r="AG135" s="655">
        <v>0.44245004088993267</v>
      </c>
      <c r="AL135" s="654" t="s">
        <v>312</v>
      </c>
      <c r="AM135" s="655">
        <v>0.26657012574733763</v>
      </c>
      <c r="AR135" s="654" t="s">
        <v>312</v>
      </c>
      <c r="AS135" s="655">
        <v>0.21803106872684633</v>
      </c>
      <c r="AX135" s="654" t="s">
        <v>312</v>
      </c>
      <c r="AY135" s="655">
        <v>0.27497899747969756</v>
      </c>
      <c r="BD135" s="654" t="s">
        <v>312</v>
      </c>
      <c r="BE135" s="655">
        <v>0.12608147330743052</v>
      </c>
      <c r="BJ135" s="654" t="s">
        <v>312</v>
      </c>
      <c r="BK135" s="655">
        <v>0.29615121671809463</v>
      </c>
      <c r="BP135" s="654" t="s">
        <v>312</v>
      </c>
      <c r="BQ135" s="655">
        <v>0.20233924632523309</v>
      </c>
      <c r="BV135" s="654" t="s">
        <v>312</v>
      </c>
      <c r="BW135" s="655">
        <v>0.20901843976515555</v>
      </c>
      <c r="CB135" s="654" t="s">
        <v>312</v>
      </c>
      <c r="CC135" s="655">
        <v>0.14417579466753191</v>
      </c>
    </row>
    <row r="136" spans="1:81" ht="15" customHeight="1" outlineLevel="2" thickBot="1">
      <c r="A136" s="422">
        <v>360</v>
      </c>
      <c r="B136" s="425" t="s">
        <v>437</v>
      </c>
      <c r="C136" s="479">
        <v>296953</v>
      </c>
      <c r="D136" s="480">
        <v>65496</v>
      </c>
      <c r="E136" s="629">
        <v>0.22056015598428033</v>
      </c>
      <c r="F136" s="481">
        <v>251566</v>
      </c>
      <c r="G136" s="629">
        <v>0.84715763100558006</v>
      </c>
      <c r="H136" s="480">
        <v>3257</v>
      </c>
      <c r="I136" s="482">
        <v>1.0968065653487253E-2</v>
      </c>
      <c r="J136" s="480">
        <v>2881</v>
      </c>
      <c r="K136" s="482">
        <v>9.7018720134162649E-3</v>
      </c>
      <c r="L136" s="480">
        <v>494</v>
      </c>
      <c r="M136" s="482">
        <v>1.6635629207315636E-3</v>
      </c>
      <c r="N136" s="477">
        <v>323694</v>
      </c>
      <c r="O136" s="595">
        <v>1.0900512875774955</v>
      </c>
      <c r="P136" s="438">
        <v>323200</v>
      </c>
      <c r="Q136" s="440">
        <v>1.0883877246567639</v>
      </c>
      <c r="R136" s="476">
        <v>-26741</v>
      </c>
      <c r="T136" s="656" t="s">
        <v>314</v>
      </c>
      <c r="U136" s="657">
        <v>0.7167940062885555</v>
      </c>
      <c r="Z136" s="656" t="s">
        <v>314</v>
      </c>
      <c r="AA136" s="657">
        <v>0.69980829773900144</v>
      </c>
      <c r="AF136" s="656" t="s">
        <v>314</v>
      </c>
      <c r="AG136" s="657">
        <v>0.53647591687810603</v>
      </c>
      <c r="AL136" s="656" t="s">
        <v>314</v>
      </c>
      <c r="AM136" s="657">
        <v>0.70588850779407486</v>
      </c>
      <c r="AR136" s="656" t="s">
        <v>314</v>
      </c>
      <c r="AS136" s="657">
        <v>0.76816752622785811</v>
      </c>
      <c r="AX136" s="656" t="s">
        <v>314</v>
      </c>
      <c r="AY136" s="657">
        <v>0.69805376645197426</v>
      </c>
      <c r="BD136" s="656" t="s">
        <v>314</v>
      </c>
      <c r="BE136" s="657">
        <v>0.8514266638229212</v>
      </c>
      <c r="BJ136" s="656" t="s">
        <v>314</v>
      </c>
      <c r="BK136" s="657">
        <v>0.68659115685223848</v>
      </c>
      <c r="BP136" s="656" t="s">
        <v>314</v>
      </c>
      <c r="BQ136" s="657">
        <v>0.77717226763548286</v>
      </c>
      <c r="BV136" s="656" t="s">
        <v>314</v>
      </c>
      <c r="BW136" s="657">
        <v>0.76611972934350303</v>
      </c>
      <c r="CB136" s="656" t="s">
        <v>314</v>
      </c>
      <c r="CC136" s="657">
        <v>0.83944415229868985</v>
      </c>
    </row>
    <row r="137" spans="1:81" ht="15" customHeight="1" outlineLevel="2" thickBot="1">
      <c r="A137" s="422">
        <v>380</v>
      </c>
      <c r="B137" s="421" t="s">
        <v>438</v>
      </c>
      <c r="C137" s="479">
        <v>76971</v>
      </c>
      <c r="D137" s="480">
        <v>12140</v>
      </c>
      <c r="E137" s="629">
        <v>0.15772173935638098</v>
      </c>
      <c r="F137" s="481">
        <v>44497</v>
      </c>
      <c r="G137" s="629">
        <v>0.57810084317470212</v>
      </c>
      <c r="H137" s="480">
        <v>335</v>
      </c>
      <c r="I137" s="482">
        <v>4.3522885242493923E-3</v>
      </c>
      <c r="J137" s="480">
        <v>1042</v>
      </c>
      <c r="K137" s="482">
        <v>1.3537566096321991E-2</v>
      </c>
      <c r="L137" s="480">
        <v>67</v>
      </c>
      <c r="M137" s="482">
        <v>8.7045770484987849E-4</v>
      </c>
      <c r="N137" s="477">
        <v>58081</v>
      </c>
      <c r="O137" s="595">
        <v>0.75458289485650443</v>
      </c>
      <c r="P137" s="438">
        <v>58014</v>
      </c>
      <c r="Q137" s="440">
        <v>0.75371243715165448</v>
      </c>
      <c r="R137" s="476">
        <v>18890</v>
      </c>
      <c r="T137" s="656" t="s">
        <v>316</v>
      </c>
      <c r="U137" s="657">
        <v>1.432378082171909E-2</v>
      </c>
      <c r="Z137" s="656" t="s">
        <v>316</v>
      </c>
      <c r="AA137" s="657">
        <v>1.6404514608397418E-2</v>
      </c>
      <c r="AF137" s="656" t="s">
        <v>316</v>
      </c>
      <c r="AG137" s="657">
        <v>9.7087378640776691E-3</v>
      </c>
      <c r="AL137" s="656" t="s">
        <v>316</v>
      </c>
      <c r="AM137" s="657">
        <v>9.5069088839269834E-3</v>
      </c>
      <c r="AR137" s="656" t="s">
        <v>316</v>
      </c>
      <c r="AS137" s="657">
        <v>6.6931625971546277E-3</v>
      </c>
      <c r="AX137" s="656" t="s">
        <v>316</v>
      </c>
      <c r="AY137" s="657">
        <v>1.3539624754970597E-2</v>
      </c>
      <c r="BD137" s="656" t="s">
        <v>316</v>
      </c>
      <c r="BE137" s="657">
        <v>1.4739565463329593E-2</v>
      </c>
      <c r="BJ137" s="656" t="s">
        <v>316</v>
      </c>
      <c r="BK137" s="657">
        <v>7.649526061972247E-3</v>
      </c>
      <c r="BP137" s="656" t="s">
        <v>316</v>
      </c>
      <c r="BQ137" s="657">
        <v>1.0061972109461404E-2</v>
      </c>
      <c r="BV137" s="656" t="s">
        <v>316</v>
      </c>
      <c r="BW137" s="657">
        <v>5.767807028115907E-3</v>
      </c>
      <c r="CB137" s="656" t="s">
        <v>316</v>
      </c>
      <c r="CC137" s="657">
        <v>6.1089542052205825E-3</v>
      </c>
    </row>
    <row r="138" spans="1:81" ht="15" customHeight="1" outlineLevel="2" thickBot="1">
      <c r="A138" s="429">
        <v>631</v>
      </c>
      <c r="B138" s="428" t="s">
        <v>439</v>
      </c>
      <c r="C138" s="479">
        <v>88966</v>
      </c>
      <c r="D138" s="483">
        <v>12886</v>
      </c>
      <c r="E138" s="630">
        <v>0.14484184969538924</v>
      </c>
      <c r="F138" s="484">
        <v>75027</v>
      </c>
      <c r="G138" s="630">
        <v>0.84332216801924331</v>
      </c>
      <c r="H138" s="483">
        <v>546</v>
      </c>
      <c r="I138" s="485">
        <v>6.1371759998201563E-3</v>
      </c>
      <c r="J138" s="483">
        <v>876</v>
      </c>
      <c r="K138" s="485">
        <v>9.8464581975136571E-3</v>
      </c>
      <c r="L138" s="480">
        <v>42</v>
      </c>
      <c r="M138" s="482">
        <v>4.7209046152462737E-4</v>
      </c>
      <c r="N138" s="477">
        <v>89377</v>
      </c>
      <c r="O138" s="596">
        <v>1.0046197423734911</v>
      </c>
      <c r="P138" s="438">
        <v>89335</v>
      </c>
      <c r="Q138" s="440">
        <v>1.0041476519119663</v>
      </c>
      <c r="R138" s="478">
        <v>-411</v>
      </c>
      <c r="T138" s="659" t="s">
        <v>318</v>
      </c>
      <c r="U138" s="658">
        <v>1.5334927231911337E-2</v>
      </c>
      <c r="Z138" s="659" t="s">
        <v>318</v>
      </c>
      <c r="AA138" s="658">
        <v>1.713263391786626E-2</v>
      </c>
      <c r="AF138" s="659" t="s">
        <v>318</v>
      </c>
      <c r="AG138" s="658">
        <v>1.0002306611587578E-2</v>
      </c>
      <c r="AL138" s="659" t="s">
        <v>318</v>
      </c>
      <c r="AM138" s="658">
        <v>1.6626104134448576E-2</v>
      </c>
      <c r="AR138" s="659" t="s">
        <v>318</v>
      </c>
      <c r="AS138" s="658">
        <v>5.6554629696887937E-3</v>
      </c>
      <c r="AX138" s="659" t="s">
        <v>318</v>
      </c>
      <c r="AY138" s="658">
        <v>1.1971436572388687E-2</v>
      </c>
      <c r="BD138" s="659" t="s">
        <v>318</v>
      </c>
      <c r="BE138" s="658">
        <v>7.200548966514897E-3</v>
      </c>
      <c r="BJ138" s="659" t="s">
        <v>318</v>
      </c>
      <c r="BK138" s="658">
        <v>8.6472903309251486E-3</v>
      </c>
      <c r="BP138" s="659" t="s">
        <v>318</v>
      </c>
      <c r="BQ138" s="658">
        <v>8.9003812242426494E-3</v>
      </c>
      <c r="BV138" s="659" t="s">
        <v>318</v>
      </c>
      <c r="BW138" s="658">
        <v>1.7940462457602314E-2</v>
      </c>
      <c r="CB138" s="659" t="s">
        <v>318</v>
      </c>
      <c r="CC138" s="658">
        <v>9.8011792743099447E-3</v>
      </c>
    </row>
    <row r="139" spans="1:81" ht="15" customHeight="1">
      <c r="C139" s="275"/>
      <c r="D139" s="275"/>
      <c r="F139" s="275"/>
      <c r="H139" s="275"/>
      <c r="J139" s="275"/>
      <c r="N139" s="275"/>
    </row>
    <row r="140" spans="1:81" ht="36" customHeight="1">
      <c r="A140" s="771" t="s">
        <v>440</v>
      </c>
      <c r="B140" s="851" t="s">
        <v>304</v>
      </c>
      <c r="C140" s="852"/>
      <c r="D140" s="852"/>
      <c r="E140" s="852"/>
      <c r="F140" s="852"/>
      <c r="G140" s="852"/>
      <c r="H140" s="853"/>
      <c r="I140" s="776"/>
      <c r="J140" s="776"/>
      <c r="K140" s="776"/>
      <c r="L140" s="776"/>
      <c r="M140" s="776"/>
      <c r="N140" s="776"/>
      <c r="O140" s="776"/>
      <c r="P140" s="776"/>
      <c r="Q140" s="776"/>
      <c r="R140" s="772"/>
    </row>
    <row r="141" spans="1:81" ht="36.75" customHeight="1">
      <c r="A141" s="771" t="s">
        <v>441</v>
      </c>
      <c r="B141" s="851" t="s">
        <v>442</v>
      </c>
      <c r="C141" s="852"/>
      <c r="D141" s="852"/>
      <c r="E141" s="852"/>
      <c r="F141" s="852"/>
      <c r="G141" s="852"/>
      <c r="H141" s="853"/>
      <c r="I141" s="776"/>
      <c r="J141" s="776"/>
      <c r="K141" s="776"/>
      <c r="L141" s="776"/>
      <c r="M141" s="776"/>
      <c r="N141" s="776"/>
      <c r="O141" s="776"/>
      <c r="P141" s="776"/>
      <c r="Q141" s="776"/>
      <c r="R141" s="776"/>
    </row>
    <row r="142" spans="1:81" ht="42" customHeight="1">
      <c r="A142" s="778" t="s">
        <v>443</v>
      </c>
      <c r="B142" s="847" t="s">
        <v>444</v>
      </c>
      <c r="C142" s="848"/>
      <c r="D142" s="848"/>
      <c r="E142" s="848"/>
      <c r="F142" s="848"/>
      <c r="G142" s="848"/>
      <c r="H142" s="849"/>
      <c r="I142" s="772"/>
      <c r="J142" s="772"/>
      <c r="K142" s="772"/>
      <c r="L142" s="772"/>
      <c r="M142" s="772"/>
      <c r="N142" s="772"/>
      <c r="O142" s="772"/>
      <c r="P142" s="772"/>
      <c r="Q142" s="772"/>
      <c r="R142" s="772"/>
    </row>
    <row r="143" spans="1:81" ht="15" customHeight="1">
      <c r="A143" s="220" t="s">
        <v>302</v>
      </c>
      <c r="B143" s="841" t="s">
        <v>303</v>
      </c>
      <c r="C143" s="842"/>
      <c r="D143" s="842"/>
      <c r="E143" s="842"/>
      <c r="F143" s="842"/>
      <c r="G143" s="842"/>
      <c r="H143" s="842"/>
      <c r="I143" s="777"/>
      <c r="J143" s="777"/>
      <c r="K143" s="777"/>
      <c r="L143" s="777"/>
      <c r="M143" s="777"/>
      <c r="N143" s="777"/>
      <c r="O143" s="777"/>
      <c r="P143" s="777"/>
      <c r="Q143" s="777"/>
      <c r="R143" s="140"/>
    </row>
  </sheetData>
  <sheetProtection autoFilter="0"/>
  <mergeCells count="15">
    <mergeCell ref="B142:H142"/>
    <mergeCell ref="B143:H143"/>
    <mergeCell ref="D1:O1"/>
    <mergeCell ref="R1:R3"/>
    <mergeCell ref="H2:I2"/>
    <mergeCell ref="B141:H141"/>
    <mergeCell ref="B140:H140"/>
    <mergeCell ref="P2:Q2"/>
    <mergeCell ref="A2:A3"/>
    <mergeCell ref="B2:B3"/>
    <mergeCell ref="F2:G2"/>
    <mergeCell ref="D2:E2"/>
    <mergeCell ref="N2:O2"/>
    <mergeCell ref="J2:K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L138"/>
  <sheetViews>
    <sheetView zoomScale="80" zoomScaleNormal="80" zoomScaleSheetLayoutView="90" workbookViewId="0">
      <pane xSplit="3" ySplit="4" topLeftCell="D71" activePane="bottomRight" state="frozen"/>
      <selection pane="bottomRight" activeCell="P1" sqref="P1:AG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100" customWidth="1"/>
    <col min="4" max="4" width="11.140625" style="100" bestFit="1" customWidth="1"/>
    <col min="5" max="5" width="11.28515625" style="100" bestFit="1" customWidth="1"/>
    <col min="6" max="6" width="11.7109375" style="100" customWidth="1"/>
    <col min="7" max="7" width="11.28515625" style="100" bestFit="1" customWidth="1"/>
    <col min="8" max="8" width="11.140625" style="100" bestFit="1" customWidth="1"/>
    <col min="9" max="9" width="11.28515625" style="100" customWidth="1"/>
    <col min="10" max="10" width="10.140625" style="100" bestFit="1" customWidth="1"/>
    <col min="11" max="11" width="11.28515625" style="100" bestFit="1" customWidth="1"/>
    <col min="12" max="13" width="11.28515625" style="100" customWidth="1"/>
    <col min="14" max="14" width="12.85546875" style="100" bestFit="1" customWidth="1"/>
    <col min="15" max="15" width="13.85546875" style="100" customWidth="1"/>
    <col min="16" max="16" width="11.42578125" customWidth="1"/>
    <col min="17" max="17" width="8.7109375" customWidth="1"/>
    <col min="18" max="18" width="11.28515625" customWidth="1"/>
    <col min="21" max="21" width="14.42578125" customWidth="1"/>
    <col min="27" max="27" width="11.42578125" customWidth="1"/>
  </cols>
  <sheetData>
    <row r="1" spans="1:21" s="6" customFormat="1" ht="51.75" customHeight="1" thickBot="1">
      <c r="A1" s="544"/>
      <c r="B1" s="543" t="s">
        <v>268</v>
      </c>
      <c r="C1" s="697" t="s">
        <v>304</v>
      </c>
      <c r="D1" s="845" t="s">
        <v>445</v>
      </c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50"/>
    </row>
    <row r="2" spans="1:21" ht="47.25" customHeight="1">
      <c r="A2" s="835" t="s">
        <v>272</v>
      </c>
      <c r="B2" s="835" t="s">
        <v>446</v>
      </c>
      <c r="C2" s="420" t="s">
        <v>274</v>
      </c>
      <c r="D2" s="837" t="s">
        <v>275</v>
      </c>
      <c r="E2" s="838"/>
      <c r="F2" s="837" t="s">
        <v>276</v>
      </c>
      <c r="G2" s="838"/>
      <c r="H2" s="837" t="s">
        <v>306</v>
      </c>
      <c r="I2" s="838"/>
      <c r="J2" s="837" t="s">
        <v>281</v>
      </c>
      <c r="K2" s="838"/>
      <c r="L2" s="843" t="s">
        <v>282</v>
      </c>
      <c r="M2" s="844"/>
      <c r="N2" s="837" t="s">
        <v>278</v>
      </c>
      <c r="O2" s="838"/>
      <c r="R2" s="5"/>
    </row>
    <row r="3" spans="1:21" ht="43.5" customHeight="1" outlineLevel="1" thickBot="1">
      <c r="A3" s="854"/>
      <c r="B3" s="854"/>
      <c r="C3" s="672" t="s">
        <v>309</v>
      </c>
      <c r="D3" s="673" t="s">
        <v>284</v>
      </c>
      <c r="E3" s="674" t="s">
        <v>285</v>
      </c>
      <c r="F3" s="673" t="s">
        <v>284</v>
      </c>
      <c r="G3" s="674" t="s">
        <v>285</v>
      </c>
      <c r="H3" s="673" t="s">
        <v>284</v>
      </c>
      <c r="I3" s="674" t="s">
        <v>285</v>
      </c>
      <c r="J3" s="673" t="s">
        <v>284</v>
      </c>
      <c r="K3" s="674" t="s">
        <v>285</v>
      </c>
      <c r="L3" s="474" t="s">
        <v>287</v>
      </c>
      <c r="M3" s="475" t="s">
        <v>310</v>
      </c>
      <c r="N3" s="673" t="s">
        <v>278</v>
      </c>
      <c r="O3" s="674" t="s">
        <v>286</v>
      </c>
    </row>
    <row r="4" spans="1:21" s="21" customFormat="1" ht="27" customHeight="1" outlineLevel="1">
      <c r="A4" s="675"/>
      <c r="B4" s="676" t="s">
        <v>447</v>
      </c>
      <c r="C4" s="677">
        <v>4146548</v>
      </c>
      <c r="D4" s="677">
        <v>1111380</v>
      </c>
      <c r="E4" s="678">
        <v>0.26802535506643116</v>
      </c>
      <c r="F4" s="677">
        <v>3162369</v>
      </c>
      <c r="G4" s="678">
        <v>0.7626510051252271</v>
      </c>
      <c r="H4" s="677">
        <v>63194</v>
      </c>
      <c r="I4" s="678">
        <v>1.5240146743749258E-2</v>
      </c>
      <c r="J4" s="677">
        <v>67655</v>
      </c>
      <c r="K4" s="678">
        <v>1.6315981389821124E-2</v>
      </c>
      <c r="L4" s="677">
        <v>7226</v>
      </c>
      <c r="M4" s="678">
        <v>1.7426543717810575E-3</v>
      </c>
      <c r="N4" s="677">
        <v>7226</v>
      </c>
      <c r="O4" s="679">
        <v>0.17426543717810575</v>
      </c>
    </row>
    <row r="5" spans="1:21" ht="15" customHeight="1" outlineLevel="2" thickBot="1">
      <c r="A5" s="368">
        <v>1</v>
      </c>
      <c r="B5" s="368" t="s">
        <v>430</v>
      </c>
      <c r="C5" s="683">
        <v>2595300</v>
      </c>
      <c r="D5" s="683">
        <v>788503</v>
      </c>
      <c r="E5" s="684">
        <v>0.30381959696374217</v>
      </c>
      <c r="F5" s="685">
        <v>2083703</v>
      </c>
      <c r="G5" s="684">
        <v>0.80287558278426385</v>
      </c>
      <c r="H5" s="683">
        <v>48845</v>
      </c>
      <c r="I5" s="686">
        <v>1.8820560243517127E-2</v>
      </c>
      <c r="J5" s="683">
        <v>51013</v>
      </c>
      <c r="K5" s="686">
        <v>1.9655916464377914E-2</v>
      </c>
      <c r="L5" s="683">
        <v>5470</v>
      </c>
      <c r="M5" s="686">
        <v>2.1076561476515241E-3</v>
      </c>
      <c r="N5" s="687">
        <v>2977534</v>
      </c>
      <c r="O5" s="688">
        <v>1.1472793126035525</v>
      </c>
    </row>
    <row r="6" spans="1:21" ht="15" customHeight="1" outlineLevel="2">
      <c r="A6" s="368">
        <v>79</v>
      </c>
      <c r="B6" s="680" t="s">
        <v>431</v>
      </c>
      <c r="C6" s="683">
        <v>55649</v>
      </c>
      <c r="D6" s="683">
        <v>21100</v>
      </c>
      <c r="E6" s="684">
        <v>0.37916224909701879</v>
      </c>
      <c r="F6" s="685">
        <v>25584</v>
      </c>
      <c r="G6" s="684">
        <v>0.45973871947384498</v>
      </c>
      <c r="H6" s="683">
        <v>463</v>
      </c>
      <c r="I6" s="686">
        <v>8.3200057503279492E-3</v>
      </c>
      <c r="J6" s="683">
        <v>477</v>
      </c>
      <c r="K6" s="686">
        <v>8.5715825980700461E-3</v>
      </c>
      <c r="L6" s="683">
        <v>65</v>
      </c>
      <c r="M6" s="686">
        <v>1.1680353645168826E-3</v>
      </c>
      <c r="N6" s="687">
        <v>47689</v>
      </c>
      <c r="O6" s="688">
        <v>0.85696059228377863</v>
      </c>
      <c r="Q6" s="654" t="s">
        <v>312</v>
      </c>
      <c r="R6" s="655">
        <v>153.80293384998618</v>
      </c>
    </row>
    <row r="7" spans="1:21" outlineLevel="2">
      <c r="A7" s="368">
        <v>88</v>
      </c>
      <c r="B7" s="680" t="s">
        <v>432</v>
      </c>
      <c r="C7" s="683">
        <v>561955</v>
      </c>
      <c r="D7" s="683">
        <v>127384</v>
      </c>
      <c r="E7" s="684">
        <v>0.22668007224777784</v>
      </c>
      <c r="F7" s="685">
        <v>337318</v>
      </c>
      <c r="G7" s="684">
        <v>0.60025802777802495</v>
      </c>
      <c r="H7" s="683">
        <v>4543</v>
      </c>
      <c r="I7" s="686">
        <v>8.0842772108086942E-3</v>
      </c>
      <c r="J7" s="683">
        <v>7945</v>
      </c>
      <c r="K7" s="686">
        <v>1.4138142733848795E-2</v>
      </c>
      <c r="L7" s="683">
        <v>673</v>
      </c>
      <c r="M7" s="686">
        <v>1.1976047904191617E-3</v>
      </c>
      <c r="N7" s="687">
        <v>477863</v>
      </c>
      <c r="O7" s="688">
        <v>0.85035812476087946</v>
      </c>
      <c r="Q7" s="656" t="s">
        <v>314</v>
      </c>
      <c r="R7" s="657">
        <v>437.6375588153889</v>
      </c>
    </row>
    <row r="8" spans="1:21" outlineLevel="2">
      <c r="A8" s="368">
        <v>129</v>
      </c>
      <c r="B8" s="680" t="s">
        <v>433</v>
      </c>
      <c r="C8" s="683">
        <v>85385</v>
      </c>
      <c r="D8" s="683">
        <v>21011</v>
      </c>
      <c r="E8" s="684">
        <v>0.24607366633483632</v>
      </c>
      <c r="F8" s="685">
        <v>74026</v>
      </c>
      <c r="G8" s="684">
        <v>0.8669672659132166</v>
      </c>
      <c r="H8" s="683">
        <v>645</v>
      </c>
      <c r="I8" s="686">
        <v>7.5540200269368155E-3</v>
      </c>
      <c r="J8" s="683">
        <v>545</v>
      </c>
      <c r="K8" s="686">
        <v>6.3828541312876972E-3</v>
      </c>
      <c r="L8" s="683">
        <v>140</v>
      </c>
      <c r="M8" s="686">
        <v>1.6396322539087662E-3</v>
      </c>
      <c r="N8" s="687">
        <v>96367</v>
      </c>
      <c r="O8" s="688">
        <v>1.1286174386601862</v>
      </c>
      <c r="Q8" s="656" t="s">
        <v>316</v>
      </c>
      <c r="R8" s="657">
        <v>8.7453639634652642</v>
      </c>
    </row>
    <row r="9" spans="1:21" ht="15.75" outlineLevel="1" thickBot="1">
      <c r="A9" s="368">
        <v>212</v>
      </c>
      <c r="B9" s="680" t="s">
        <v>434</v>
      </c>
      <c r="C9" s="683">
        <v>83559</v>
      </c>
      <c r="D9" s="683">
        <v>19639</v>
      </c>
      <c r="E9" s="684">
        <v>0.23503153460429158</v>
      </c>
      <c r="F9" s="685">
        <v>49855</v>
      </c>
      <c r="G9" s="684">
        <v>0.59664428727007268</v>
      </c>
      <c r="H9" s="683">
        <v>967</v>
      </c>
      <c r="I9" s="686">
        <v>1.1572661233380008E-2</v>
      </c>
      <c r="J9" s="683">
        <v>855</v>
      </c>
      <c r="K9" s="686">
        <v>1.0232290956090906E-2</v>
      </c>
      <c r="L9" s="683">
        <v>104</v>
      </c>
      <c r="M9" s="686">
        <v>1.2446295431970224E-3</v>
      </c>
      <c r="N9" s="687">
        <v>71420</v>
      </c>
      <c r="O9" s="688">
        <v>0.8547254036070322</v>
      </c>
      <c r="Q9" s="659" t="s">
        <v>318</v>
      </c>
      <c r="R9" s="658">
        <v>9.3627179629117077</v>
      </c>
    </row>
    <row r="10" spans="1:21" outlineLevel="2">
      <c r="A10" s="368">
        <v>266</v>
      </c>
      <c r="B10" s="680" t="s">
        <v>435</v>
      </c>
      <c r="C10" s="683">
        <v>246327</v>
      </c>
      <c r="D10" s="683">
        <v>27193</v>
      </c>
      <c r="E10" s="684">
        <v>0.11039390728584361</v>
      </c>
      <c r="F10" s="685">
        <v>183634</v>
      </c>
      <c r="G10" s="684">
        <v>0.74548872027832924</v>
      </c>
      <c r="H10" s="683">
        <v>3179</v>
      </c>
      <c r="I10" s="686">
        <v>1.2905609210520974E-2</v>
      </c>
      <c r="J10" s="683">
        <v>1553</v>
      </c>
      <c r="K10" s="686">
        <v>6.3046275885306931E-3</v>
      </c>
      <c r="L10" s="683">
        <v>119</v>
      </c>
      <c r="M10" s="686">
        <v>4.8309767098206856E-4</v>
      </c>
      <c r="N10" s="687">
        <v>215678</v>
      </c>
      <c r="O10" s="688">
        <v>0.87557596203420651</v>
      </c>
    </row>
    <row r="11" spans="1:21" outlineLevel="2">
      <c r="A11" s="368">
        <v>308</v>
      </c>
      <c r="B11" s="680" t="s">
        <v>436</v>
      </c>
      <c r="C11" s="683">
        <v>55483</v>
      </c>
      <c r="D11" s="683">
        <v>16028</v>
      </c>
      <c r="E11" s="684">
        <v>0.28888127895030913</v>
      </c>
      <c r="F11" s="685">
        <v>37159</v>
      </c>
      <c r="G11" s="684">
        <v>0.66973667609898524</v>
      </c>
      <c r="H11" s="683">
        <v>414</v>
      </c>
      <c r="I11" s="686">
        <v>7.4617450390209615E-3</v>
      </c>
      <c r="J11" s="683">
        <v>468</v>
      </c>
      <c r="K11" s="686">
        <v>8.4350161310671745E-3</v>
      </c>
      <c r="L11" s="683">
        <v>52</v>
      </c>
      <c r="M11" s="686">
        <v>9.3722401456301926E-4</v>
      </c>
      <c r="N11" s="687">
        <v>54121</v>
      </c>
      <c r="O11" s="688">
        <v>0.97545194023394555</v>
      </c>
      <c r="U11" s="262" t="s">
        <v>448</v>
      </c>
    </row>
    <row r="12" spans="1:21" outlineLevel="2">
      <c r="A12" s="368">
        <v>360</v>
      </c>
      <c r="B12" s="681" t="s">
        <v>437</v>
      </c>
      <c r="C12" s="683">
        <v>296953</v>
      </c>
      <c r="D12" s="683">
        <v>65496</v>
      </c>
      <c r="E12" s="684">
        <v>0.22056015598428033</v>
      </c>
      <c r="F12" s="685">
        <v>251566</v>
      </c>
      <c r="G12" s="684">
        <v>0.84715763100558006</v>
      </c>
      <c r="H12" s="683">
        <v>3257</v>
      </c>
      <c r="I12" s="686">
        <v>1.0968065653487253E-2</v>
      </c>
      <c r="J12" s="683">
        <v>2881</v>
      </c>
      <c r="K12" s="686">
        <v>9.7018720134162649E-3</v>
      </c>
      <c r="L12" s="683">
        <v>494</v>
      </c>
      <c r="M12" s="686">
        <v>1.6635629207315636E-3</v>
      </c>
      <c r="N12" s="687">
        <v>323694</v>
      </c>
      <c r="O12" s="688">
        <v>1.0900512875774955</v>
      </c>
    </row>
    <row r="13" spans="1:21" outlineLevel="2">
      <c r="A13" s="368">
        <v>380</v>
      </c>
      <c r="B13" s="680" t="s">
        <v>438</v>
      </c>
      <c r="C13" s="683">
        <v>76971</v>
      </c>
      <c r="D13" s="683">
        <v>12140</v>
      </c>
      <c r="E13" s="684">
        <v>0.15772173935638098</v>
      </c>
      <c r="F13" s="685">
        <v>44497</v>
      </c>
      <c r="G13" s="684">
        <v>0.57810084317470212</v>
      </c>
      <c r="H13" s="683">
        <v>335</v>
      </c>
      <c r="I13" s="686">
        <v>4.3522885242493923E-3</v>
      </c>
      <c r="J13" s="683">
        <v>1042</v>
      </c>
      <c r="K13" s="686">
        <v>1.3537566096321991E-2</v>
      </c>
      <c r="L13" s="683">
        <v>67</v>
      </c>
      <c r="M13" s="686">
        <v>8.7045770484987849E-4</v>
      </c>
      <c r="N13" s="687">
        <v>58081</v>
      </c>
      <c r="O13" s="688">
        <v>0.75458289485650443</v>
      </c>
    </row>
    <row r="14" spans="1:21" outlineLevel="2">
      <c r="A14" s="368">
        <v>631</v>
      </c>
      <c r="B14" s="680" t="s">
        <v>439</v>
      </c>
      <c r="C14" s="683">
        <v>88966</v>
      </c>
      <c r="D14" s="683">
        <v>12886</v>
      </c>
      <c r="E14" s="684">
        <v>0.14484184969538924</v>
      </c>
      <c r="F14" s="685">
        <v>75027</v>
      </c>
      <c r="G14" s="684">
        <v>0.84332216801924331</v>
      </c>
      <c r="H14" s="683">
        <v>546</v>
      </c>
      <c r="I14" s="686">
        <v>6.1371759998201563E-3</v>
      </c>
      <c r="J14" s="683">
        <v>876</v>
      </c>
      <c r="K14" s="686">
        <v>9.8464581975136571E-3</v>
      </c>
      <c r="L14" s="683">
        <v>42</v>
      </c>
      <c r="M14" s="686">
        <v>4.7209046152462737E-4</v>
      </c>
      <c r="N14" s="687">
        <v>89377</v>
      </c>
      <c r="O14" s="688">
        <v>1.0046197423734911</v>
      </c>
    </row>
    <row r="15" spans="1:21" ht="27" customHeight="1" outlineLevel="2">
      <c r="A15" s="689"/>
      <c r="B15" s="690" t="s">
        <v>449</v>
      </c>
      <c r="C15" s="691">
        <v>139953</v>
      </c>
      <c r="D15" s="691">
        <v>66259</v>
      </c>
      <c r="E15" s="692">
        <v>0.47343751116446237</v>
      </c>
      <c r="F15" s="691">
        <v>33101</v>
      </c>
      <c r="G15" s="693">
        <v>0.23651511578887197</v>
      </c>
      <c r="H15" s="691">
        <v>2279</v>
      </c>
      <c r="I15" s="693">
        <v>1.6284038212828593</v>
      </c>
      <c r="J15" s="691">
        <v>1405</v>
      </c>
      <c r="K15" s="693">
        <v>1.0039084549813151</v>
      </c>
      <c r="L15" s="691">
        <v>341</v>
      </c>
      <c r="M15" s="693">
        <v>0.24365322644030496</v>
      </c>
      <c r="N15" s="691">
        <v>103385</v>
      </c>
      <c r="O15" s="694">
        <v>73.871228198037912</v>
      </c>
    </row>
    <row r="16" spans="1:21" outlineLevel="2">
      <c r="A16" s="368">
        <v>145</v>
      </c>
      <c r="B16" s="680" t="s">
        <v>413</v>
      </c>
      <c r="C16" s="683">
        <v>4907</v>
      </c>
      <c r="D16" s="683">
        <v>3351</v>
      </c>
      <c r="E16" s="684">
        <v>0.68290197676788267</v>
      </c>
      <c r="F16" s="685">
        <v>842</v>
      </c>
      <c r="G16" s="684">
        <v>0.17159160383126146</v>
      </c>
      <c r="H16" s="683">
        <v>131</v>
      </c>
      <c r="I16" s="686">
        <v>2.6696555940493173E-2</v>
      </c>
      <c r="J16" s="683">
        <v>33</v>
      </c>
      <c r="K16" s="686">
        <v>6.7250866109639287E-3</v>
      </c>
      <c r="L16" s="683">
        <v>9</v>
      </c>
      <c r="M16" s="686">
        <v>1.8341145302628898E-3</v>
      </c>
      <c r="N16" s="687">
        <v>4366</v>
      </c>
      <c r="O16" s="688">
        <v>0.88974933768086406</v>
      </c>
    </row>
    <row r="17" spans="1:21" outlineLevel="2">
      <c r="A17" s="368">
        <v>282</v>
      </c>
      <c r="B17" s="680" t="s">
        <v>415</v>
      </c>
      <c r="C17" s="683">
        <v>25764</v>
      </c>
      <c r="D17" s="683">
        <v>8064</v>
      </c>
      <c r="E17" s="684">
        <v>0.3129948765719609</v>
      </c>
      <c r="F17" s="685">
        <v>6238</v>
      </c>
      <c r="G17" s="684">
        <v>0.24212078869740725</v>
      </c>
      <c r="H17" s="683">
        <v>545</v>
      </c>
      <c r="I17" s="686">
        <v>2.1153547585778604E-2</v>
      </c>
      <c r="J17" s="683">
        <v>312</v>
      </c>
      <c r="K17" s="686">
        <v>1.2109920819748486E-2</v>
      </c>
      <c r="L17" s="683">
        <v>36</v>
      </c>
      <c r="M17" s="686">
        <v>1.3972985561248254E-3</v>
      </c>
      <c r="N17" s="687">
        <v>15195</v>
      </c>
      <c r="O17" s="688">
        <v>0.58977643223102005</v>
      </c>
    </row>
    <row r="18" spans="1:21" ht="15.75" outlineLevel="2" thickBot="1">
      <c r="A18" s="368">
        <v>368</v>
      </c>
      <c r="B18" s="680" t="s">
        <v>418</v>
      </c>
      <c r="C18" s="683">
        <v>14344</v>
      </c>
      <c r="D18" s="683">
        <v>6417</v>
      </c>
      <c r="E18" s="684">
        <v>0.4473647518126046</v>
      </c>
      <c r="F18" s="685">
        <v>3594</v>
      </c>
      <c r="G18" s="684">
        <v>0.25055772448410485</v>
      </c>
      <c r="H18" s="683">
        <v>335</v>
      </c>
      <c r="I18" s="686">
        <v>2.3354712771890686E-2</v>
      </c>
      <c r="J18" s="683">
        <v>93</v>
      </c>
      <c r="K18" s="686">
        <v>6.4835471277189067E-3</v>
      </c>
      <c r="L18" s="683">
        <v>33</v>
      </c>
      <c r="M18" s="686">
        <v>2.3006134969325155E-3</v>
      </c>
      <c r="N18" s="687">
        <v>10472</v>
      </c>
      <c r="O18" s="688">
        <v>0.73006134969325154</v>
      </c>
    </row>
    <row r="19" spans="1:21" outlineLevel="1">
      <c r="A19" s="368">
        <v>390</v>
      </c>
      <c r="B19" s="680" t="s">
        <v>419</v>
      </c>
      <c r="C19" s="683">
        <v>8571</v>
      </c>
      <c r="D19" s="683">
        <v>4565</v>
      </c>
      <c r="E19" s="684">
        <v>0.53260996383152492</v>
      </c>
      <c r="F19" s="685">
        <v>3300</v>
      </c>
      <c r="G19" s="684">
        <v>0.38501925096254813</v>
      </c>
      <c r="H19" s="683">
        <v>101</v>
      </c>
      <c r="I19" s="686">
        <v>1.1783922529459806E-2</v>
      </c>
      <c r="J19" s="683">
        <v>51</v>
      </c>
      <c r="K19" s="686">
        <v>5.9502975148757438E-3</v>
      </c>
      <c r="L19" s="683">
        <v>53</v>
      </c>
      <c r="M19" s="686">
        <v>6.1836425154591064E-3</v>
      </c>
      <c r="N19" s="687">
        <v>8070</v>
      </c>
      <c r="O19" s="688">
        <v>0.94154707735386767</v>
      </c>
      <c r="Q19" s="654" t="s">
        <v>312</v>
      </c>
      <c r="R19" s="655">
        <v>0.64089568119166218</v>
      </c>
    </row>
    <row r="20" spans="1:21" outlineLevel="2">
      <c r="A20" s="368">
        <v>467</v>
      </c>
      <c r="B20" s="680" t="s">
        <v>420</v>
      </c>
      <c r="C20" s="683">
        <v>6973</v>
      </c>
      <c r="D20" s="683">
        <v>4410</v>
      </c>
      <c r="E20" s="684">
        <v>0.63243940914957697</v>
      </c>
      <c r="F20" s="685">
        <v>915</v>
      </c>
      <c r="G20" s="684">
        <v>0.13122042162627276</v>
      </c>
      <c r="H20" s="683">
        <v>104</v>
      </c>
      <c r="I20" s="686">
        <v>1.4914670873368709E-2</v>
      </c>
      <c r="J20" s="683">
        <v>52</v>
      </c>
      <c r="K20" s="686">
        <v>7.4573354366843543E-3</v>
      </c>
      <c r="L20" s="683">
        <v>9</v>
      </c>
      <c r="M20" s="686">
        <v>1.2906926717338304E-3</v>
      </c>
      <c r="N20" s="687">
        <v>5490</v>
      </c>
      <c r="O20" s="688">
        <v>0.78732252975763661</v>
      </c>
      <c r="Q20" s="656" t="s">
        <v>314</v>
      </c>
      <c r="R20" s="657">
        <v>0.32017217197852688</v>
      </c>
    </row>
    <row r="21" spans="1:21" outlineLevel="2">
      <c r="A21" s="368">
        <v>576</v>
      </c>
      <c r="B21" s="680" t="s">
        <v>421</v>
      </c>
      <c r="C21" s="683">
        <v>9124</v>
      </c>
      <c r="D21" s="683">
        <v>5623</v>
      </c>
      <c r="E21" s="684">
        <v>0.616286716352477</v>
      </c>
      <c r="F21" s="685">
        <v>1158</v>
      </c>
      <c r="G21" s="684">
        <v>0.12691801841297676</v>
      </c>
      <c r="H21" s="683">
        <v>105</v>
      </c>
      <c r="I21" s="686">
        <v>1.1508110477860588E-2</v>
      </c>
      <c r="J21" s="683">
        <v>32</v>
      </c>
      <c r="K21" s="686">
        <v>3.5072336694432268E-3</v>
      </c>
      <c r="L21" s="683">
        <v>11</v>
      </c>
      <c r="M21" s="686">
        <v>1.2056115738711091E-3</v>
      </c>
      <c r="N21" s="687">
        <v>6929</v>
      </c>
      <c r="O21" s="688">
        <v>0.75942569048662867</v>
      </c>
      <c r="Q21" s="656" t="s">
        <v>316</v>
      </c>
      <c r="R21" s="657">
        <v>2.2043816801276782E-2</v>
      </c>
    </row>
    <row r="22" spans="1:21" ht="15.75" outlineLevel="2" thickBot="1">
      <c r="A22" s="368">
        <v>679</v>
      </c>
      <c r="B22" s="680" t="s">
        <v>423</v>
      </c>
      <c r="C22" s="683">
        <v>27647</v>
      </c>
      <c r="D22" s="683">
        <v>12736</v>
      </c>
      <c r="E22" s="684">
        <v>0.46066480992512748</v>
      </c>
      <c r="F22" s="685">
        <v>5466</v>
      </c>
      <c r="G22" s="684">
        <v>0.19770680363149709</v>
      </c>
      <c r="H22" s="683">
        <v>287</v>
      </c>
      <c r="I22" s="686">
        <v>1.0380873150793939E-2</v>
      </c>
      <c r="J22" s="683">
        <v>436</v>
      </c>
      <c r="K22" s="686">
        <v>1.5770246319673019E-2</v>
      </c>
      <c r="L22" s="683">
        <v>53</v>
      </c>
      <c r="M22" s="686">
        <v>1.9170253553730966E-3</v>
      </c>
      <c r="N22" s="687">
        <v>18978</v>
      </c>
      <c r="O22" s="688">
        <v>0.68643975838246463</v>
      </c>
      <c r="Q22" s="659" t="s">
        <v>318</v>
      </c>
      <c r="R22" s="658">
        <v>1.3589979203946414E-2</v>
      </c>
      <c r="U22" s="214"/>
    </row>
    <row r="23" spans="1:21" outlineLevel="2">
      <c r="A23" s="368">
        <v>789</v>
      </c>
      <c r="B23" s="680" t="s">
        <v>424</v>
      </c>
      <c r="C23" s="683">
        <v>17029</v>
      </c>
      <c r="D23" s="683">
        <v>9230</v>
      </c>
      <c r="E23" s="684">
        <v>0.54201655998590637</v>
      </c>
      <c r="F23" s="685">
        <v>4359</v>
      </c>
      <c r="G23" s="684">
        <v>0.25597510129778611</v>
      </c>
      <c r="H23" s="683">
        <v>305</v>
      </c>
      <c r="I23" s="686">
        <v>1.7910623054788889E-2</v>
      </c>
      <c r="J23" s="683">
        <v>193</v>
      </c>
      <c r="K23" s="686">
        <v>1.1333607375653297E-2</v>
      </c>
      <c r="L23" s="683">
        <v>45</v>
      </c>
      <c r="M23" s="686">
        <v>2.6425509425098363E-3</v>
      </c>
      <c r="N23" s="687">
        <v>14132</v>
      </c>
      <c r="O23" s="688">
        <v>0.82987844265664457</v>
      </c>
    </row>
    <row r="24" spans="1:21" outlineLevel="2">
      <c r="A24" s="368">
        <v>792</v>
      </c>
      <c r="B24" s="680" t="s">
        <v>425</v>
      </c>
      <c r="C24" s="683">
        <v>6510</v>
      </c>
      <c r="D24" s="683">
        <v>3099</v>
      </c>
      <c r="E24" s="684">
        <v>0.47603686635944703</v>
      </c>
      <c r="F24" s="685">
        <v>1929</v>
      </c>
      <c r="G24" s="684">
        <v>0.29631336405529957</v>
      </c>
      <c r="H24" s="683">
        <v>96</v>
      </c>
      <c r="I24" s="686">
        <v>1.4746543778801843E-2</v>
      </c>
      <c r="J24" s="683">
        <v>60</v>
      </c>
      <c r="K24" s="686">
        <v>9.2165898617511521E-3</v>
      </c>
      <c r="L24" s="683">
        <v>18</v>
      </c>
      <c r="M24" s="686">
        <v>2.7649769585253456E-3</v>
      </c>
      <c r="N24" s="687">
        <v>5202</v>
      </c>
      <c r="O24" s="688">
        <v>0.79907834101382491</v>
      </c>
    </row>
    <row r="25" spans="1:21" outlineLevel="2">
      <c r="A25" s="368">
        <v>856</v>
      </c>
      <c r="B25" s="680" t="s">
        <v>428</v>
      </c>
      <c r="C25" s="683">
        <v>6876</v>
      </c>
      <c r="D25" s="683">
        <v>2924</v>
      </c>
      <c r="E25" s="684">
        <v>0.42524723676556136</v>
      </c>
      <c r="F25" s="685">
        <v>1591</v>
      </c>
      <c r="G25" s="684">
        <v>0.2313845258871437</v>
      </c>
      <c r="H25" s="683">
        <v>119</v>
      </c>
      <c r="I25" s="686">
        <v>1.7306573589296104E-2</v>
      </c>
      <c r="J25" s="683">
        <v>52</v>
      </c>
      <c r="K25" s="686">
        <v>7.5625363583478765E-3</v>
      </c>
      <c r="L25" s="683">
        <v>17</v>
      </c>
      <c r="M25" s="686">
        <v>2.4723676556137287E-3</v>
      </c>
      <c r="N25" s="687">
        <v>4703</v>
      </c>
      <c r="O25" s="688">
        <v>0.68397324025596273</v>
      </c>
    </row>
    <row r="26" spans="1:21" outlineLevel="2">
      <c r="A26" s="368">
        <v>861</v>
      </c>
      <c r="B26" s="680" t="s">
        <v>429</v>
      </c>
      <c r="C26" s="683">
        <v>12208</v>
      </c>
      <c r="D26" s="683">
        <v>5840</v>
      </c>
      <c r="E26" s="684">
        <v>0.47837483617300131</v>
      </c>
      <c r="F26" s="685">
        <v>3709</v>
      </c>
      <c r="G26" s="684">
        <v>0.30381716906946266</v>
      </c>
      <c r="H26" s="683">
        <v>151</v>
      </c>
      <c r="I26" s="686">
        <v>1.2368938401048492E-2</v>
      </c>
      <c r="J26" s="683">
        <v>91</v>
      </c>
      <c r="K26" s="686">
        <v>7.4541284403669729E-3</v>
      </c>
      <c r="L26" s="683">
        <v>57</v>
      </c>
      <c r="M26" s="686">
        <v>4.6690694626474443E-3</v>
      </c>
      <c r="N26" s="687">
        <v>9848</v>
      </c>
      <c r="O26" s="688">
        <v>0.8066841415465269</v>
      </c>
    </row>
    <row r="27" spans="1:21" ht="27" customHeight="1" outlineLevel="2">
      <c r="A27" s="675"/>
      <c r="B27" s="676" t="s">
        <v>450</v>
      </c>
      <c r="C27" s="677">
        <v>133430</v>
      </c>
      <c r="D27" s="677">
        <v>101756</v>
      </c>
      <c r="E27" s="682">
        <v>0.76261710260061455</v>
      </c>
      <c r="F27" s="677">
        <v>41147</v>
      </c>
      <c r="G27" s="678">
        <v>0.3083789252791726</v>
      </c>
      <c r="H27" s="677">
        <v>3248</v>
      </c>
      <c r="I27" s="678">
        <v>2.4342351794948661E-2</v>
      </c>
      <c r="J27" s="677">
        <v>1432</v>
      </c>
      <c r="K27" s="678">
        <v>1.0732219141122686E-2</v>
      </c>
      <c r="L27" s="677">
        <v>359</v>
      </c>
      <c r="M27" s="678">
        <v>2.6905493517200029E-3</v>
      </c>
      <c r="N27" s="677">
        <v>147942</v>
      </c>
      <c r="O27" s="679">
        <v>100</v>
      </c>
    </row>
    <row r="28" spans="1:21" outlineLevel="2">
      <c r="A28" s="368">
        <v>837</v>
      </c>
      <c r="B28" s="680" t="s">
        <v>336</v>
      </c>
      <c r="C28" s="683">
        <v>133430</v>
      </c>
      <c r="D28" s="683">
        <v>101756</v>
      </c>
      <c r="E28" s="684">
        <v>0.76261710260061455</v>
      </c>
      <c r="F28" s="685">
        <v>41147</v>
      </c>
      <c r="G28" s="684">
        <v>0.3083789252791726</v>
      </c>
      <c r="H28" s="683">
        <v>3248</v>
      </c>
      <c r="I28" s="686">
        <v>2.4342351794948661E-2</v>
      </c>
      <c r="J28" s="683">
        <v>1432</v>
      </c>
      <c r="K28" s="686">
        <v>1.0732219141122686E-2</v>
      </c>
      <c r="L28" s="683">
        <v>359</v>
      </c>
      <c r="M28" s="686">
        <v>2.6905493517200029E-3</v>
      </c>
      <c r="N28" s="687">
        <v>147942</v>
      </c>
      <c r="O28" s="688">
        <v>1.1087611481675785</v>
      </c>
    </row>
    <row r="29" spans="1:21" ht="27" customHeight="1" outlineLevel="2">
      <c r="A29" s="675"/>
      <c r="B29" s="676" t="s">
        <v>451</v>
      </c>
      <c r="C29" s="677">
        <v>136624</v>
      </c>
      <c r="D29" s="677">
        <v>80623</v>
      </c>
      <c r="E29" s="682">
        <v>0.5901086192762619</v>
      </c>
      <c r="F29" s="677">
        <v>31323</v>
      </c>
      <c r="G29" s="682">
        <v>0.22926425810984893</v>
      </c>
      <c r="H29" s="677">
        <v>2228</v>
      </c>
      <c r="I29" s="682">
        <v>1.6307530155755944E-2</v>
      </c>
      <c r="J29" s="677">
        <v>760</v>
      </c>
      <c r="K29" s="682">
        <v>5.5627122613889218E-3</v>
      </c>
      <c r="L29" s="677">
        <v>336</v>
      </c>
      <c r="M29" s="682">
        <v>2.4593043681929968E-3</v>
      </c>
      <c r="N29" s="677">
        <v>115270</v>
      </c>
      <c r="O29" s="679">
        <v>84.370242417144865</v>
      </c>
    </row>
    <row r="30" spans="1:21" outlineLevel="2">
      <c r="A30" s="368">
        <v>44</v>
      </c>
      <c r="B30" s="680" t="s">
        <v>350</v>
      </c>
      <c r="C30" s="683">
        <v>7433</v>
      </c>
      <c r="D30" s="683">
        <v>5708</v>
      </c>
      <c r="E30" s="684">
        <v>0.76792681286156328</v>
      </c>
      <c r="F30" s="685">
        <v>1311</v>
      </c>
      <c r="G30" s="684">
        <v>0.17637562222521189</v>
      </c>
      <c r="H30" s="683">
        <v>89</v>
      </c>
      <c r="I30" s="686">
        <v>1.1973631104533835E-2</v>
      </c>
      <c r="J30" s="683">
        <v>42</v>
      </c>
      <c r="K30" s="686">
        <v>5.650477599892372E-3</v>
      </c>
      <c r="L30" s="683">
        <v>7</v>
      </c>
      <c r="M30" s="686">
        <v>9.4174626664872863E-4</v>
      </c>
      <c r="N30" s="687">
        <v>7157</v>
      </c>
      <c r="O30" s="688">
        <v>0.96286829005785013</v>
      </c>
      <c r="P30" s="209"/>
    </row>
    <row r="31" spans="1:21" ht="15.75" outlineLevel="2" thickBot="1">
      <c r="A31" s="368">
        <v>125</v>
      </c>
      <c r="B31" s="680" t="s">
        <v>353</v>
      </c>
      <c r="C31" s="683">
        <v>8798</v>
      </c>
      <c r="D31" s="683">
        <v>6941</v>
      </c>
      <c r="E31" s="684">
        <v>0.78892930211411683</v>
      </c>
      <c r="F31" s="685">
        <v>617</v>
      </c>
      <c r="G31" s="684">
        <v>7.0129574903387129E-2</v>
      </c>
      <c r="H31" s="683">
        <v>148</v>
      </c>
      <c r="I31" s="686">
        <v>1.6822005001136623E-2</v>
      </c>
      <c r="J31" s="683">
        <v>37</v>
      </c>
      <c r="K31" s="686">
        <v>4.2055012502841558E-3</v>
      </c>
      <c r="L31" s="683">
        <v>10</v>
      </c>
      <c r="M31" s="686">
        <v>1.1366219595362582E-3</v>
      </c>
      <c r="N31" s="687">
        <v>7753</v>
      </c>
      <c r="O31" s="688">
        <v>0.88122300522846098</v>
      </c>
    </row>
    <row r="32" spans="1:21" outlineLevel="2">
      <c r="A32" s="368">
        <v>30</v>
      </c>
      <c r="B32" s="680" t="s">
        <v>407</v>
      </c>
      <c r="C32" s="683">
        <v>32142</v>
      </c>
      <c r="D32" s="683">
        <v>10059</v>
      </c>
      <c r="E32" s="684">
        <v>0.3129550121336569</v>
      </c>
      <c r="F32" s="685">
        <v>14640</v>
      </c>
      <c r="G32" s="684">
        <v>0.45547881276834051</v>
      </c>
      <c r="H32" s="683">
        <v>445</v>
      </c>
      <c r="I32" s="686">
        <v>1.384481363947483E-2</v>
      </c>
      <c r="J32" s="683">
        <v>237</v>
      </c>
      <c r="K32" s="686">
        <v>7.3735299607989545E-3</v>
      </c>
      <c r="L32" s="683">
        <v>82</v>
      </c>
      <c r="M32" s="686">
        <v>2.5511791425549125E-3</v>
      </c>
      <c r="N32" s="687">
        <v>25463</v>
      </c>
      <c r="O32" s="688">
        <v>0.79220334764482614</v>
      </c>
      <c r="Q32" s="654" t="s">
        <v>312</v>
      </c>
      <c r="R32" s="655">
        <v>0.68781008773708618</v>
      </c>
    </row>
    <row r="33" spans="1:18" outlineLevel="2">
      <c r="A33" s="368">
        <v>36</v>
      </c>
      <c r="B33" s="680" t="s">
        <v>409</v>
      </c>
      <c r="C33" s="683">
        <v>6082</v>
      </c>
      <c r="D33" s="683">
        <v>2386</v>
      </c>
      <c r="E33" s="684">
        <v>0.39230516277540284</v>
      </c>
      <c r="F33" s="685">
        <v>1255</v>
      </c>
      <c r="G33" s="684">
        <v>0.20634659651430451</v>
      </c>
      <c r="H33" s="683">
        <v>94</v>
      </c>
      <c r="I33" s="686">
        <v>1.5455442288720816E-2</v>
      </c>
      <c r="J33" s="683">
        <v>32</v>
      </c>
      <c r="K33" s="686">
        <v>5.2614271621177246E-3</v>
      </c>
      <c r="L33" s="683">
        <v>12</v>
      </c>
      <c r="M33" s="686">
        <v>1.9730351857941467E-3</v>
      </c>
      <c r="N33" s="687">
        <v>3779</v>
      </c>
      <c r="O33" s="688">
        <v>0.62134166392634005</v>
      </c>
      <c r="Q33" s="656" t="s">
        <v>314</v>
      </c>
      <c r="R33" s="657">
        <v>0.27812926687485634</v>
      </c>
    </row>
    <row r="34" spans="1:18" outlineLevel="2">
      <c r="A34" s="368">
        <v>93</v>
      </c>
      <c r="B34" s="368" t="s">
        <v>411</v>
      </c>
      <c r="C34" s="683">
        <v>16485</v>
      </c>
      <c r="D34" s="683">
        <v>14011</v>
      </c>
      <c r="E34" s="684">
        <v>0.84992417349105243</v>
      </c>
      <c r="F34" s="685">
        <v>1247</v>
      </c>
      <c r="G34" s="684">
        <v>7.5644525326053993E-2</v>
      </c>
      <c r="H34" s="683">
        <v>293</v>
      </c>
      <c r="I34" s="686">
        <v>1.7773733697300575E-2</v>
      </c>
      <c r="J34" s="683">
        <v>86</v>
      </c>
      <c r="K34" s="686">
        <v>5.2168638155899302E-3</v>
      </c>
      <c r="L34" s="683">
        <v>40</v>
      </c>
      <c r="M34" s="686">
        <v>2.4264482863208979E-3</v>
      </c>
      <c r="N34" s="687">
        <v>15677</v>
      </c>
      <c r="O34" s="688">
        <v>0.95098574461631791</v>
      </c>
      <c r="Q34" s="656" t="s">
        <v>316</v>
      </c>
      <c r="R34" s="657">
        <v>2.1954549755985455E-2</v>
      </c>
    </row>
    <row r="35" spans="1:18" ht="15.75" outlineLevel="2" thickBot="1">
      <c r="A35" s="368">
        <v>209</v>
      </c>
      <c r="B35" s="368" t="s">
        <v>414</v>
      </c>
      <c r="C35" s="683">
        <v>22540</v>
      </c>
      <c r="D35" s="683">
        <v>13349</v>
      </c>
      <c r="E35" s="684">
        <v>0.59223602484472049</v>
      </c>
      <c r="F35" s="685">
        <v>3209</v>
      </c>
      <c r="G35" s="684">
        <v>0.14236912156166814</v>
      </c>
      <c r="H35" s="683">
        <v>305</v>
      </c>
      <c r="I35" s="686">
        <v>1.3531499556344277E-2</v>
      </c>
      <c r="J35" s="683">
        <v>93</v>
      </c>
      <c r="K35" s="686">
        <v>4.1259982253771072E-3</v>
      </c>
      <c r="L35" s="683">
        <v>76</v>
      </c>
      <c r="M35" s="686">
        <v>3.3717834960070984E-3</v>
      </c>
      <c r="N35" s="687">
        <v>17032</v>
      </c>
      <c r="O35" s="688">
        <v>0.75563442768411715</v>
      </c>
      <c r="P35" s="209"/>
      <c r="Q35" s="659" t="s">
        <v>318</v>
      </c>
      <c r="R35" s="658">
        <v>9.6794689810871821E-3</v>
      </c>
    </row>
    <row r="36" spans="1:18" outlineLevel="2">
      <c r="A36" s="368">
        <v>809</v>
      </c>
      <c r="B36" s="368" t="s">
        <v>426</v>
      </c>
      <c r="C36" s="683">
        <v>11259</v>
      </c>
      <c r="D36" s="683">
        <v>3481</v>
      </c>
      <c r="E36" s="684">
        <v>0.30917488231636914</v>
      </c>
      <c r="F36" s="685">
        <v>3619</v>
      </c>
      <c r="G36" s="684">
        <v>0.32143174349409359</v>
      </c>
      <c r="H36" s="683">
        <v>120</v>
      </c>
      <c r="I36" s="686">
        <v>1.0658140154543033E-2</v>
      </c>
      <c r="J36" s="683">
        <v>55</v>
      </c>
      <c r="K36" s="686">
        <v>4.8849809041655564E-3</v>
      </c>
      <c r="L36" s="683">
        <v>30</v>
      </c>
      <c r="M36" s="686">
        <v>2.6645350386357582E-3</v>
      </c>
      <c r="N36" s="687">
        <v>7305</v>
      </c>
      <c r="O36" s="688">
        <v>0.6488142819078071</v>
      </c>
    </row>
    <row r="37" spans="1:18" ht="15.75" outlineLevel="2" thickBot="1">
      <c r="A37" s="368">
        <v>847</v>
      </c>
      <c r="B37" s="681" t="s">
        <v>427</v>
      </c>
      <c r="C37" s="683">
        <v>31885</v>
      </c>
      <c r="D37" s="683">
        <v>24688</v>
      </c>
      <c r="E37" s="684">
        <v>0.77428257801474043</v>
      </c>
      <c r="F37" s="685">
        <v>5425</v>
      </c>
      <c r="G37" s="684">
        <v>0.17014270032930845</v>
      </c>
      <c r="H37" s="683">
        <v>734</v>
      </c>
      <c r="I37" s="686">
        <v>2.302022894778109E-2</v>
      </c>
      <c r="J37" s="683">
        <v>178</v>
      </c>
      <c r="K37" s="686">
        <v>5.5825623333856048E-3</v>
      </c>
      <c r="L37" s="683">
        <v>79</v>
      </c>
      <c r="M37" s="686">
        <v>2.4776540693115887E-3</v>
      </c>
      <c r="N37" s="687">
        <v>31104</v>
      </c>
      <c r="O37" s="688">
        <v>0.97550572369452726</v>
      </c>
    </row>
    <row r="38" spans="1:18" ht="27" customHeight="1" outlineLevel="2">
      <c r="A38" s="675"/>
      <c r="B38" s="676" t="s">
        <v>452</v>
      </c>
      <c r="C38" s="677">
        <v>124405</v>
      </c>
      <c r="D38" s="677">
        <v>77677</v>
      </c>
      <c r="E38" s="682">
        <v>0.62438808729552675</v>
      </c>
      <c r="F38" s="677">
        <v>26369</v>
      </c>
      <c r="G38" s="682">
        <v>0.21196093404605923</v>
      </c>
      <c r="H38" s="677">
        <v>1876</v>
      </c>
      <c r="I38" s="682">
        <v>1.50797797516177E-2</v>
      </c>
      <c r="J38" s="677">
        <v>1153</v>
      </c>
      <c r="K38" s="682">
        <v>9.2681162332703664E-3</v>
      </c>
      <c r="L38" s="677">
        <v>386</v>
      </c>
      <c r="M38" s="682">
        <v>3.1027691813030021E-3</v>
      </c>
      <c r="N38" s="677">
        <v>107461</v>
      </c>
      <c r="O38" s="679">
        <v>86.379968650777698</v>
      </c>
      <c r="Q38" s="654" t="s">
        <v>312</v>
      </c>
      <c r="R38" s="655">
        <v>0.69942743124837337</v>
      </c>
    </row>
    <row r="39" spans="1:18" outlineLevel="2">
      <c r="A39" s="368">
        <v>34</v>
      </c>
      <c r="B39" s="680" t="s">
        <v>408</v>
      </c>
      <c r="C39" s="683">
        <v>45796</v>
      </c>
      <c r="D39" s="683">
        <v>28056</v>
      </c>
      <c r="E39" s="684">
        <v>0.61262992401083061</v>
      </c>
      <c r="F39" s="685">
        <v>11305</v>
      </c>
      <c r="G39" s="684">
        <v>0.24685562057821644</v>
      </c>
      <c r="H39" s="683">
        <v>703</v>
      </c>
      <c r="I39" s="686">
        <v>1.5350685649401695E-2</v>
      </c>
      <c r="J39" s="683">
        <v>636</v>
      </c>
      <c r="K39" s="686">
        <v>1.3887675779544065E-2</v>
      </c>
      <c r="L39" s="683">
        <v>132</v>
      </c>
      <c r="M39" s="686">
        <v>2.8823478033015984E-3</v>
      </c>
      <c r="N39" s="687">
        <v>40832</v>
      </c>
      <c r="O39" s="688">
        <v>0.89160625382129444</v>
      </c>
      <c r="Q39" s="656" t="s">
        <v>314</v>
      </c>
      <c r="R39" s="657">
        <v>0.2717359243515225</v>
      </c>
    </row>
    <row r="40" spans="1:18" outlineLevel="1">
      <c r="A40" s="368">
        <v>91</v>
      </c>
      <c r="B40" s="680" t="s">
        <v>410</v>
      </c>
      <c r="C40" s="683">
        <v>10808</v>
      </c>
      <c r="D40" s="683">
        <v>6223</v>
      </c>
      <c r="E40" s="684">
        <v>0.57577720207253891</v>
      </c>
      <c r="F40" s="685">
        <v>896</v>
      </c>
      <c r="G40" s="684">
        <v>8.2901554404145081E-2</v>
      </c>
      <c r="H40" s="683">
        <v>153</v>
      </c>
      <c r="I40" s="686">
        <v>1.415618060695781E-2</v>
      </c>
      <c r="J40" s="683">
        <v>48</v>
      </c>
      <c r="K40" s="686">
        <v>4.4411547002220575E-3</v>
      </c>
      <c r="L40" s="683">
        <v>10</v>
      </c>
      <c r="M40" s="686">
        <v>9.2524056254626199E-4</v>
      </c>
      <c r="N40" s="687">
        <v>7330</v>
      </c>
      <c r="O40" s="688">
        <v>0.67820133234641011</v>
      </c>
      <c r="Q40" s="656" t="s">
        <v>316</v>
      </c>
      <c r="R40" s="657">
        <v>1.9328533009456059E-2</v>
      </c>
    </row>
    <row r="41" spans="1:18" ht="15.75" outlineLevel="2" thickBot="1">
      <c r="A41" s="368">
        <v>101</v>
      </c>
      <c r="B41" s="680" t="s">
        <v>412</v>
      </c>
      <c r="C41" s="683">
        <v>27458</v>
      </c>
      <c r="D41" s="683">
        <v>18501</v>
      </c>
      <c r="E41" s="684">
        <v>0.67379270158059579</v>
      </c>
      <c r="F41" s="685">
        <v>7243</v>
      </c>
      <c r="G41" s="684">
        <v>0.26378468934372495</v>
      </c>
      <c r="H41" s="683">
        <v>441</v>
      </c>
      <c r="I41" s="686">
        <v>1.6060893000218516E-2</v>
      </c>
      <c r="J41" s="683">
        <v>215</v>
      </c>
      <c r="K41" s="686">
        <v>7.8301405783378249E-3</v>
      </c>
      <c r="L41" s="683">
        <v>149</v>
      </c>
      <c r="M41" s="686">
        <v>5.4264695170806324E-3</v>
      </c>
      <c r="N41" s="687">
        <v>26549</v>
      </c>
      <c r="O41" s="688">
        <v>0.96689489401995776</v>
      </c>
      <c r="Q41" s="659" t="s">
        <v>318</v>
      </c>
      <c r="R41" s="658">
        <v>6.5932159278216359E-3</v>
      </c>
    </row>
    <row r="42" spans="1:18" outlineLevel="2">
      <c r="A42" s="368">
        <v>353</v>
      </c>
      <c r="B42" s="680" t="s">
        <v>416</v>
      </c>
      <c r="C42" s="683">
        <v>5790</v>
      </c>
      <c r="D42" s="683">
        <v>2714</v>
      </c>
      <c r="E42" s="684">
        <v>0.46873920552677029</v>
      </c>
      <c r="F42" s="685">
        <v>935</v>
      </c>
      <c r="G42" s="684">
        <v>0.1614853195164076</v>
      </c>
      <c r="H42" s="683">
        <v>79</v>
      </c>
      <c r="I42" s="686">
        <v>1.3644214162348877E-2</v>
      </c>
      <c r="J42" s="683">
        <v>74</v>
      </c>
      <c r="K42" s="686">
        <v>1.2780656303972366E-2</v>
      </c>
      <c r="L42" s="683">
        <v>14</v>
      </c>
      <c r="M42" s="686">
        <v>2.4179620034542313E-3</v>
      </c>
      <c r="N42" s="687">
        <v>3816</v>
      </c>
      <c r="O42" s="688">
        <v>0.65906735751295342</v>
      </c>
    </row>
    <row r="43" spans="1:18" outlineLevel="2">
      <c r="A43" s="368">
        <v>364</v>
      </c>
      <c r="B43" s="368" t="s">
        <v>417</v>
      </c>
      <c r="C43" s="683">
        <v>15400</v>
      </c>
      <c r="D43" s="683">
        <v>9497</v>
      </c>
      <c r="E43" s="684">
        <v>0.61668831168831173</v>
      </c>
      <c r="F43" s="685">
        <v>3727</v>
      </c>
      <c r="G43" s="684">
        <v>0.24201298701298701</v>
      </c>
      <c r="H43" s="683">
        <v>289</v>
      </c>
      <c r="I43" s="686">
        <v>1.8766233766233768E-2</v>
      </c>
      <c r="J43" s="683">
        <v>107</v>
      </c>
      <c r="K43" s="686">
        <v>6.9480519480519479E-3</v>
      </c>
      <c r="L43" s="683">
        <v>29</v>
      </c>
      <c r="M43" s="686">
        <v>1.8831168831168832E-3</v>
      </c>
      <c r="N43" s="687">
        <v>13649</v>
      </c>
      <c r="O43" s="688">
        <v>0.88629870129870125</v>
      </c>
    </row>
    <row r="44" spans="1:18" outlineLevel="2">
      <c r="A44" s="368">
        <v>642</v>
      </c>
      <c r="B44" s="368" t="s">
        <v>422</v>
      </c>
      <c r="C44" s="683">
        <v>19153</v>
      </c>
      <c r="D44" s="683">
        <v>12686</v>
      </c>
      <c r="E44" s="684">
        <v>0.66235054560643236</v>
      </c>
      <c r="F44" s="685">
        <v>2263</v>
      </c>
      <c r="G44" s="684">
        <v>0.1181538140239127</v>
      </c>
      <c r="H44" s="683">
        <v>211</v>
      </c>
      <c r="I44" s="686">
        <v>1.1016550931968882E-2</v>
      </c>
      <c r="J44" s="683">
        <v>73</v>
      </c>
      <c r="K44" s="686">
        <v>3.811413355610087E-3</v>
      </c>
      <c r="L44" s="683">
        <v>52</v>
      </c>
      <c r="M44" s="686">
        <v>2.7149793765989662E-3</v>
      </c>
      <c r="N44" s="687">
        <v>15285</v>
      </c>
      <c r="O44" s="688">
        <v>0.798047303294523</v>
      </c>
    </row>
    <row r="45" spans="1:18" ht="27" customHeight="1" outlineLevel="2">
      <c r="A45" s="675"/>
      <c r="B45" s="676" t="s">
        <v>453</v>
      </c>
      <c r="C45" s="677">
        <v>79771</v>
      </c>
      <c r="D45" s="677">
        <v>47699</v>
      </c>
      <c r="E45" s="682">
        <v>0.59794912938285838</v>
      </c>
      <c r="F45" s="677">
        <v>20897</v>
      </c>
      <c r="G45" s="682">
        <v>0.26196236727632849</v>
      </c>
      <c r="H45" s="677">
        <v>1392</v>
      </c>
      <c r="I45" s="682">
        <v>1.7449950483258328E-2</v>
      </c>
      <c r="J45" s="677">
        <v>371</v>
      </c>
      <c r="K45" s="682">
        <v>4.650812952075316E-3</v>
      </c>
      <c r="L45" s="677">
        <v>106</v>
      </c>
      <c r="M45" s="682">
        <v>1.3288037005929473E-3</v>
      </c>
      <c r="N45" s="677">
        <v>70465</v>
      </c>
      <c r="O45" s="679">
        <v>88.334106379511354</v>
      </c>
    </row>
    <row r="46" spans="1:18" outlineLevel="2">
      <c r="A46" s="422">
        <v>55</v>
      </c>
      <c r="B46" s="421" t="s">
        <v>386</v>
      </c>
      <c r="C46" s="683">
        <v>7975</v>
      </c>
      <c r="D46" s="683">
        <v>6335</v>
      </c>
      <c r="E46" s="684">
        <v>0.79435736677115987</v>
      </c>
      <c r="F46" s="685">
        <v>577</v>
      </c>
      <c r="G46" s="684">
        <v>7.2351097178683391E-2</v>
      </c>
      <c r="H46" s="683">
        <v>190</v>
      </c>
      <c r="I46" s="686">
        <v>2.3824451410658306E-2</v>
      </c>
      <c r="J46" s="683">
        <v>41</v>
      </c>
      <c r="K46" s="686">
        <v>5.1410658307210035E-3</v>
      </c>
      <c r="L46" s="683">
        <v>11</v>
      </c>
      <c r="M46" s="686">
        <v>1.3793103448275861E-3</v>
      </c>
      <c r="N46" s="687">
        <v>7154</v>
      </c>
      <c r="O46" s="688">
        <v>0.89705329153605018</v>
      </c>
    </row>
    <row r="47" spans="1:18" outlineLevel="2">
      <c r="A47" s="422">
        <v>400</v>
      </c>
      <c r="B47" s="422" t="s">
        <v>394</v>
      </c>
      <c r="C47" s="683">
        <v>22870</v>
      </c>
      <c r="D47" s="683">
        <v>10011</v>
      </c>
      <c r="E47" s="684">
        <v>0.43773502404897247</v>
      </c>
      <c r="F47" s="685">
        <v>12319</v>
      </c>
      <c r="G47" s="684">
        <v>0.53865325754263227</v>
      </c>
      <c r="H47" s="683">
        <v>248</v>
      </c>
      <c r="I47" s="686">
        <v>1.0843900306077832E-2</v>
      </c>
      <c r="J47" s="683">
        <v>96</v>
      </c>
      <c r="K47" s="686">
        <v>4.1976388281591602E-3</v>
      </c>
      <c r="L47" s="683">
        <v>27</v>
      </c>
      <c r="M47" s="686">
        <v>1.1805859204197639E-3</v>
      </c>
      <c r="N47" s="687">
        <v>22701</v>
      </c>
      <c r="O47" s="688">
        <v>0.99261040664626143</v>
      </c>
    </row>
    <row r="48" spans="1:18" outlineLevel="2">
      <c r="A48" s="422">
        <v>483</v>
      </c>
      <c r="B48" s="421" t="s">
        <v>396</v>
      </c>
      <c r="C48" s="683">
        <v>10723</v>
      </c>
      <c r="D48" s="683">
        <v>7788</v>
      </c>
      <c r="E48" s="684">
        <v>0.72628928471509835</v>
      </c>
      <c r="F48" s="685">
        <v>705</v>
      </c>
      <c r="G48" s="684">
        <v>6.5746526158724242E-2</v>
      </c>
      <c r="H48" s="683">
        <v>187</v>
      </c>
      <c r="I48" s="686">
        <v>1.7439149491746714E-2</v>
      </c>
      <c r="J48" s="683">
        <v>58</v>
      </c>
      <c r="K48" s="686">
        <v>5.4089340669588731E-3</v>
      </c>
      <c r="L48" s="683">
        <v>13</v>
      </c>
      <c r="M48" s="686">
        <v>1.2123472908700922E-3</v>
      </c>
      <c r="N48" s="687">
        <v>8751</v>
      </c>
      <c r="O48" s="688">
        <v>0.81609624172339834</v>
      </c>
    </row>
    <row r="49" spans="1:18" ht="15.75" outlineLevel="2" thickBot="1">
      <c r="A49" s="422">
        <v>756</v>
      </c>
      <c r="B49" s="421" t="s">
        <v>406</v>
      </c>
      <c r="C49" s="683">
        <v>38203</v>
      </c>
      <c r="D49" s="683">
        <v>23565</v>
      </c>
      <c r="E49" s="684">
        <v>0.61683637410674552</v>
      </c>
      <c r="F49" s="685">
        <v>7296</v>
      </c>
      <c r="G49" s="684">
        <v>0.19097976598696437</v>
      </c>
      <c r="H49" s="683">
        <v>767</v>
      </c>
      <c r="I49" s="686">
        <v>2.0076957307017772E-2</v>
      </c>
      <c r="J49" s="683">
        <v>176</v>
      </c>
      <c r="K49" s="686">
        <v>4.6069680391592283E-3</v>
      </c>
      <c r="L49" s="683">
        <v>55</v>
      </c>
      <c r="M49" s="686">
        <v>1.4396775122372588E-3</v>
      </c>
      <c r="N49" s="687">
        <v>31859</v>
      </c>
      <c r="O49" s="688">
        <v>0.83393974295212414</v>
      </c>
    </row>
    <row r="50" spans="1:18" ht="27" customHeight="1" outlineLevel="2">
      <c r="A50" s="675"/>
      <c r="B50" s="676" t="s">
        <v>454</v>
      </c>
      <c r="C50" s="677">
        <v>214031</v>
      </c>
      <c r="D50" s="677">
        <v>113569</v>
      </c>
      <c r="E50" s="678">
        <v>0.53061939625568255</v>
      </c>
      <c r="F50" s="677">
        <v>71604</v>
      </c>
      <c r="G50" s="678">
        <v>0.33454966803874203</v>
      </c>
      <c r="H50" s="677">
        <v>2965</v>
      </c>
      <c r="I50" s="678">
        <v>1.3853133424597371E-2</v>
      </c>
      <c r="J50" s="677">
        <v>1424</v>
      </c>
      <c r="K50" s="678">
        <v>6.6532418201101706E-3</v>
      </c>
      <c r="L50" s="677">
        <v>214</v>
      </c>
      <c r="M50" s="678">
        <v>9.9985516116824196E-4</v>
      </c>
      <c r="N50" s="677">
        <v>189776</v>
      </c>
      <c r="O50" s="679">
        <v>88.667529470030047</v>
      </c>
      <c r="Q50" s="654" t="s">
        <v>312</v>
      </c>
      <c r="R50" s="655">
        <v>0.72283898344515685</v>
      </c>
    </row>
    <row r="51" spans="1:18" outlineLevel="2">
      <c r="A51" s="422">
        <v>21</v>
      </c>
      <c r="B51" s="421" t="s">
        <v>385</v>
      </c>
      <c r="C51" s="683">
        <v>4912</v>
      </c>
      <c r="D51" s="683">
        <v>2862</v>
      </c>
      <c r="E51" s="684">
        <v>0.58265472312703581</v>
      </c>
      <c r="F51" s="685">
        <v>548</v>
      </c>
      <c r="G51" s="684">
        <v>0.11156351791530944</v>
      </c>
      <c r="H51" s="683">
        <v>57</v>
      </c>
      <c r="I51" s="686">
        <v>1.1604234527687296E-2</v>
      </c>
      <c r="J51" s="683">
        <v>57</v>
      </c>
      <c r="K51" s="686">
        <v>1.1604234527687296E-2</v>
      </c>
      <c r="L51" s="683">
        <v>3</v>
      </c>
      <c r="M51" s="686">
        <v>6.1074918566775239E-4</v>
      </c>
      <c r="N51" s="687">
        <v>3527</v>
      </c>
      <c r="O51" s="688">
        <v>0.71803745928338758</v>
      </c>
      <c r="Q51" s="656" t="s">
        <v>314</v>
      </c>
      <c r="R51" s="657">
        <v>0.24538204557932644</v>
      </c>
    </row>
    <row r="52" spans="1:18" outlineLevel="2">
      <c r="A52" s="422">
        <v>197</v>
      </c>
      <c r="B52" s="421" t="s">
        <v>388</v>
      </c>
      <c r="C52" s="683">
        <v>16390</v>
      </c>
      <c r="D52" s="683">
        <v>11536</v>
      </c>
      <c r="E52" s="684">
        <v>0.70384380719951189</v>
      </c>
      <c r="F52" s="685">
        <v>2727</v>
      </c>
      <c r="G52" s="684">
        <v>0.16638194020744357</v>
      </c>
      <c r="H52" s="683">
        <v>283</v>
      </c>
      <c r="I52" s="686">
        <v>1.7266625991458208E-2</v>
      </c>
      <c r="J52" s="683">
        <v>99</v>
      </c>
      <c r="K52" s="686">
        <v>6.0402684563758387E-3</v>
      </c>
      <c r="L52" s="683">
        <v>11</v>
      </c>
      <c r="M52" s="686">
        <v>6.711409395973154E-4</v>
      </c>
      <c r="N52" s="687">
        <v>14656</v>
      </c>
      <c r="O52" s="688">
        <v>0.89420378279438684</v>
      </c>
      <c r="Q52" s="656" t="s">
        <v>316</v>
      </c>
      <c r="R52" s="657">
        <v>1.7457496207926596E-2</v>
      </c>
    </row>
    <row r="53" spans="1:18" ht="15.75" outlineLevel="2" thickBot="1">
      <c r="A53" s="422">
        <v>206</v>
      </c>
      <c r="B53" s="422" t="s">
        <v>389</v>
      </c>
      <c r="C53" s="683">
        <v>5020</v>
      </c>
      <c r="D53" s="683">
        <v>2716</v>
      </c>
      <c r="E53" s="684">
        <v>0.54103585657370523</v>
      </c>
      <c r="F53" s="685">
        <v>667</v>
      </c>
      <c r="G53" s="684">
        <v>0.13286852589641435</v>
      </c>
      <c r="H53" s="683">
        <v>71</v>
      </c>
      <c r="I53" s="686">
        <v>1.4143426294820717E-2</v>
      </c>
      <c r="J53" s="683">
        <v>38</v>
      </c>
      <c r="K53" s="686">
        <v>7.569721115537849E-3</v>
      </c>
      <c r="L53" s="683">
        <v>6</v>
      </c>
      <c r="M53" s="686">
        <v>1.195219123505976E-3</v>
      </c>
      <c r="N53" s="687">
        <v>3498</v>
      </c>
      <c r="O53" s="688">
        <v>0.69681274900398404</v>
      </c>
      <c r="Q53" s="659" t="s">
        <v>318</v>
      </c>
      <c r="R53" s="658">
        <v>1.0729473948688362E-2</v>
      </c>
    </row>
    <row r="54" spans="1:18" outlineLevel="2">
      <c r="A54" s="422">
        <v>313</v>
      </c>
      <c r="B54" s="421" t="s">
        <v>390</v>
      </c>
      <c r="C54" s="683">
        <v>10700</v>
      </c>
      <c r="D54" s="683">
        <v>6658</v>
      </c>
      <c r="E54" s="684">
        <v>0.62224299065420563</v>
      </c>
      <c r="F54" s="685">
        <v>1668</v>
      </c>
      <c r="G54" s="684">
        <v>0.15588785046728973</v>
      </c>
      <c r="H54" s="683">
        <v>189</v>
      </c>
      <c r="I54" s="686">
        <v>1.7663551401869159E-2</v>
      </c>
      <c r="J54" s="683">
        <v>88</v>
      </c>
      <c r="K54" s="686">
        <v>8.2242990654205605E-3</v>
      </c>
      <c r="L54" s="683">
        <v>11</v>
      </c>
      <c r="M54" s="686">
        <v>1.0280373831775701E-3</v>
      </c>
      <c r="N54" s="687">
        <v>8614</v>
      </c>
      <c r="O54" s="688">
        <v>0.80504672897196261</v>
      </c>
    </row>
    <row r="55" spans="1:18" ht="15.75" outlineLevel="2" thickBot="1">
      <c r="A55" s="422">
        <v>321</v>
      </c>
      <c r="B55" s="421" t="s">
        <v>392</v>
      </c>
      <c r="C55" s="683">
        <v>8945</v>
      </c>
      <c r="D55" s="683">
        <v>3953</v>
      </c>
      <c r="E55" s="684">
        <v>0.44192286193404134</v>
      </c>
      <c r="F55" s="685">
        <v>2637</v>
      </c>
      <c r="G55" s="684">
        <v>0.29480156512017885</v>
      </c>
      <c r="H55" s="683">
        <v>103</v>
      </c>
      <c r="I55" s="686">
        <v>1.1514812744550029E-2</v>
      </c>
      <c r="J55" s="683">
        <v>112</v>
      </c>
      <c r="K55" s="686">
        <v>1.2520961430967021E-2</v>
      </c>
      <c r="L55" s="683">
        <v>7</v>
      </c>
      <c r="M55" s="686">
        <v>7.8256008943543883E-4</v>
      </c>
      <c r="N55" s="687">
        <v>6812</v>
      </c>
      <c r="O55" s="688">
        <v>0.76154276131917276</v>
      </c>
    </row>
    <row r="56" spans="1:18" outlineLevel="2">
      <c r="A56" s="422">
        <v>440</v>
      </c>
      <c r="B56" s="421" t="s">
        <v>395</v>
      </c>
      <c r="C56" s="683">
        <v>69343</v>
      </c>
      <c r="D56" s="683">
        <v>26218</v>
      </c>
      <c r="E56" s="684">
        <v>0.37809151608669944</v>
      </c>
      <c r="F56" s="685">
        <v>45361</v>
      </c>
      <c r="G56" s="684">
        <v>0.65415398814588355</v>
      </c>
      <c r="H56" s="683">
        <v>882</v>
      </c>
      <c r="I56" s="686">
        <v>1.2719380470992026E-2</v>
      </c>
      <c r="J56" s="683">
        <v>520</v>
      </c>
      <c r="K56" s="686">
        <v>7.4989544726937109E-3</v>
      </c>
      <c r="L56" s="683">
        <v>58</v>
      </c>
      <c r="M56" s="686">
        <v>8.364218450312216E-4</v>
      </c>
      <c r="N56" s="687">
        <v>73039</v>
      </c>
      <c r="O56" s="688">
        <v>1.0533002610212998</v>
      </c>
      <c r="Q56" s="654" t="s">
        <v>312</v>
      </c>
      <c r="R56" s="655">
        <v>0.67691761867593836</v>
      </c>
    </row>
    <row r="57" spans="1:18" outlineLevel="2">
      <c r="A57" s="422">
        <v>541</v>
      </c>
      <c r="B57" s="422" t="s">
        <v>397</v>
      </c>
      <c r="C57" s="683">
        <v>22410</v>
      </c>
      <c r="D57" s="683">
        <v>12474</v>
      </c>
      <c r="E57" s="684">
        <v>0.55662650602409636</v>
      </c>
      <c r="F57" s="685">
        <v>5881</v>
      </c>
      <c r="G57" s="684">
        <v>0.26242748772869257</v>
      </c>
      <c r="H57" s="683">
        <v>292</v>
      </c>
      <c r="I57" s="686">
        <v>1.3029897367246765E-2</v>
      </c>
      <c r="J57" s="683">
        <v>79</v>
      </c>
      <c r="K57" s="686">
        <v>3.5252119589468988E-3</v>
      </c>
      <c r="L57" s="683">
        <v>29</v>
      </c>
      <c r="M57" s="686">
        <v>1.2940651494868362E-3</v>
      </c>
      <c r="N57" s="687">
        <v>18755</v>
      </c>
      <c r="O57" s="688">
        <v>0.83690316822846944</v>
      </c>
      <c r="Q57" s="656" t="s">
        <v>314</v>
      </c>
      <c r="R57" s="657">
        <v>0.29655857517916695</v>
      </c>
    </row>
    <row r="58" spans="1:18" outlineLevel="2">
      <c r="A58" s="422">
        <v>649</v>
      </c>
      <c r="B58" s="421" t="s">
        <v>400</v>
      </c>
      <c r="C58" s="683">
        <v>16838</v>
      </c>
      <c r="D58" s="683">
        <v>10237</v>
      </c>
      <c r="E58" s="684">
        <v>0.60797006770400286</v>
      </c>
      <c r="F58" s="685">
        <v>2256</v>
      </c>
      <c r="G58" s="684">
        <v>0.13398265827295402</v>
      </c>
      <c r="H58" s="683">
        <v>265</v>
      </c>
      <c r="I58" s="686">
        <v>1.5738211188977315E-2</v>
      </c>
      <c r="J58" s="683">
        <v>155</v>
      </c>
      <c r="K58" s="686">
        <v>9.2053688086471078E-3</v>
      </c>
      <c r="L58" s="683">
        <v>27</v>
      </c>
      <c r="M58" s="686">
        <v>1.6035158569901414E-3</v>
      </c>
      <c r="N58" s="687">
        <v>12940</v>
      </c>
      <c r="O58" s="688">
        <v>0.76849982183157139</v>
      </c>
      <c r="Q58" s="656" t="s">
        <v>316</v>
      </c>
      <c r="R58" s="657">
        <v>1.9754488043709644E-2</v>
      </c>
    </row>
    <row r="59" spans="1:18" ht="15.75" outlineLevel="2" thickBot="1">
      <c r="A59" s="422">
        <v>652</v>
      </c>
      <c r="B59" s="421" t="s">
        <v>401</v>
      </c>
      <c r="C59" s="683">
        <v>5945</v>
      </c>
      <c r="D59" s="683">
        <v>4919</v>
      </c>
      <c r="E59" s="684">
        <v>0.82741799831791418</v>
      </c>
      <c r="F59" s="685">
        <v>502</v>
      </c>
      <c r="G59" s="684">
        <v>8.4440706476030275E-2</v>
      </c>
      <c r="H59" s="683">
        <v>105</v>
      </c>
      <c r="I59" s="686">
        <v>1.7661900756938603E-2</v>
      </c>
      <c r="J59" s="683">
        <v>30</v>
      </c>
      <c r="K59" s="686">
        <v>5.0462573591253156E-3</v>
      </c>
      <c r="L59" s="683">
        <v>13</v>
      </c>
      <c r="M59" s="686">
        <v>2.1867115222876368E-3</v>
      </c>
      <c r="N59" s="687">
        <v>5569</v>
      </c>
      <c r="O59" s="688">
        <v>0.93675357443229601</v>
      </c>
      <c r="Q59" s="659" t="s">
        <v>318</v>
      </c>
      <c r="R59" s="658">
        <v>5.2650251898105445E-3</v>
      </c>
    </row>
    <row r="60" spans="1:18" outlineLevel="1">
      <c r="A60" s="422">
        <v>660</v>
      </c>
      <c r="B60" s="421" t="s">
        <v>402</v>
      </c>
      <c r="C60" s="683">
        <v>13690</v>
      </c>
      <c r="D60" s="683">
        <v>10316</v>
      </c>
      <c r="E60" s="684">
        <v>0.75354273192111032</v>
      </c>
      <c r="F60" s="685">
        <v>3498</v>
      </c>
      <c r="G60" s="684">
        <v>0.25551497443389337</v>
      </c>
      <c r="H60" s="683">
        <v>224</v>
      </c>
      <c r="I60" s="686">
        <v>1.6362308254200146E-2</v>
      </c>
      <c r="J60" s="683">
        <v>81</v>
      </c>
      <c r="K60" s="686">
        <v>5.9167275383491596E-3</v>
      </c>
      <c r="L60" s="683">
        <v>24</v>
      </c>
      <c r="M60" s="686">
        <v>1.7531044558071584E-3</v>
      </c>
      <c r="N60" s="687">
        <v>14143</v>
      </c>
      <c r="O60" s="688">
        <v>1.03308984660336</v>
      </c>
    </row>
    <row r="61" spans="1:18" outlineLevel="2">
      <c r="A61" s="422">
        <v>667</v>
      </c>
      <c r="B61" s="421" t="s">
        <v>403</v>
      </c>
      <c r="C61" s="683">
        <v>16489</v>
      </c>
      <c r="D61" s="683">
        <v>9993</v>
      </c>
      <c r="E61" s="684">
        <v>0.60604039056340586</v>
      </c>
      <c r="F61" s="685">
        <v>3252</v>
      </c>
      <c r="G61" s="684">
        <v>0.19722239068469888</v>
      </c>
      <c r="H61" s="683">
        <v>239</v>
      </c>
      <c r="I61" s="686">
        <v>1.4494511492510158E-2</v>
      </c>
      <c r="J61" s="683">
        <v>102</v>
      </c>
      <c r="K61" s="686">
        <v>6.185942143247013E-3</v>
      </c>
      <c r="L61" s="683">
        <v>10</v>
      </c>
      <c r="M61" s="686">
        <v>6.064649160046091E-4</v>
      </c>
      <c r="N61" s="687">
        <v>13596</v>
      </c>
      <c r="O61" s="688">
        <v>0.82454969979986659</v>
      </c>
    </row>
    <row r="62" spans="1:18" outlineLevel="2">
      <c r="A62" s="422">
        <v>674</v>
      </c>
      <c r="B62" s="421" t="s">
        <v>404</v>
      </c>
      <c r="C62" s="683">
        <v>23349</v>
      </c>
      <c r="D62" s="683">
        <v>11687</v>
      </c>
      <c r="E62" s="684">
        <v>0.50053535483318345</v>
      </c>
      <c r="F62" s="685">
        <v>2607</v>
      </c>
      <c r="G62" s="684">
        <v>0.11165360400873699</v>
      </c>
      <c r="H62" s="683">
        <v>255</v>
      </c>
      <c r="I62" s="686">
        <v>1.0921238596942053E-2</v>
      </c>
      <c r="J62" s="683">
        <v>63</v>
      </c>
      <c r="K62" s="686">
        <v>2.6981883592445072E-3</v>
      </c>
      <c r="L62" s="683">
        <v>15</v>
      </c>
      <c r="M62" s="686">
        <v>6.4242579982012079E-4</v>
      </c>
      <c r="N62" s="687">
        <v>14627</v>
      </c>
      <c r="O62" s="688">
        <v>0.62645081159792715</v>
      </c>
    </row>
    <row r="63" spans="1:18" ht="27" customHeight="1" outlineLevel="2" thickBot="1">
      <c r="A63" s="675"/>
      <c r="B63" s="676" t="s">
        <v>455</v>
      </c>
      <c r="C63" s="677">
        <v>150928</v>
      </c>
      <c r="D63" s="677">
        <v>101953</v>
      </c>
      <c r="E63" s="682">
        <v>0.67550752676773029</v>
      </c>
      <c r="F63" s="677">
        <v>32590</v>
      </c>
      <c r="G63" s="682">
        <v>0.21593077493904378</v>
      </c>
      <c r="H63" s="677">
        <v>2300</v>
      </c>
      <c r="I63" s="682">
        <v>1.5239054383547121E-2</v>
      </c>
      <c r="J63" s="677">
        <v>671</v>
      </c>
      <c r="K63" s="682">
        <v>4.4458284745043991E-3</v>
      </c>
      <c r="L63" s="677">
        <v>246</v>
      </c>
      <c r="M63" s="682">
        <v>1.6299162514576487E-3</v>
      </c>
      <c r="N63" s="677">
        <v>137760</v>
      </c>
      <c r="O63" s="679">
        <v>91.275310081628319</v>
      </c>
    </row>
    <row r="64" spans="1:18" outlineLevel="2">
      <c r="A64" s="422">
        <v>604</v>
      </c>
      <c r="B64" s="421" t="s">
        <v>341</v>
      </c>
      <c r="C64" s="683">
        <v>30277</v>
      </c>
      <c r="D64" s="683">
        <v>22967</v>
      </c>
      <c r="E64" s="684">
        <v>0.75856260527793373</v>
      </c>
      <c r="F64" s="685">
        <v>5750</v>
      </c>
      <c r="G64" s="684">
        <v>0.18991313538329424</v>
      </c>
      <c r="H64" s="683">
        <v>430</v>
      </c>
      <c r="I64" s="686">
        <v>1.4202199689533309E-2</v>
      </c>
      <c r="J64" s="683">
        <v>86</v>
      </c>
      <c r="K64" s="686">
        <v>2.8404399379066618E-3</v>
      </c>
      <c r="L64" s="683">
        <v>37</v>
      </c>
      <c r="M64" s="686">
        <v>1.2220497407272846E-3</v>
      </c>
      <c r="N64" s="687">
        <v>29270</v>
      </c>
      <c r="O64" s="688">
        <v>0.96674043002939525</v>
      </c>
      <c r="Q64" s="654" t="s">
        <v>312</v>
      </c>
      <c r="R64" s="655">
        <v>0.59843710479723466</v>
      </c>
    </row>
    <row r="65" spans="1:18" outlineLevel="2">
      <c r="A65" s="422">
        <v>670</v>
      </c>
      <c r="B65" s="421" t="s">
        <v>342</v>
      </c>
      <c r="C65" s="683">
        <v>22775</v>
      </c>
      <c r="D65" s="683">
        <v>13921</v>
      </c>
      <c r="E65" s="684">
        <v>0.61124039517014273</v>
      </c>
      <c r="F65" s="685">
        <v>3526</v>
      </c>
      <c r="G65" s="684">
        <v>0.15481888035126234</v>
      </c>
      <c r="H65" s="683">
        <v>409</v>
      </c>
      <c r="I65" s="686">
        <v>1.7958287596048297E-2</v>
      </c>
      <c r="J65" s="683">
        <v>238</v>
      </c>
      <c r="K65" s="686">
        <v>1.0450054884742042E-2</v>
      </c>
      <c r="L65" s="683">
        <v>38</v>
      </c>
      <c r="M65" s="686">
        <v>1.6684961580680571E-3</v>
      </c>
      <c r="N65" s="687">
        <v>18132</v>
      </c>
      <c r="O65" s="688">
        <v>0.79613611416026342</v>
      </c>
      <c r="Q65" s="656" t="s">
        <v>314</v>
      </c>
      <c r="R65" s="657">
        <v>0.37730798414973443</v>
      </c>
    </row>
    <row r="66" spans="1:18" outlineLevel="2">
      <c r="A66" s="422">
        <v>690</v>
      </c>
      <c r="B66" s="421" t="s">
        <v>343</v>
      </c>
      <c r="C66" s="683">
        <v>12970</v>
      </c>
      <c r="D66" s="683">
        <v>6098</v>
      </c>
      <c r="E66" s="684">
        <v>0.47016191210485736</v>
      </c>
      <c r="F66" s="685">
        <v>1635</v>
      </c>
      <c r="G66" s="684">
        <v>0.12606013878180417</v>
      </c>
      <c r="H66" s="683">
        <v>191</v>
      </c>
      <c r="I66" s="686">
        <v>1.4726291441788743E-2</v>
      </c>
      <c r="J66" s="683">
        <v>73</v>
      </c>
      <c r="K66" s="686">
        <v>5.6283731688511951E-3</v>
      </c>
      <c r="L66" s="683">
        <v>19</v>
      </c>
      <c r="M66" s="686">
        <v>1.4649190439475714E-3</v>
      </c>
      <c r="N66" s="687">
        <v>8016</v>
      </c>
      <c r="O66" s="688">
        <v>0.61804163454124905</v>
      </c>
      <c r="Q66" s="656" t="s">
        <v>316</v>
      </c>
      <c r="R66" s="657">
        <v>1.5623682657448781E-2</v>
      </c>
    </row>
    <row r="67" spans="1:18" ht="15.75" outlineLevel="2" thickBot="1">
      <c r="A67" s="422">
        <v>736</v>
      </c>
      <c r="B67" s="421" t="s">
        <v>344</v>
      </c>
      <c r="C67" s="683">
        <v>40602</v>
      </c>
      <c r="D67" s="683">
        <v>26867</v>
      </c>
      <c r="E67" s="684">
        <v>0.66171617161716167</v>
      </c>
      <c r="F67" s="685">
        <v>14443</v>
      </c>
      <c r="G67" s="684">
        <v>0.35572139303482586</v>
      </c>
      <c r="H67" s="683">
        <v>504</v>
      </c>
      <c r="I67" s="686">
        <v>1.241318161666913E-2</v>
      </c>
      <c r="J67" s="683">
        <v>118</v>
      </c>
      <c r="K67" s="686">
        <v>2.9062607753312644E-3</v>
      </c>
      <c r="L67" s="683">
        <v>83</v>
      </c>
      <c r="M67" s="686">
        <v>2.0442342741736862E-3</v>
      </c>
      <c r="N67" s="687">
        <v>42015</v>
      </c>
      <c r="O67" s="688">
        <v>1.0348012413181618</v>
      </c>
      <c r="Q67" s="659" t="s">
        <v>318</v>
      </c>
      <c r="R67" s="658">
        <v>7.503583171739314E-3</v>
      </c>
    </row>
    <row r="68" spans="1:18" outlineLevel="2">
      <c r="A68" s="422">
        <v>858</v>
      </c>
      <c r="B68" s="421" t="s">
        <v>345</v>
      </c>
      <c r="C68" s="683">
        <v>12453</v>
      </c>
      <c r="D68" s="683">
        <v>11264</v>
      </c>
      <c r="E68" s="684">
        <v>0.90452099895607485</v>
      </c>
      <c r="F68" s="685">
        <v>2678</v>
      </c>
      <c r="G68" s="684">
        <v>0.21504858267084237</v>
      </c>
      <c r="H68" s="683">
        <v>227</v>
      </c>
      <c r="I68" s="686">
        <v>1.8228539307797317E-2</v>
      </c>
      <c r="J68" s="683">
        <v>46</v>
      </c>
      <c r="K68" s="686">
        <v>3.6938890227254475E-3</v>
      </c>
      <c r="L68" s="683">
        <v>27</v>
      </c>
      <c r="M68" s="686">
        <v>2.1681522524692846E-3</v>
      </c>
      <c r="N68" s="687">
        <v>14242</v>
      </c>
      <c r="O68" s="688">
        <v>1.1436601622099092</v>
      </c>
    </row>
    <row r="69" spans="1:18" ht="15.75" outlineLevel="2" thickBot="1">
      <c r="A69" s="422">
        <v>885</v>
      </c>
      <c r="B69" s="421" t="s">
        <v>346</v>
      </c>
      <c r="C69" s="683">
        <v>8026</v>
      </c>
      <c r="D69" s="683">
        <v>5549</v>
      </c>
      <c r="E69" s="684">
        <v>0.69137802143035132</v>
      </c>
      <c r="F69" s="685">
        <v>1030</v>
      </c>
      <c r="G69" s="684">
        <v>0.12833291801644656</v>
      </c>
      <c r="H69" s="683">
        <v>107</v>
      </c>
      <c r="I69" s="686">
        <v>1.3331672065786195E-2</v>
      </c>
      <c r="J69" s="683">
        <v>44</v>
      </c>
      <c r="K69" s="686">
        <v>5.4821829055569397E-3</v>
      </c>
      <c r="L69" s="683">
        <v>8</v>
      </c>
      <c r="M69" s="686">
        <v>9.9676052828308001E-4</v>
      </c>
      <c r="N69" s="687">
        <v>6738</v>
      </c>
      <c r="O69" s="688">
        <v>0.83952155494642411</v>
      </c>
    </row>
    <row r="70" spans="1:18" outlineLevel="2">
      <c r="A70" s="422">
        <v>890</v>
      </c>
      <c r="B70" s="421" t="s">
        <v>347</v>
      </c>
      <c r="C70" s="683">
        <v>23825</v>
      </c>
      <c r="D70" s="683">
        <v>15287</v>
      </c>
      <c r="E70" s="684">
        <v>0.64163693599160543</v>
      </c>
      <c r="F70" s="685">
        <v>3528</v>
      </c>
      <c r="G70" s="684">
        <v>0.1480797481636936</v>
      </c>
      <c r="H70" s="683">
        <v>432</v>
      </c>
      <c r="I70" s="686">
        <v>1.8132214060860442E-2</v>
      </c>
      <c r="J70" s="683">
        <v>66</v>
      </c>
      <c r="K70" s="686">
        <v>2.7701993704092342E-3</v>
      </c>
      <c r="L70" s="683">
        <v>34</v>
      </c>
      <c r="M70" s="686">
        <v>1.4270724029380902E-3</v>
      </c>
      <c r="N70" s="687">
        <v>19347</v>
      </c>
      <c r="O70" s="688">
        <v>0.81204616998950685</v>
      </c>
      <c r="Q70" s="654" t="s">
        <v>312</v>
      </c>
      <c r="R70" s="655">
        <v>0.74007694541231128</v>
      </c>
    </row>
    <row r="71" spans="1:18" ht="12.75" outlineLevel="2">
      <c r="C71" s="275"/>
      <c r="D71" s="275"/>
      <c r="F71" s="275"/>
      <c r="H71" s="275"/>
      <c r="J71" s="275"/>
      <c r="N71" s="275"/>
      <c r="Q71" s="656" t="s">
        <v>314</v>
      </c>
      <c r="R71" s="657">
        <v>0.23657084785133567</v>
      </c>
    </row>
    <row r="72" spans="1:18" ht="12.75" outlineLevel="2">
      <c r="B72" s="771"/>
      <c r="C72" s="773"/>
      <c r="D72" s="774"/>
      <c r="E72" s="774"/>
      <c r="F72" s="774"/>
      <c r="G72" s="774"/>
      <c r="H72" s="774"/>
      <c r="I72" s="775"/>
      <c r="Q72" s="656" t="s">
        <v>316</v>
      </c>
      <c r="R72" s="657">
        <v>1.6695702671312429E-2</v>
      </c>
    </row>
    <row r="73" spans="1:18" ht="13.5" outlineLevel="2" thickBot="1">
      <c r="B73" s="771"/>
      <c r="C73" s="773"/>
      <c r="D73" s="774"/>
      <c r="E73" s="774"/>
      <c r="F73" s="774"/>
      <c r="G73" s="774"/>
      <c r="H73" s="774"/>
      <c r="I73" s="775"/>
      <c r="Q73" s="659" t="s">
        <v>318</v>
      </c>
      <c r="R73" s="658">
        <v>4.8707897793263651E-3</v>
      </c>
    </row>
    <row r="74" spans="1:18" ht="25.5" outlineLevel="2">
      <c r="A74" s="771" t="s">
        <v>440</v>
      </c>
      <c r="B74" s="779" t="s">
        <v>304</v>
      </c>
      <c r="C74" s="847"/>
      <c r="D74" s="848"/>
      <c r="E74" s="848"/>
      <c r="F74" s="848"/>
      <c r="G74" s="848"/>
      <c r="H74" s="848"/>
      <c r="I74" s="849"/>
    </row>
    <row r="75" spans="1:18" ht="12.75" outlineLevel="2">
      <c r="A75" s="771" t="s">
        <v>441</v>
      </c>
      <c r="B75" s="220" t="s">
        <v>456</v>
      </c>
      <c r="C75" s="841"/>
      <c r="D75" s="842"/>
      <c r="E75" s="842"/>
      <c r="F75" s="842"/>
      <c r="G75" s="842"/>
      <c r="H75" s="842"/>
      <c r="I75" s="842"/>
      <c r="J75" s="101"/>
      <c r="K75" s="101"/>
      <c r="L75" s="101"/>
      <c r="M75" s="101"/>
      <c r="N75" s="101"/>
      <c r="O75" s="101"/>
    </row>
    <row r="76" spans="1:18" ht="12.75" outlineLevel="2">
      <c r="A76" s="778" t="s">
        <v>443</v>
      </c>
      <c r="B76" s="847" t="s">
        <v>444</v>
      </c>
      <c r="C76" s="848"/>
      <c r="D76" s="848"/>
      <c r="E76" s="848"/>
      <c r="F76" s="848"/>
      <c r="G76" s="848"/>
      <c r="H76" s="849"/>
    </row>
    <row r="77" spans="1:18" ht="23.25" customHeight="1" outlineLevel="2">
      <c r="A77" s="220" t="s">
        <v>302</v>
      </c>
      <c r="B77" s="841" t="s">
        <v>303</v>
      </c>
      <c r="C77" s="842"/>
      <c r="D77" s="842"/>
      <c r="E77" s="842"/>
      <c r="F77" s="842"/>
      <c r="G77" s="842"/>
      <c r="H77" s="842"/>
    </row>
    <row r="78" spans="1:18" ht="48" customHeight="1" outlineLevel="1">
      <c r="C78" s="100">
        <v>5</v>
      </c>
    </row>
    <row r="79" spans="1:18" ht="12.75" outlineLevel="2"/>
    <row r="80" spans="1:18" ht="12.75" outlineLevel="2"/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654" t="s">
        <v>312</v>
      </c>
      <c r="BF102" s="655" t="e">
        <v>#REF!</v>
      </c>
      <c r="BK102" s="654" t="s">
        <v>312</v>
      </c>
      <c r="BL102" s="655" t="e">
        <v>#REF!</v>
      </c>
    </row>
    <row r="103" spans="57:64" ht="12.75" outlineLevel="2">
      <c r="BE103" s="656" t="s">
        <v>314</v>
      </c>
      <c r="BF103" s="657" t="e">
        <v>#REF!</v>
      </c>
      <c r="BK103" s="656" t="s">
        <v>314</v>
      </c>
      <c r="BL103" s="657" t="e">
        <v>#REF!</v>
      </c>
    </row>
    <row r="104" spans="57:64" ht="12.75" outlineLevel="2">
      <c r="BE104" s="656" t="s">
        <v>316</v>
      </c>
      <c r="BF104" s="657" t="e">
        <v>#REF!</v>
      </c>
      <c r="BK104" s="656" t="s">
        <v>316</v>
      </c>
      <c r="BL104" s="657" t="e">
        <v>#REF!</v>
      </c>
    </row>
    <row r="105" spans="57:64" ht="13.5" outlineLevel="2" thickBot="1">
      <c r="BE105" s="659" t="s">
        <v>318</v>
      </c>
      <c r="BF105" s="658" t="e">
        <v>#REF!</v>
      </c>
      <c r="BK105" s="659" t="s">
        <v>318</v>
      </c>
      <c r="BL105" s="658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654" t="s">
        <v>312</v>
      </c>
      <c r="BF122" s="655" t="e">
        <v>#REF!</v>
      </c>
      <c r="BK122" s="654" t="s">
        <v>312</v>
      </c>
      <c r="BL122" s="655" t="e">
        <v>#REF!</v>
      </c>
    </row>
    <row r="123" spans="1:64" ht="12.75" outlineLevel="2">
      <c r="BE123" s="656" t="s">
        <v>314</v>
      </c>
      <c r="BF123" s="657" t="e">
        <v>#REF!</v>
      </c>
      <c r="BK123" s="656" t="s">
        <v>314</v>
      </c>
      <c r="BL123" s="657" t="e">
        <v>#REF!</v>
      </c>
    </row>
    <row r="124" spans="1:64" ht="12.75" outlineLevel="2">
      <c r="BE124" s="656" t="s">
        <v>316</v>
      </c>
      <c r="BF124" s="657" t="e">
        <v>#REF!</v>
      </c>
      <c r="BK124" s="656" t="s">
        <v>316</v>
      </c>
      <c r="BL124" s="657" t="e">
        <v>#REF!</v>
      </c>
    </row>
    <row r="125" spans="1:64" ht="13.5" outlineLevel="2" thickBot="1">
      <c r="BE125" s="659" t="s">
        <v>318</v>
      </c>
      <c r="BF125" s="658" t="e">
        <v>#REF!</v>
      </c>
      <c r="BK125" s="659" t="s">
        <v>318</v>
      </c>
      <c r="BL125" s="658" t="e">
        <v>#REF!</v>
      </c>
    </row>
    <row r="126" spans="1:64" ht="12.75" outlineLevel="2"/>
    <row r="127" spans="1:64" ht="12.75" outlineLevel="2"/>
    <row r="128" spans="1:64" s="21" customFormat="1" ht="12.75" outlineLevel="1">
      <c r="A128"/>
      <c r="B128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3">
    <mergeCell ref="D1:O1"/>
    <mergeCell ref="J2:K2"/>
    <mergeCell ref="N2:O2"/>
    <mergeCell ref="L2:M2"/>
    <mergeCell ref="B76:H76"/>
    <mergeCell ref="B77:H77"/>
    <mergeCell ref="C74:I74"/>
    <mergeCell ref="C75:I75"/>
    <mergeCell ref="A2:A3"/>
    <mergeCell ref="B2:B3"/>
    <mergeCell ref="D2:E2"/>
    <mergeCell ref="F2:G2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rgb="FFFF0000"/>
  </sheetPr>
  <dimension ref="A1:AC42"/>
  <sheetViews>
    <sheetView topLeftCell="A2" zoomScaleNormal="100" zoomScaleSheetLayoutView="100" workbookViewId="0">
      <pane xSplit="1" ySplit="2" topLeftCell="D4" activePane="bottomRight" state="frozen"/>
      <selection pane="bottomRight" activeCell="S31" sqref="S31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57" t="s">
        <v>457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7"/>
      <c r="T1" s="857"/>
      <c r="U1" s="857"/>
      <c r="V1" s="857"/>
      <c r="W1" s="857"/>
      <c r="X1" s="857"/>
      <c r="Y1" s="857"/>
      <c r="Z1" s="857"/>
      <c r="AA1" s="857"/>
      <c r="AB1" s="857"/>
      <c r="AC1" s="857"/>
    </row>
    <row r="2" spans="1:29" s="2" customFormat="1" ht="32.25" hidden="1" customHeight="1">
      <c r="A2" s="406" t="s">
        <v>458</v>
      </c>
      <c r="B2" s="855"/>
      <c r="C2" s="855"/>
      <c r="D2" s="855"/>
      <c r="E2" s="855"/>
      <c r="F2" s="855"/>
      <c r="G2" s="407"/>
      <c r="H2" s="407"/>
      <c r="I2" s="408" t="s">
        <v>448</v>
      </c>
      <c r="J2" s="408"/>
      <c r="K2" s="408"/>
      <c r="L2" s="408"/>
    </row>
    <row r="3" spans="1:29" ht="13.5" hidden="1" thickBot="1">
      <c r="A3" s="402" t="s">
        <v>459</v>
      </c>
      <c r="B3" s="403" t="s">
        <v>460</v>
      </c>
      <c r="C3" s="403" t="s">
        <v>461</v>
      </c>
      <c r="D3" s="403" t="s">
        <v>462</v>
      </c>
      <c r="E3" s="404" t="s">
        <v>463</v>
      </c>
      <c r="F3" s="404" t="s">
        <v>464</v>
      </c>
      <c r="G3" s="404">
        <v>2009</v>
      </c>
      <c r="H3" s="404" t="s">
        <v>465</v>
      </c>
      <c r="I3" s="404" t="s">
        <v>463</v>
      </c>
      <c r="J3" s="404" t="s">
        <v>464</v>
      </c>
      <c r="K3" s="404" t="s">
        <v>466</v>
      </c>
      <c r="L3" s="404" t="s">
        <v>465</v>
      </c>
      <c r="M3" s="404">
        <v>2011</v>
      </c>
      <c r="N3" s="404">
        <v>2012</v>
      </c>
      <c r="O3" s="404">
        <v>2013</v>
      </c>
      <c r="P3" s="404">
        <v>2014</v>
      </c>
      <c r="Q3" s="404">
        <v>2015</v>
      </c>
      <c r="R3" s="404">
        <v>2016</v>
      </c>
      <c r="S3" s="404">
        <v>2017</v>
      </c>
      <c r="T3" s="404">
        <v>2018</v>
      </c>
      <c r="U3" s="404">
        <v>2019</v>
      </c>
      <c r="V3" s="405">
        <v>2020</v>
      </c>
      <c r="W3" s="405">
        <v>2021</v>
      </c>
      <c r="X3" s="405">
        <v>2022</v>
      </c>
      <c r="Y3" s="405">
        <v>2023</v>
      </c>
    </row>
    <row r="4" spans="1:29" ht="30.75" hidden="1" customHeight="1">
      <c r="A4" s="276" t="s">
        <v>467</v>
      </c>
      <c r="B4" s="277">
        <v>0.28161816000075984</v>
      </c>
      <c r="C4" s="277">
        <v>0.46761033990462014</v>
      </c>
      <c r="D4" s="277">
        <v>0.47678034428740662</v>
      </c>
      <c r="E4" s="277">
        <v>0.44131216272539814</v>
      </c>
      <c r="F4" s="277">
        <v>0.45685031642373936</v>
      </c>
      <c r="G4" s="277">
        <v>0.42828549884254158</v>
      </c>
      <c r="H4" s="277">
        <v>0.38489074730878431</v>
      </c>
      <c r="I4" s="277">
        <v>0.46022826790201565</v>
      </c>
      <c r="J4" s="277">
        <v>0.47700172674479907</v>
      </c>
      <c r="K4" s="277">
        <v>0.44758678181208672</v>
      </c>
      <c r="L4" s="277">
        <v>0.4025213097569722</v>
      </c>
      <c r="M4" s="277">
        <v>0.3981151746467273</v>
      </c>
      <c r="N4" s="277">
        <v>0.39682097927261772</v>
      </c>
      <c r="O4" s="277">
        <v>0.39650243761571741</v>
      </c>
      <c r="P4" s="277">
        <v>0.39740779579897562</v>
      </c>
      <c r="Q4" s="277">
        <v>0.39090633620176063</v>
      </c>
      <c r="R4" s="277">
        <v>0.36093727057987107</v>
      </c>
      <c r="S4" s="277">
        <v>0.37099209873900302</v>
      </c>
      <c r="T4" s="277">
        <v>0.36496141313186525</v>
      </c>
      <c r="U4" s="277">
        <v>0.34967175078157847</v>
      </c>
      <c r="V4" s="277">
        <v>0.36358467369379432</v>
      </c>
      <c r="W4" s="277">
        <v>0.36072653136326804</v>
      </c>
      <c r="X4" s="277">
        <v>0.38875737479937728</v>
      </c>
      <c r="Y4" s="277">
        <v>0.39774705184890979</v>
      </c>
    </row>
    <row r="5" spans="1:29" ht="31.5" hidden="1" customHeight="1" thickBot="1">
      <c r="A5" s="278" t="s">
        <v>468</v>
      </c>
      <c r="B5" s="279">
        <v>1601055</v>
      </c>
      <c r="C5" s="279">
        <v>2693985</v>
      </c>
      <c r="D5" s="279">
        <v>2746815</v>
      </c>
      <c r="E5" s="280">
        <v>2575060</v>
      </c>
      <c r="F5" s="280">
        <v>2700831</v>
      </c>
      <c r="G5" s="280">
        <v>2564995</v>
      </c>
      <c r="H5" s="280">
        <v>2334688</v>
      </c>
      <c r="I5" s="280">
        <v>2575060</v>
      </c>
      <c r="J5" s="280">
        <v>2700831</v>
      </c>
      <c r="K5" s="280">
        <v>2564841</v>
      </c>
      <c r="L5" s="280">
        <v>2334688</v>
      </c>
      <c r="M5" s="280">
        <v>2336614</v>
      </c>
      <c r="N5" s="280">
        <v>2355496</v>
      </c>
      <c r="O5" s="280">
        <v>2379471</v>
      </c>
      <c r="P5" s="280">
        <v>2410996</v>
      </c>
      <c r="Q5" s="280">
        <v>2398192</v>
      </c>
      <c r="R5" s="280">
        <v>2241894</v>
      </c>
      <c r="S5" s="280">
        <v>2336079</v>
      </c>
      <c r="T5" s="280">
        <v>2338345</v>
      </c>
      <c r="U5" s="280">
        <v>2290422</v>
      </c>
      <c r="V5" s="280">
        <v>2427993</v>
      </c>
      <c r="W5" s="280">
        <v>2446658</v>
      </c>
      <c r="X5" s="280">
        <v>2677491</v>
      </c>
      <c r="Y5" s="280">
        <v>2723915</v>
      </c>
    </row>
    <row r="6" spans="1:29" ht="36" hidden="1" customHeight="1">
      <c r="A6" s="281" t="s">
        <v>469</v>
      </c>
      <c r="B6" s="282">
        <v>0.43247236068119349</v>
      </c>
      <c r="C6" s="282">
        <v>0.42067008900094166</v>
      </c>
      <c r="D6" s="282">
        <v>0.538547952457615</v>
      </c>
      <c r="E6" s="282">
        <v>0.48991877988856225</v>
      </c>
      <c r="F6" s="282">
        <v>0.50795360031908787</v>
      </c>
      <c r="G6" s="282">
        <v>0.49003570555539971</v>
      </c>
      <c r="H6" s="282">
        <v>0.49565237890971847</v>
      </c>
      <c r="I6" s="282">
        <v>0.51091832613070531</v>
      </c>
      <c r="J6" s="282">
        <v>0.53035914772949044</v>
      </c>
      <c r="K6" s="282">
        <v>0.51939270313279562</v>
      </c>
      <c r="L6" s="282">
        <v>0.51835656257758411</v>
      </c>
      <c r="M6" s="282">
        <v>0.54360643570808997</v>
      </c>
      <c r="N6" s="282">
        <v>0.54146184009342446</v>
      </c>
      <c r="O6" s="282">
        <v>0.53620763750153932</v>
      </c>
      <c r="P6" s="282">
        <v>0.55127607508794574</v>
      </c>
      <c r="Q6" s="282">
        <v>0.56585356073632509</v>
      </c>
      <c r="R6" s="282">
        <v>0.59506139765640498</v>
      </c>
      <c r="S6" s="282">
        <v>0.58748248924103719</v>
      </c>
      <c r="T6" s="282">
        <v>0.59183418650116704</v>
      </c>
      <c r="U6" s="282">
        <v>0.60176382238970805</v>
      </c>
      <c r="V6" s="282">
        <v>0.60444913318947635</v>
      </c>
      <c r="W6" s="282">
        <v>0.62524076369713966</v>
      </c>
      <c r="X6" s="282">
        <v>0.5950680861283062</v>
      </c>
      <c r="Y6" s="282">
        <v>0.59826352586604681</v>
      </c>
    </row>
    <row r="7" spans="1:29" ht="36.75" hidden="1" customHeight="1">
      <c r="A7" s="283" t="s">
        <v>470</v>
      </c>
      <c r="B7" s="284">
        <v>2458691</v>
      </c>
      <c r="C7" s="285">
        <v>2423554</v>
      </c>
      <c r="D7" s="285">
        <v>3102669</v>
      </c>
      <c r="E7" s="284">
        <v>2858680</v>
      </c>
      <c r="F7" s="284">
        <v>3002946</v>
      </c>
      <c r="G7" s="284">
        <v>2934816</v>
      </c>
      <c r="H7" s="286">
        <v>3006551</v>
      </c>
      <c r="I7" s="286">
        <v>2858680</v>
      </c>
      <c r="J7" s="286">
        <v>3002946</v>
      </c>
      <c r="K7" s="286">
        <v>2976316</v>
      </c>
      <c r="L7" s="286">
        <v>3006551</v>
      </c>
      <c r="M7" s="286">
        <v>3190530</v>
      </c>
      <c r="N7" s="286">
        <v>3214072</v>
      </c>
      <c r="O7" s="286">
        <v>3217863</v>
      </c>
      <c r="P7" s="286">
        <v>3344485</v>
      </c>
      <c r="Q7" s="286">
        <v>3471485</v>
      </c>
      <c r="R7" s="286">
        <v>3696112</v>
      </c>
      <c r="S7" s="286">
        <v>3699285</v>
      </c>
      <c r="T7" s="286">
        <v>3791942</v>
      </c>
      <c r="U7" s="286">
        <v>3941677</v>
      </c>
      <c r="V7" s="287">
        <v>4036469</v>
      </c>
      <c r="W7" s="287">
        <v>4240748</v>
      </c>
      <c r="X7" s="287">
        <v>4098416</v>
      </c>
      <c r="Y7" s="287">
        <v>4097124</v>
      </c>
    </row>
    <row r="8" spans="1:29" s="5" customFormat="1" ht="39.75" hidden="1" customHeight="1">
      <c r="A8" s="788" t="s">
        <v>471</v>
      </c>
      <c r="B8" s="789"/>
      <c r="C8" s="789"/>
      <c r="D8" s="789"/>
      <c r="E8" s="789"/>
      <c r="F8" s="789"/>
      <c r="G8" s="789"/>
      <c r="H8" s="789"/>
      <c r="I8" s="789">
        <v>0</v>
      </c>
      <c r="J8" s="789">
        <v>0</v>
      </c>
      <c r="K8" s="789">
        <v>0</v>
      </c>
      <c r="L8" s="789">
        <v>0</v>
      </c>
      <c r="M8" s="789">
        <v>1.0311642609688457E-2</v>
      </c>
      <c r="N8" s="789">
        <v>1.0680744134519424E-2</v>
      </c>
      <c r="O8" s="789">
        <v>1.0375842900803529E-2</v>
      </c>
      <c r="P8" s="789">
        <v>1.909917673319371E-2</v>
      </c>
      <c r="Q8" s="789">
        <v>1.8878710236247938E-2</v>
      </c>
      <c r="R8" s="789">
        <v>1.8427829740318955E-2</v>
      </c>
      <c r="S8" s="789">
        <v>2.9868618290149525E-2</v>
      </c>
      <c r="T8" s="789">
        <v>2.9117844541884926E-2</v>
      </c>
      <c r="U8" s="789">
        <v>3.1607555548634654E-2</v>
      </c>
      <c r="V8" s="789">
        <v>3.0796818774680178E-2</v>
      </c>
      <c r="W8" s="789">
        <v>3.0158712372747615E-2</v>
      </c>
      <c r="X8" s="789">
        <v>2.9326706262216316E-2</v>
      </c>
      <c r="Y8" s="789">
        <v>2.9429381632974903E-2</v>
      </c>
    </row>
    <row r="9" spans="1:29" ht="30.75" hidden="1" customHeight="1">
      <c r="A9" s="788" t="s">
        <v>472</v>
      </c>
      <c r="B9" s="790"/>
      <c r="C9" s="791"/>
      <c r="D9" s="791"/>
      <c r="E9" s="790"/>
      <c r="F9" s="790"/>
      <c r="G9" s="790"/>
      <c r="H9" s="792"/>
      <c r="I9" s="792">
        <v>0</v>
      </c>
      <c r="J9" s="792">
        <v>0</v>
      </c>
      <c r="K9" s="792">
        <v>0</v>
      </c>
      <c r="L9" s="792">
        <v>0</v>
      </c>
      <c r="M9" s="792">
        <v>60521</v>
      </c>
      <c r="N9" s="792">
        <v>63400</v>
      </c>
      <c r="O9" s="792">
        <v>62267</v>
      </c>
      <c r="P9" s="792">
        <v>115871</v>
      </c>
      <c r="Q9" s="792">
        <v>115820</v>
      </c>
      <c r="R9" s="792">
        <v>114461</v>
      </c>
      <c r="S9" s="792">
        <v>188078</v>
      </c>
      <c r="T9" s="792">
        <v>186561</v>
      </c>
      <c r="U9" s="792">
        <v>207036</v>
      </c>
      <c r="V9" s="793">
        <v>205659</v>
      </c>
      <c r="W9" s="793">
        <v>204554</v>
      </c>
      <c r="X9" s="793">
        <v>201982</v>
      </c>
      <c r="Y9" s="793">
        <v>201543</v>
      </c>
    </row>
    <row r="10" spans="1:29" ht="30.75" hidden="1" customHeight="1">
      <c r="A10" s="788" t="s">
        <v>473</v>
      </c>
      <c r="B10" s="790"/>
      <c r="C10" s="791"/>
      <c r="D10" s="791"/>
      <c r="E10" s="790"/>
      <c r="F10" s="790"/>
      <c r="G10" s="790"/>
      <c r="H10" s="792"/>
      <c r="I10" s="792"/>
      <c r="J10" s="792"/>
      <c r="K10" s="792"/>
      <c r="L10" s="792"/>
      <c r="M10" s="792"/>
      <c r="N10" s="792"/>
      <c r="O10" s="792"/>
      <c r="P10" s="792"/>
      <c r="Q10" s="792"/>
      <c r="R10" s="792"/>
      <c r="S10" s="792"/>
      <c r="T10" s="792"/>
      <c r="U10" s="793" t="s">
        <v>474</v>
      </c>
      <c r="V10" s="793" t="s">
        <v>474</v>
      </c>
      <c r="W10" s="793" t="s">
        <v>474</v>
      </c>
      <c r="X10" s="793" t="s">
        <v>474</v>
      </c>
      <c r="Y10" s="789">
        <v>1.7764837128889253E-3</v>
      </c>
    </row>
    <row r="11" spans="1:29" ht="30.75" hidden="1" customHeight="1">
      <c r="A11" s="788" t="s">
        <v>475</v>
      </c>
      <c r="B11" s="790"/>
      <c r="C11" s="791"/>
      <c r="D11" s="791"/>
      <c r="E11" s="790"/>
      <c r="F11" s="790"/>
      <c r="G11" s="790"/>
      <c r="H11" s="792"/>
      <c r="I11" s="792"/>
      <c r="J11" s="792"/>
      <c r="K11" s="792"/>
      <c r="L11" s="792"/>
      <c r="M11" s="792"/>
      <c r="N11" s="792"/>
      <c r="O11" s="792"/>
      <c r="P11" s="792"/>
      <c r="Q11" s="792"/>
      <c r="R11" s="792"/>
      <c r="S11" s="792"/>
      <c r="T11" s="792"/>
      <c r="U11" s="792"/>
      <c r="V11" s="793"/>
      <c r="W11" s="793"/>
      <c r="X11" s="793"/>
      <c r="Y11" s="793">
        <v>12166</v>
      </c>
    </row>
    <row r="12" spans="1:29" ht="30.75" hidden="1" customHeight="1">
      <c r="A12" s="794" t="s">
        <v>476</v>
      </c>
      <c r="B12" s="795">
        <v>0.71409052068195333</v>
      </c>
      <c r="C12" s="795">
        <v>0.8882804289055618</v>
      </c>
      <c r="D12" s="795">
        <v>1.0153282967450217</v>
      </c>
      <c r="E12" s="795">
        <v>0.93123094261396044</v>
      </c>
      <c r="F12" s="795">
        <v>0.96480391674282728</v>
      </c>
      <c r="G12" s="795">
        <v>0.91832120439794129</v>
      </c>
      <c r="H12" s="795">
        <v>0.88054312621850273</v>
      </c>
      <c r="I12" s="795">
        <v>0.97114659403272097</v>
      </c>
      <c r="J12" s="795">
        <v>1.0073608744742895</v>
      </c>
      <c r="K12" s="795">
        <v>0.96697948494488228</v>
      </c>
      <c r="L12" s="795">
        <v>0.92087787233455631</v>
      </c>
      <c r="M12" s="795">
        <v>0.95203325296450569</v>
      </c>
      <c r="N12" s="795">
        <v>0.94896356350056166</v>
      </c>
      <c r="O12" s="795">
        <v>0.94308591801806019</v>
      </c>
      <c r="P12" s="795">
        <v>0.96778304762011513</v>
      </c>
      <c r="Q12" s="795">
        <v>0.97563860717433371</v>
      </c>
      <c r="R12" s="795">
        <v>0.97442649797659497</v>
      </c>
      <c r="S12" s="795">
        <v>0.98834320627018968</v>
      </c>
      <c r="T12" s="795">
        <v>0.98591344417491711</v>
      </c>
      <c r="U12" s="795">
        <v>0.98304312871992117</v>
      </c>
      <c r="V12" s="795">
        <v>0.99883062565795089</v>
      </c>
      <c r="W12" s="795">
        <v>1.0161260074331553</v>
      </c>
      <c r="X12" s="795">
        <v>1.0131521671898998</v>
      </c>
      <c r="Y12" s="795">
        <v>1.0272164430608204</v>
      </c>
    </row>
    <row r="13" spans="1:29" hidden="1">
      <c r="A13" s="796" t="s">
        <v>477</v>
      </c>
      <c r="B13" s="797">
        <v>4059746</v>
      </c>
      <c r="C13" s="797">
        <v>5117539</v>
      </c>
      <c r="D13" s="797">
        <v>5849484</v>
      </c>
      <c r="E13" s="798">
        <v>5433740</v>
      </c>
      <c r="F13" s="798">
        <v>5703777</v>
      </c>
      <c r="G13" s="798">
        <v>5499811</v>
      </c>
      <c r="H13" s="798">
        <v>5341239</v>
      </c>
      <c r="I13" s="798">
        <v>5433740</v>
      </c>
      <c r="J13" s="798">
        <v>5703777</v>
      </c>
      <c r="K13" s="798">
        <v>5541157</v>
      </c>
      <c r="L13" s="798">
        <v>5341239</v>
      </c>
      <c r="M13" s="798">
        <v>5587665</v>
      </c>
      <c r="N13" s="798">
        <v>5632968</v>
      </c>
      <c r="O13" s="798">
        <v>5659601</v>
      </c>
      <c r="P13" s="798">
        <v>5871352</v>
      </c>
      <c r="Q13" s="798">
        <v>5985497</v>
      </c>
      <c r="R13" s="798">
        <v>6052467</v>
      </c>
      <c r="S13" s="798">
        <v>6223442</v>
      </c>
      <c r="T13" s="798">
        <v>6316848</v>
      </c>
      <c r="U13" s="798">
        <v>6439135</v>
      </c>
      <c r="V13" s="798">
        <v>6670121</v>
      </c>
      <c r="W13" s="798">
        <v>6891960</v>
      </c>
      <c r="X13" s="798">
        <v>6977889</v>
      </c>
      <c r="Y13" s="798">
        <v>7034748</v>
      </c>
    </row>
    <row r="14" spans="1:29" ht="49.5" hidden="1" customHeight="1">
      <c r="A14" s="799" t="s">
        <v>478</v>
      </c>
      <c r="B14" s="800">
        <v>5685198</v>
      </c>
      <c r="C14" s="800">
        <v>5761175</v>
      </c>
      <c r="D14" s="800">
        <v>5761175</v>
      </c>
      <c r="E14" s="801">
        <v>5835008</v>
      </c>
      <c r="F14" s="801">
        <v>5911851</v>
      </c>
      <c r="G14" s="801">
        <v>5988984</v>
      </c>
      <c r="H14" s="801">
        <v>6065846</v>
      </c>
      <c r="I14" s="801">
        <v>5595180</v>
      </c>
      <c r="J14" s="801">
        <v>5662099</v>
      </c>
      <c r="K14" s="801">
        <v>5730377</v>
      </c>
      <c r="L14" s="801">
        <v>5800160</v>
      </c>
      <c r="M14" s="801">
        <v>5869191</v>
      </c>
      <c r="N14" s="801">
        <v>5935916</v>
      </c>
      <c r="O14" s="801">
        <v>6001151</v>
      </c>
      <c r="P14" s="801">
        <v>6066806</v>
      </c>
      <c r="Q14" s="801">
        <v>6134953</v>
      </c>
      <c r="R14" s="801">
        <v>6211312</v>
      </c>
      <c r="S14" s="801">
        <v>6296843</v>
      </c>
      <c r="T14" s="801">
        <v>6407102</v>
      </c>
      <c r="U14" s="801">
        <v>6550206</v>
      </c>
      <c r="V14" s="802">
        <v>6677930</v>
      </c>
      <c r="W14" s="802">
        <v>6782584</v>
      </c>
      <c r="X14" s="802">
        <v>6887306</v>
      </c>
      <c r="Y14" s="802">
        <v>6848360</v>
      </c>
    </row>
    <row r="15" spans="1:29" ht="26.25" customHeight="1">
      <c r="A15" s="856"/>
      <c r="B15" s="856"/>
      <c r="C15" s="856"/>
      <c r="D15" s="856"/>
      <c r="E15" s="856"/>
      <c r="F15" s="856"/>
      <c r="G15" s="856"/>
      <c r="H15" s="856"/>
      <c r="I15" s="856"/>
      <c r="J15" s="856"/>
      <c r="K15" s="856"/>
      <c r="L15" s="856"/>
      <c r="M15" s="856"/>
      <c r="N15" s="856"/>
      <c r="O15" s="856"/>
      <c r="P15" s="856"/>
      <c r="Q15" s="856"/>
      <c r="R15" s="856"/>
    </row>
    <row r="16" spans="1:29" ht="48" customHeight="1">
      <c r="G16" s="114"/>
      <c r="H16" s="114"/>
      <c r="I16" s="859" t="s">
        <v>479</v>
      </c>
      <c r="J16" s="860"/>
      <c r="K16" s="860"/>
      <c r="L16" s="860"/>
      <c r="M16" s="860"/>
    </row>
    <row r="17" spans="7:13" ht="15">
      <c r="G17" s="114" t="s">
        <v>480</v>
      </c>
      <c r="H17" s="122"/>
      <c r="I17" s="53" t="s">
        <v>481</v>
      </c>
      <c r="J17" s="586">
        <v>2020</v>
      </c>
      <c r="K17" s="701">
        <v>2021</v>
      </c>
      <c r="L17" s="703">
        <v>2022</v>
      </c>
      <c r="M17" s="703">
        <v>2023</v>
      </c>
    </row>
    <row r="18" spans="7:13" ht="15">
      <c r="G18" s="114" t="s">
        <v>482</v>
      </c>
      <c r="H18" s="122">
        <v>0.5950680861283062</v>
      </c>
      <c r="I18" s="340" t="s">
        <v>483</v>
      </c>
      <c r="J18" s="594">
        <v>0.95862026106892406</v>
      </c>
      <c r="K18" s="702">
        <v>0.98380000000000001</v>
      </c>
      <c r="L18" s="594">
        <v>1.0012652262002009</v>
      </c>
      <c r="M18" s="594">
        <v>0.99690000000000001</v>
      </c>
    </row>
    <row r="19" spans="7:13" ht="15">
      <c r="G19" s="114" t="s">
        <v>484</v>
      </c>
      <c r="H19" s="122">
        <v>0.4049319138716938</v>
      </c>
      <c r="I19" s="340" t="s">
        <v>485</v>
      </c>
      <c r="J19" s="594">
        <v>0.97351140248550072</v>
      </c>
      <c r="K19" s="702">
        <v>0.98699999999999999</v>
      </c>
      <c r="L19" s="594">
        <v>1.0036375616242403</v>
      </c>
      <c r="M19" s="594">
        <v>0.9990911809815074</v>
      </c>
    </row>
    <row r="20" spans="7:13" ht="15">
      <c r="I20" s="340" t="s">
        <v>486</v>
      </c>
      <c r="J20" s="594">
        <v>0.97985543424384502</v>
      </c>
      <c r="K20" s="702">
        <v>0.99139999999999995</v>
      </c>
      <c r="L20" s="594">
        <v>1.0079454869581805</v>
      </c>
      <c r="M20" s="757">
        <v>1.0031999999999999</v>
      </c>
    </row>
    <row r="21" spans="7:13" ht="15">
      <c r="I21" s="340" t="s">
        <v>487</v>
      </c>
      <c r="J21" s="594">
        <v>0.97689029384854287</v>
      </c>
      <c r="K21" s="702">
        <v>0.99450000000000005</v>
      </c>
      <c r="L21" s="594">
        <v>1.0114000000000001</v>
      </c>
      <c r="M21" s="757">
        <v>1.0258323160581511</v>
      </c>
    </row>
    <row r="22" spans="7:13" ht="15">
      <c r="I22" s="340" t="s">
        <v>488</v>
      </c>
      <c r="J22" s="594">
        <v>0.975552304381747</v>
      </c>
      <c r="K22" s="702">
        <v>0.99865729639323308</v>
      </c>
      <c r="L22" s="594">
        <v>1.0151374136708895</v>
      </c>
      <c r="M22" s="594">
        <v>1.0273145687434655</v>
      </c>
    </row>
    <row r="23" spans="7:13" ht="15">
      <c r="I23" s="340" t="s">
        <v>489</v>
      </c>
      <c r="J23" s="594">
        <v>0.97699272079821153</v>
      </c>
      <c r="K23" s="702">
        <v>1.00176407693587</v>
      </c>
      <c r="L23" s="594">
        <v>1.0172000000000001</v>
      </c>
      <c r="M23" s="594">
        <v>1.0272164430608204</v>
      </c>
    </row>
    <row r="24" spans="7:13" ht="15">
      <c r="I24" s="340" t="s">
        <v>490</v>
      </c>
      <c r="J24" s="594">
        <v>0.98472251131712973</v>
      </c>
      <c r="K24" s="702">
        <v>1.0037827765936995</v>
      </c>
      <c r="L24" s="594">
        <v>0.99890000000000001</v>
      </c>
      <c r="M24" s="594"/>
    </row>
    <row r="25" spans="7:13" ht="15">
      <c r="I25" s="340" t="s">
        <v>491</v>
      </c>
      <c r="J25" s="594">
        <v>0.98772224326999536</v>
      </c>
      <c r="K25" s="702">
        <v>1.0070223973636008</v>
      </c>
      <c r="L25" s="594">
        <v>1.0033079697635039</v>
      </c>
      <c r="M25" s="594"/>
    </row>
    <row r="26" spans="7:13" ht="15">
      <c r="I26" s="340" t="s">
        <v>492</v>
      </c>
      <c r="J26" s="594">
        <v>0.9934597996684601</v>
      </c>
      <c r="K26" s="702">
        <v>1.0099665555192534</v>
      </c>
      <c r="L26" s="594">
        <v>1.0272164430608204</v>
      </c>
      <c r="M26" s="594"/>
    </row>
    <row r="27" spans="7:13" ht="15">
      <c r="I27" s="340" t="s">
        <v>493</v>
      </c>
      <c r="J27" s="594">
        <v>0.99610597894856634</v>
      </c>
      <c r="K27" s="702">
        <v>1.0121708776478109</v>
      </c>
      <c r="L27" s="594">
        <v>1.0103269696453157</v>
      </c>
      <c r="M27" s="594"/>
    </row>
    <row r="28" spans="7:13" ht="15">
      <c r="I28" s="340" t="s">
        <v>494</v>
      </c>
      <c r="J28" s="594">
        <v>0.99872730022626777</v>
      </c>
      <c r="K28" s="702">
        <v>1.0142678660522302</v>
      </c>
      <c r="L28" s="594">
        <v>1.0272164430608204</v>
      </c>
      <c r="M28" s="594"/>
    </row>
    <row r="29" spans="7:13" ht="15">
      <c r="I29" s="340" t="s">
        <v>495</v>
      </c>
      <c r="J29" s="594">
        <v>0.99883062565795078</v>
      </c>
      <c r="K29" s="702">
        <v>1.0161260074331555</v>
      </c>
      <c r="L29" s="594">
        <v>1.0131521671898998</v>
      </c>
      <c r="M29" s="594"/>
    </row>
    <row r="31" spans="7:13" ht="15">
      <c r="I31" s="393" t="s">
        <v>496</v>
      </c>
    </row>
    <row r="39" spans="9:27" ht="12.75" customHeight="1">
      <c r="I39" s="573"/>
      <c r="J39" s="573"/>
      <c r="K39" s="573"/>
      <c r="L39" s="573"/>
      <c r="M39" s="573"/>
      <c r="N39" s="573"/>
      <c r="O39" s="573"/>
      <c r="P39" s="573"/>
    </row>
    <row r="42" spans="9:27">
      <c r="S42" s="858" t="s">
        <v>497</v>
      </c>
      <c r="T42" s="858"/>
      <c r="U42" s="858"/>
      <c r="V42" s="858"/>
      <c r="W42" s="858"/>
      <c r="X42" s="858"/>
      <c r="Y42" s="858"/>
      <c r="Z42" s="858"/>
      <c r="AA42" s="858"/>
    </row>
  </sheetData>
  <sheetProtection autoFilter="0"/>
  <mergeCells count="5">
    <mergeCell ref="B2:F2"/>
    <mergeCell ref="A15:R15"/>
    <mergeCell ref="A1:AC1"/>
    <mergeCell ref="S42:AA42"/>
    <mergeCell ref="I16:M16"/>
  </mergeCells>
  <pageMargins left="0.75" right="0.75" top="1" bottom="1" header="0" footer="0"/>
  <pageSetup paperSize="9" scale="46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S184"/>
  <sheetViews>
    <sheetView zoomScale="60" zoomScaleNormal="60" workbookViewId="0">
      <selection activeCell="I10" sqref="I10"/>
    </sheetView>
  </sheetViews>
  <sheetFormatPr defaultColWidth="11.42578125" defaultRowHeight="12.75"/>
  <cols>
    <col min="1" max="1" width="20.140625" style="120" customWidth="1"/>
    <col min="2" max="2" width="10.85546875" style="120" customWidth="1"/>
    <col min="3" max="3" width="13.5703125" style="120" customWidth="1"/>
    <col min="4" max="4" width="12.28515625" style="120" customWidth="1"/>
    <col min="5" max="5" width="13.28515625" style="120" customWidth="1"/>
    <col min="6" max="6" width="6.85546875" style="120" customWidth="1"/>
    <col min="7" max="7" width="11.42578125" style="120" customWidth="1"/>
    <col min="8" max="8" width="8.28515625" style="120" customWidth="1"/>
    <col min="9" max="9" width="12.28515625" style="120" customWidth="1"/>
    <col min="10" max="10" width="9" style="120" customWidth="1"/>
    <col min="11" max="12" width="11.5703125" style="120" customWidth="1"/>
    <col min="13" max="13" width="14" style="120" bestFit="1" customWidth="1"/>
    <col min="14" max="23" width="11.5703125" style="120" customWidth="1"/>
    <col min="24" max="24" width="14.42578125" style="120" bestFit="1" customWidth="1"/>
    <col min="25" max="33" width="11.5703125" style="120" customWidth="1"/>
    <col min="34" max="34" width="14.42578125" style="120" bestFit="1" customWidth="1"/>
    <col min="35" max="35" width="13.85546875" style="120" bestFit="1" customWidth="1"/>
    <col min="36" max="36" width="14.28515625" style="120" bestFit="1" customWidth="1"/>
    <col min="37" max="78" width="11.5703125" style="120" customWidth="1"/>
    <col min="79" max="81" width="11.42578125" style="120"/>
    <col min="82" max="82" width="13" style="120" bestFit="1" customWidth="1"/>
    <col min="83" max="249" width="11.42578125" style="120"/>
    <col min="250" max="250" width="21.42578125" style="120" customWidth="1"/>
    <col min="251" max="259" width="11.42578125" style="120" customWidth="1"/>
    <col min="260" max="260" width="15.5703125" style="120" customWidth="1"/>
    <col min="261" max="261" width="13.42578125" style="120" customWidth="1"/>
    <col min="262" max="265" width="11.42578125" style="120"/>
    <col min="266" max="266" width="14.7109375" style="120" customWidth="1"/>
    <col min="267" max="505" width="11.42578125" style="120"/>
    <col min="506" max="506" width="21.42578125" style="120" customWidth="1"/>
    <col min="507" max="515" width="11.42578125" style="120" customWidth="1"/>
    <col min="516" max="516" width="15.5703125" style="120" customWidth="1"/>
    <col min="517" max="517" width="13.42578125" style="120" customWidth="1"/>
    <col min="518" max="521" width="11.42578125" style="120"/>
    <col min="522" max="522" width="14.7109375" style="120" customWidth="1"/>
    <col min="523" max="761" width="11.42578125" style="120"/>
    <col min="762" max="762" width="21.42578125" style="120" customWidth="1"/>
    <col min="763" max="771" width="11.42578125" style="120" customWidth="1"/>
    <col min="772" max="772" width="15.5703125" style="120" customWidth="1"/>
    <col min="773" max="773" width="13.42578125" style="120" customWidth="1"/>
    <col min="774" max="777" width="11.42578125" style="120"/>
    <col min="778" max="778" width="14.7109375" style="120" customWidth="1"/>
    <col min="779" max="1017" width="11.42578125" style="120"/>
    <col min="1018" max="1018" width="21.42578125" style="120" customWidth="1"/>
    <col min="1019" max="1027" width="11.42578125" style="120" customWidth="1"/>
    <col min="1028" max="1028" width="15.5703125" style="120" customWidth="1"/>
    <col min="1029" max="1029" width="13.42578125" style="120" customWidth="1"/>
    <col min="1030" max="1033" width="11.42578125" style="120"/>
    <col min="1034" max="1034" width="14.7109375" style="120" customWidth="1"/>
    <col min="1035" max="1273" width="11.42578125" style="120"/>
    <col min="1274" max="1274" width="21.42578125" style="120" customWidth="1"/>
    <col min="1275" max="1283" width="11.42578125" style="120" customWidth="1"/>
    <col min="1284" max="1284" width="15.5703125" style="120" customWidth="1"/>
    <col min="1285" max="1285" width="13.42578125" style="120" customWidth="1"/>
    <col min="1286" max="1289" width="11.42578125" style="120"/>
    <col min="1290" max="1290" width="14.7109375" style="120" customWidth="1"/>
    <col min="1291" max="1529" width="11.42578125" style="120"/>
    <col min="1530" max="1530" width="21.42578125" style="120" customWidth="1"/>
    <col min="1531" max="1539" width="11.42578125" style="120" customWidth="1"/>
    <col min="1540" max="1540" width="15.5703125" style="120" customWidth="1"/>
    <col min="1541" max="1541" width="13.42578125" style="120" customWidth="1"/>
    <col min="1542" max="1545" width="11.42578125" style="120"/>
    <col min="1546" max="1546" width="14.7109375" style="120" customWidth="1"/>
    <col min="1547" max="1785" width="11.42578125" style="120"/>
    <col min="1786" max="1786" width="21.42578125" style="120" customWidth="1"/>
    <col min="1787" max="1795" width="11.42578125" style="120" customWidth="1"/>
    <col min="1796" max="1796" width="15.5703125" style="120" customWidth="1"/>
    <col min="1797" max="1797" width="13.42578125" style="120" customWidth="1"/>
    <col min="1798" max="1801" width="11.42578125" style="120"/>
    <col min="1802" max="1802" width="14.7109375" style="120" customWidth="1"/>
    <col min="1803" max="2041" width="11.42578125" style="120"/>
    <col min="2042" max="2042" width="21.42578125" style="120" customWidth="1"/>
    <col min="2043" max="2051" width="11.42578125" style="120" customWidth="1"/>
    <col min="2052" max="2052" width="15.5703125" style="120" customWidth="1"/>
    <col min="2053" max="2053" width="13.42578125" style="120" customWidth="1"/>
    <col min="2054" max="2057" width="11.42578125" style="120"/>
    <col min="2058" max="2058" width="14.7109375" style="120" customWidth="1"/>
    <col min="2059" max="2297" width="11.42578125" style="120"/>
    <col min="2298" max="2298" width="21.42578125" style="120" customWidth="1"/>
    <col min="2299" max="2307" width="11.42578125" style="120" customWidth="1"/>
    <col min="2308" max="2308" width="15.5703125" style="120" customWidth="1"/>
    <col min="2309" max="2309" width="13.42578125" style="120" customWidth="1"/>
    <col min="2310" max="2313" width="11.42578125" style="120"/>
    <col min="2314" max="2314" width="14.7109375" style="120" customWidth="1"/>
    <col min="2315" max="2553" width="11.42578125" style="120"/>
    <col min="2554" max="2554" width="21.42578125" style="120" customWidth="1"/>
    <col min="2555" max="2563" width="11.42578125" style="120" customWidth="1"/>
    <col min="2564" max="2564" width="15.5703125" style="120" customWidth="1"/>
    <col min="2565" max="2565" width="13.42578125" style="120" customWidth="1"/>
    <col min="2566" max="2569" width="11.42578125" style="120"/>
    <col min="2570" max="2570" width="14.7109375" style="120" customWidth="1"/>
    <col min="2571" max="2809" width="11.42578125" style="120"/>
    <col min="2810" max="2810" width="21.42578125" style="120" customWidth="1"/>
    <col min="2811" max="2819" width="11.42578125" style="120" customWidth="1"/>
    <col min="2820" max="2820" width="15.5703125" style="120" customWidth="1"/>
    <col min="2821" max="2821" width="13.42578125" style="120" customWidth="1"/>
    <col min="2822" max="2825" width="11.42578125" style="120"/>
    <col min="2826" max="2826" width="14.7109375" style="120" customWidth="1"/>
    <col min="2827" max="3065" width="11.42578125" style="120"/>
    <col min="3066" max="3066" width="21.42578125" style="120" customWidth="1"/>
    <col min="3067" max="3075" width="11.42578125" style="120" customWidth="1"/>
    <col min="3076" max="3076" width="15.5703125" style="120" customWidth="1"/>
    <col min="3077" max="3077" width="13.42578125" style="120" customWidth="1"/>
    <col min="3078" max="3081" width="11.42578125" style="120"/>
    <col min="3082" max="3082" width="14.7109375" style="120" customWidth="1"/>
    <col min="3083" max="3321" width="11.42578125" style="120"/>
    <col min="3322" max="3322" width="21.42578125" style="120" customWidth="1"/>
    <col min="3323" max="3331" width="11.42578125" style="120" customWidth="1"/>
    <col min="3332" max="3332" width="15.5703125" style="120" customWidth="1"/>
    <col min="3333" max="3333" width="13.42578125" style="120" customWidth="1"/>
    <col min="3334" max="3337" width="11.42578125" style="120"/>
    <col min="3338" max="3338" width="14.7109375" style="120" customWidth="1"/>
    <col min="3339" max="3577" width="11.42578125" style="120"/>
    <col min="3578" max="3578" width="21.42578125" style="120" customWidth="1"/>
    <col min="3579" max="3587" width="11.42578125" style="120" customWidth="1"/>
    <col min="3588" max="3588" width="15.5703125" style="120" customWidth="1"/>
    <col min="3589" max="3589" width="13.42578125" style="120" customWidth="1"/>
    <col min="3590" max="3593" width="11.42578125" style="120"/>
    <col min="3594" max="3594" width="14.7109375" style="120" customWidth="1"/>
    <col min="3595" max="3833" width="11.42578125" style="120"/>
    <col min="3834" max="3834" width="21.42578125" style="120" customWidth="1"/>
    <col min="3835" max="3843" width="11.42578125" style="120" customWidth="1"/>
    <col min="3844" max="3844" width="15.5703125" style="120" customWidth="1"/>
    <col min="3845" max="3845" width="13.42578125" style="120" customWidth="1"/>
    <col min="3846" max="3849" width="11.42578125" style="120"/>
    <col min="3850" max="3850" width="14.7109375" style="120" customWidth="1"/>
    <col min="3851" max="4089" width="11.42578125" style="120"/>
    <col min="4090" max="4090" width="21.42578125" style="120" customWidth="1"/>
    <col min="4091" max="4099" width="11.42578125" style="120" customWidth="1"/>
    <col min="4100" max="4100" width="15.5703125" style="120" customWidth="1"/>
    <col min="4101" max="4101" width="13.42578125" style="120" customWidth="1"/>
    <col min="4102" max="4105" width="11.42578125" style="120"/>
    <col min="4106" max="4106" width="14.7109375" style="120" customWidth="1"/>
    <col min="4107" max="4345" width="11.42578125" style="120"/>
    <col min="4346" max="4346" width="21.42578125" style="120" customWidth="1"/>
    <col min="4347" max="4355" width="11.42578125" style="120" customWidth="1"/>
    <col min="4356" max="4356" width="15.5703125" style="120" customWidth="1"/>
    <col min="4357" max="4357" width="13.42578125" style="120" customWidth="1"/>
    <col min="4358" max="4361" width="11.42578125" style="120"/>
    <col min="4362" max="4362" width="14.7109375" style="120" customWidth="1"/>
    <col min="4363" max="4601" width="11.42578125" style="120"/>
    <col min="4602" max="4602" width="21.42578125" style="120" customWidth="1"/>
    <col min="4603" max="4611" width="11.42578125" style="120" customWidth="1"/>
    <col min="4612" max="4612" width="15.5703125" style="120" customWidth="1"/>
    <col min="4613" max="4613" width="13.42578125" style="120" customWidth="1"/>
    <col min="4614" max="4617" width="11.42578125" style="120"/>
    <col min="4618" max="4618" width="14.7109375" style="120" customWidth="1"/>
    <col min="4619" max="4857" width="11.42578125" style="120"/>
    <col min="4858" max="4858" width="21.42578125" style="120" customWidth="1"/>
    <col min="4859" max="4867" width="11.42578125" style="120" customWidth="1"/>
    <col min="4868" max="4868" width="15.5703125" style="120" customWidth="1"/>
    <col min="4869" max="4869" width="13.42578125" style="120" customWidth="1"/>
    <col min="4870" max="4873" width="11.42578125" style="120"/>
    <col min="4874" max="4874" width="14.7109375" style="120" customWidth="1"/>
    <col min="4875" max="5113" width="11.42578125" style="120"/>
    <col min="5114" max="5114" width="21.42578125" style="120" customWidth="1"/>
    <col min="5115" max="5123" width="11.42578125" style="120" customWidth="1"/>
    <col min="5124" max="5124" width="15.5703125" style="120" customWidth="1"/>
    <col min="5125" max="5125" width="13.42578125" style="120" customWidth="1"/>
    <col min="5126" max="5129" width="11.42578125" style="120"/>
    <col min="5130" max="5130" width="14.7109375" style="120" customWidth="1"/>
    <col min="5131" max="5369" width="11.42578125" style="120"/>
    <col min="5370" max="5370" width="21.42578125" style="120" customWidth="1"/>
    <col min="5371" max="5379" width="11.42578125" style="120" customWidth="1"/>
    <col min="5380" max="5380" width="15.5703125" style="120" customWidth="1"/>
    <col min="5381" max="5381" width="13.42578125" style="120" customWidth="1"/>
    <col min="5382" max="5385" width="11.42578125" style="120"/>
    <col min="5386" max="5386" width="14.7109375" style="120" customWidth="1"/>
    <col min="5387" max="5625" width="11.42578125" style="120"/>
    <col min="5626" max="5626" width="21.42578125" style="120" customWidth="1"/>
    <col min="5627" max="5635" width="11.42578125" style="120" customWidth="1"/>
    <col min="5636" max="5636" width="15.5703125" style="120" customWidth="1"/>
    <col min="5637" max="5637" width="13.42578125" style="120" customWidth="1"/>
    <col min="5638" max="5641" width="11.42578125" style="120"/>
    <col min="5642" max="5642" width="14.7109375" style="120" customWidth="1"/>
    <col min="5643" max="5881" width="11.42578125" style="120"/>
    <col min="5882" max="5882" width="21.42578125" style="120" customWidth="1"/>
    <col min="5883" max="5891" width="11.42578125" style="120" customWidth="1"/>
    <col min="5892" max="5892" width="15.5703125" style="120" customWidth="1"/>
    <col min="5893" max="5893" width="13.42578125" style="120" customWidth="1"/>
    <col min="5894" max="5897" width="11.42578125" style="120"/>
    <col min="5898" max="5898" width="14.7109375" style="120" customWidth="1"/>
    <col min="5899" max="6137" width="11.42578125" style="120"/>
    <col min="6138" max="6138" width="21.42578125" style="120" customWidth="1"/>
    <col min="6139" max="6147" width="11.42578125" style="120" customWidth="1"/>
    <col min="6148" max="6148" width="15.5703125" style="120" customWidth="1"/>
    <col min="6149" max="6149" width="13.42578125" style="120" customWidth="1"/>
    <col min="6150" max="6153" width="11.42578125" style="120"/>
    <col min="6154" max="6154" width="14.7109375" style="120" customWidth="1"/>
    <col min="6155" max="6393" width="11.42578125" style="120"/>
    <col min="6394" max="6394" width="21.42578125" style="120" customWidth="1"/>
    <col min="6395" max="6403" width="11.42578125" style="120" customWidth="1"/>
    <col min="6404" max="6404" width="15.5703125" style="120" customWidth="1"/>
    <col min="6405" max="6405" width="13.42578125" style="120" customWidth="1"/>
    <col min="6406" max="6409" width="11.42578125" style="120"/>
    <col min="6410" max="6410" width="14.7109375" style="120" customWidth="1"/>
    <col min="6411" max="6649" width="11.42578125" style="120"/>
    <col min="6650" max="6650" width="21.42578125" style="120" customWidth="1"/>
    <col min="6651" max="6659" width="11.42578125" style="120" customWidth="1"/>
    <col min="6660" max="6660" width="15.5703125" style="120" customWidth="1"/>
    <col min="6661" max="6661" width="13.42578125" style="120" customWidth="1"/>
    <col min="6662" max="6665" width="11.42578125" style="120"/>
    <col min="6666" max="6666" width="14.7109375" style="120" customWidth="1"/>
    <col min="6667" max="6905" width="11.42578125" style="120"/>
    <col min="6906" max="6906" width="21.42578125" style="120" customWidth="1"/>
    <col min="6907" max="6915" width="11.42578125" style="120" customWidth="1"/>
    <col min="6916" max="6916" width="15.5703125" style="120" customWidth="1"/>
    <col min="6917" max="6917" width="13.42578125" style="120" customWidth="1"/>
    <col min="6918" max="6921" width="11.42578125" style="120"/>
    <col min="6922" max="6922" width="14.7109375" style="120" customWidth="1"/>
    <col min="6923" max="7161" width="11.42578125" style="120"/>
    <col min="7162" max="7162" width="21.42578125" style="120" customWidth="1"/>
    <col min="7163" max="7171" width="11.42578125" style="120" customWidth="1"/>
    <col min="7172" max="7172" width="15.5703125" style="120" customWidth="1"/>
    <col min="7173" max="7173" width="13.42578125" style="120" customWidth="1"/>
    <col min="7174" max="7177" width="11.42578125" style="120"/>
    <col min="7178" max="7178" width="14.7109375" style="120" customWidth="1"/>
    <col min="7179" max="7417" width="11.42578125" style="120"/>
    <col min="7418" max="7418" width="21.42578125" style="120" customWidth="1"/>
    <col min="7419" max="7427" width="11.42578125" style="120" customWidth="1"/>
    <col min="7428" max="7428" width="15.5703125" style="120" customWidth="1"/>
    <col min="7429" max="7429" width="13.42578125" style="120" customWidth="1"/>
    <col min="7430" max="7433" width="11.42578125" style="120"/>
    <col min="7434" max="7434" width="14.7109375" style="120" customWidth="1"/>
    <col min="7435" max="7673" width="11.42578125" style="120"/>
    <col min="7674" max="7674" width="21.42578125" style="120" customWidth="1"/>
    <col min="7675" max="7683" width="11.42578125" style="120" customWidth="1"/>
    <col min="7684" max="7684" width="15.5703125" style="120" customWidth="1"/>
    <col min="7685" max="7685" width="13.42578125" style="120" customWidth="1"/>
    <col min="7686" max="7689" width="11.42578125" style="120"/>
    <col min="7690" max="7690" width="14.7109375" style="120" customWidth="1"/>
    <col min="7691" max="7929" width="11.42578125" style="120"/>
    <col min="7930" max="7930" width="21.42578125" style="120" customWidth="1"/>
    <col min="7931" max="7939" width="11.42578125" style="120" customWidth="1"/>
    <col min="7940" max="7940" width="15.5703125" style="120" customWidth="1"/>
    <col min="7941" max="7941" width="13.42578125" style="120" customWidth="1"/>
    <col min="7942" max="7945" width="11.42578125" style="120"/>
    <col min="7946" max="7946" width="14.7109375" style="120" customWidth="1"/>
    <col min="7947" max="8185" width="11.42578125" style="120"/>
    <col min="8186" max="8186" width="21.42578125" style="120" customWidth="1"/>
    <col min="8187" max="8195" width="11.42578125" style="120" customWidth="1"/>
    <col min="8196" max="8196" width="15.5703125" style="120" customWidth="1"/>
    <col min="8197" max="8197" width="13.42578125" style="120" customWidth="1"/>
    <col min="8198" max="8201" width="11.42578125" style="120"/>
    <col min="8202" max="8202" width="14.7109375" style="120" customWidth="1"/>
    <col min="8203" max="8441" width="11.42578125" style="120"/>
    <col min="8442" max="8442" width="21.42578125" style="120" customWidth="1"/>
    <col min="8443" max="8451" width="11.42578125" style="120" customWidth="1"/>
    <col min="8452" max="8452" width="15.5703125" style="120" customWidth="1"/>
    <col min="8453" max="8453" width="13.42578125" style="120" customWidth="1"/>
    <col min="8454" max="8457" width="11.42578125" style="120"/>
    <col min="8458" max="8458" width="14.7109375" style="120" customWidth="1"/>
    <col min="8459" max="8697" width="11.42578125" style="120"/>
    <col min="8698" max="8698" width="21.42578125" style="120" customWidth="1"/>
    <col min="8699" max="8707" width="11.42578125" style="120" customWidth="1"/>
    <col min="8708" max="8708" width="15.5703125" style="120" customWidth="1"/>
    <col min="8709" max="8709" width="13.42578125" style="120" customWidth="1"/>
    <col min="8710" max="8713" width="11.42578125" style="120"/>
    <col min="8714" max="8714" width="14.7109375" style="120" customWidth="1"/>
    <col min="8715" max="8953" width="11.42578125" style="120"/>
    <col min="8954" max="8954" width="21.42578125" style="120" customWidth="1"/>
    <col min="8955" max="8963" width="11.42578125" style="120" customWidth="1"/>
    <col min="8964" max="8964" width="15.5703125" style="120" customWidth="1"/>
    <col min="8965" max="8965" width="13.42578125" style="120" customWidth="1"/>
    <col min="8966" max="8969" width="11.42578125" style="120"/>
    <col min="8970" max="8970" width="14.7109375" style="120" customWidth="1"/>
    <col min="8971" max="9209" width="11.42578125" style="120"/>
    <col min="9210" max="9210" width="21.42578125" style="120" customWidth="1"/>
    <col min="9211" max="9219" width="11.42578125" style="120" customWidth="1"/>
    <col min="9220" max="9220" width="15.5703125" style="120" customWidth="1"/>
    <col min="9221" max="9221" width="13.42578125" style="120" customWidth="1"/>
    <col min="9222" max="9225" width="11.42578125" style="120"/>
    <col min="9226" max="9226" width="14.7109375" style="120" customWidth="1"/>
    <col min="9227" max="9465" width="11.42578125" style="120"/>
    <col min="9466" max="9466" width="21.42578125" style="120" customWidth="1"/>
    <col min="9467" max="9475" width="11.42578125" style="120" customWidth="1"/>
    <col min="9476" max="9476" width="15.5703125" style="120" customWidth="1"/>
    <col min="9477" max="9477" width="13.42578125" style="120" customWidth="1"/>
    <col min="9478" max="9481" width="11.42578125" style="120"/>
    <col min="9482" max="9482" width="14.7109375" style="120" customWidth="1"/>
    <col min="9483" max="9721" width="11.42578125" style="120"/>
    <col min="9722" max="9722" width="21.42578125" style="120" customWidth="1"/>
    <col min="9723" max="9731" width="11.42578125" style="120" customWidth="1"/>
    <col min="9732" max="9732" width="15.5703125" style="120" customWidth="1"/>
    <col min="9733" max="9733" width="13.42578125" style="120" customWidth="1"/>
    <col min="9734" max="9737" width="11.42578125" style="120"/>
    <col min="9738" max="9738" width="14.7109375" style="120" customWidth="1"/>
    <col min="9739" max="9977" width="11.42578125" style="120"/>
    <col min="9978" max="9978" width="21.42578125" style="120" customWidth="1"/>
    <col min="9979" max="9987" width="11.42578125" style="120" customWidth="1"/>
    <col min="9988" max="9988" width="15.5703125" style="120" customWidth="1"/>
    <col min="9989" max="9989" width="13.42578125" style="120" customWidth="1"/>
    <col min="9990" max="9993" width="11.42578125" style="120"/>
    <col min="9994" max="9994" width="14.7109375" style="120" customWidth="1"/>
    <col min="9995" max="10233" width="11.42578125" style="120"/>
    <col min="10234" max="10234" width="21.42578125" style="120" customWidth="1"/>
    <col min="10235" max="10243" width="11.42578125" style="120" customWidth="1"/>
    <col min="10244" max="10244" width="15.5703125" style="120" customWidth="1"/>
    <col min="10245" max="10245" width="13.42578125" style="120" customWidth="1"/>
    <col min="10246" max="10249" width="11.42578125" style="120"/>
    <col min="10250" max="10250" width="14.7109375" style="120" customWidth="1"/>
    <col min="10251" max="10489" width="11.42578125" style="120"/>
    <col min="10490" max="10490" width="21.42578125" style="120" customWidth="1"/>
    <col min="10491" max="10499" width="11.42578125" style="120" customWidth="1"/>
    <col min="10500" max="10500" width="15.5703125" style="120" customWidth="1"/>
    <col min="10501" max="10501" width="13.42578125" style="120" customWidth="1"/>
    <col min="10502" max="10505" width="11.42578125" style="120"/>
    <col min="10506" max="10506" width="14.7109375" style="120" customWidth="1"/>
    <col min="10507" max="10745" width="11.42578125" style="120"/>
    <col min="10746" max="10746" width="21.42578125" style="120" customWidth="1"/>
    <col min="10747" max="10755" width="11.42578125" style="120" customWidth="1"/>
    <col min="10756" max="10756" width="15.5703125" style="120" customWidth="1"/>
    <col min="10757" max="10757" width="13.42578125" style="120" customWidth="1"/>
    <col min="10758" max="10761" width="11.42578125" style="120"/>
    <col min="10762" max="10762" width="14.7109375" style="120" customWidth="1"/>
    <col min="10763" max="11001" width="11.42578125" style="120"/>
    <col min="11002" max="11002" width="21.42578125" style="120" customWidth="1"/>
    <col min="11003" max="11011" width="11.42578125" style="120" customWidth="1"/>
    <col min="11012" max="11012" width="15.5703125" style="120" customWidth="1"/>
    <col min="11013" max="11013" width="13.42578125" style="120" customWidth="1"/>
    <col min="11014" max="11017" width="11.42578125" style="120"/>
    <col min="11018" max="11018" width="14.7109375" style="120" customWidth="1"/>
    <col min="11019" max="11257" width="11.42578125" style="120"/>
    <col min="11258" max="11258" width="21.42578125" style="120" customWidth="1"/>
    <col min="11259" max="11267" width="11.42578125" style="120" customWidth="1"/>
    <col min="11268" max="11268" width="15.5703125" style="120" customWidth="1"/>
    <col min="11269" max="11269" width="13.42578125" style="120" customWidth="1"/>
    <col min="11270" max="11273" width="11.42578125" style="120"/>
    <col min="11274" max="11274" width="14.7109375" style="120" customWidth="1"/>
    <col min="11275" max="11513" width="11.42578125" style="120"/>
    <col min="11514" max="11514" width="21.42578125" style="120" customWidth="1"/>
    <col min="11515" max="11523" width="11.42578125" style="120" customWidth="1"/>
    <col min="11524" max="11524" width="15.5703125" style="120" customWidth="1"/>
    <col min="11525" max="11525" width="13.42578125" style="120" customWidth="1"/>
    <col min="11526" max="11529" width="11.42578125" style="120"/>
    <col min="11530" max="11530" width="14.7109375" style="120" customWidth="1"/>
    <col min="11531" max="11769" width="11.42578125" style="120"/>
    <col min="11770" max="11770" width="21.42578125" style="120" customWidth="1"/>
    <col min="11771" max="11779" width="11.42578125" style="120" customWidth="1"/>
    <col min="11780" max="11780" width="15.5703125" style="120" customWidth="1"/>
    <col min="11781" max="11781" width="13.42578125" style="120" customWidth="1"/>
    <col min="11782" max="11785" width="11.42578125" style="120"/>
    <col min="11786" max="11786" width="14.7109375" style="120" customWidth="1"/>
    <col min="11787" max="12025" width="11.42578125" style="120"/>
    <col min="12026" max="12026" width="21.42578125" style="120" customWidth="1"/>
    <col min="12027" max="12035" width="11.42578125" style="120" customWidth="1"/>
    <col min="12036" max="12036" width="15.5703125" style="120" customWidth="1"/>
    <col min="12037" max="12037" width="13.42578125" style="120" customWidth="1"/>
    <col min="12038" max="12041" width="11.42578125" style="120"/>
    <col min="12042" max="12042" width="14.7109375" style="120" customWidth="1"/>
    <col min="12043" max="12281" width="11.42578125" style="120"/>
    <col min="12282" max="12282" width="21.42578125" style="120" customWidth="1"/>
    <col min="12283" max="12291" width="11.42578125" style="120" customWidth="1"/>
    <col min="12292" max="12292" width="15.5703125" style="120" customWidth="1"/>
    <col min="12293" max="12293" width="13.42578125" style="120" customWidth="1"/>
    <col min="12294" max="12297" width="11.42578125" style="120"/>
    <col min="12298" max="12298" width="14.7109375" style="120" customWidth="1"/>
    <col min="12299" max="12537" width="11.42578125" style="120"/>
    <col min="12538" max="12538" width="21.42578125" style="120" customWidth="1"/>
    <col min="12539" max="12547" width="11.42578125" style="120" customWidth="1"/>
    <col min="12548" max="12548" width="15.5703125" style="120" customWidth="1"/>
    <col min="12549" max="12549" width="13.42578125" style="120" customWidth="1"/>
    <col min="12550" max="12553" width="11.42578125" style="120"/>
    <col min="12554" max="12554" width="14.7109375" style="120" customWidth="1"/>
    <col min="12555" max="12793" width="11.42578125" style="120"/>
    <col min="12794" max="12794" width="21.42578125" style="120" customWidth="1"/>
    <col min="12795" max="12803" width="11.42578125" style="120" customWidth="1"/>
    <col min="12804" max="12804" width="15.5703125" style="120" customWidth="1"/>
    <col min="12805" max="12805" width="13.42578125" style="120" customWidth="1"/>
    <col min="12806" max="12809" width="11.42578125" style="120"/>
    <col min="12810" max="12810" width="14.7109375" style="120" customWidth="1"/>
    <col min="12811" max="13049" width="11.42578125" style="120"/>
    <col min="13050" max="13050" width="21.42578125" style="120" customWidth="1"/>
    <col min="13051" max="13059" width="11.42578125" style="120" customWidth="1"/>
    <col min="13060" max="13060" width="15.5703125" style="120" customWidth="1"/>
    <col min="13061" max="13061" width="13.42578125" style="120" customWidth="1"/>
    <col min="13062" max="13065" width="11.42578125" style="120"/>
    <col min="13066" max="13066" width="14.7109375" style="120" customWidth="1"/>
    <col min="13067" max="13305" width="11.42578125" style="120"/>
    <col min="13306" max="13306" width="21.42578125" style="120" customWidth="1"/>
    <col min="13307" max="13315" width="11.42578125" style="120" customWidth="1"/>
    <col min="13316" max="13316" width="15.5703125" style="120" customWidth="1"/>
    <col min="13317" max="13317" width="13.42578125" style="120" customWidth="1"/>
    <col min="13318" max="13321" width="11.42578125" style="120"/>
    <col min="13322" max="13322" width="14.7109375" style="120" customWidth="1"/>
    <col min="13323" max="13561" width="11.42578125" style="120"/>
    <col min="13562" max="13562" width="21.42578125" style="120" customWidth="1"/>
    <col min="13563" max="13571" width="11.42578125" style="120" customWidth="1"/>
    <col min="13572" max="13572" width="15.5703125" style="120" customWidth="1"/>
    <col min="13573" max="13573" width="13.42578125" style="120" customWidth="1"/>
    <col min="13574" max="13577" width="11.42578125" style="120"/>
    <col min="13578" max="13578" width="14.7109375" style="120" customWidth="1"/>
    <col min="13579" max="13817" width="11.42578125" style="120"/>
    <col min="13818" max="13818" width="21.42578125" style="120" customWidth="1"/>
    <col min="13819" max="13827" width="11.42578125" style="120" customWidth="1"/>
    <col min="13828" max="13828" width="15.5703125" style="120" customWidth="1"/>
    <col min="13829" max="13829" width="13.42578125" style="120" customWidth="1"/>
    <col min="13830" max="13833" width="11.42578125" style="120"/>
    <col min="13834" max="13834" width="14.7109375" style="120" customWidth="1"/>
    <col min="13835" max="14073" width="11.42578125" style="120"/>
    <col min="14074" max="14074" width="21.42578125" style="120" customWidth="1"/>
    <col min="14075" max="14083" width="11.42578125" style="120" customWidth="1"/>
    <col min="14084" max="14084" width="15.5703125" style="120" customWidth="1"/>
    <col min="14085" max="14085" width="13.42578125" style="120" customWidth="1"/>
    <col min="14086" max="14089" width="11.42578125" style="120"/>
    <col min="14090" max="14090" width="14.7109375" style="120" customWidth="1"/>
    <col min="14091" max="14329" width="11.42578125" style="120"/>
    <col min="14330" max="14330" width="21.42578125" style="120" customWidth="1"/>
    <col min="14331" max="14339" width="11.42578125" style="120" customWidth="1"/>
    <col min="14340" max="14340" width="15.5703125" style="120" customWidth="1"/>
    <col min="14341" max="14341" width="13.42578125" style="120" customWidth="1"/>
    <col min="14342" max="14345" width="11.42578125" style="120"/>
    <col min="14346" max="14346" width="14.7109375" style="120" customWidth="1"/>
    <col min="14347" max="14585" width="11.42578125" style="120"/>
    <col min="14586" max="14586" width="21.42578125" style="120" customWidth="1"/>
    <col min="14587" max="14595" width="11.42578125" style="120" customWidth="1"/>
    <col min="14596" max="14596" width="15.5703125" style="120" customWidth="1"/>
    <col min="14597" max="14597" width="13.42578125" style="120" customWidth="1"/>
    <col min="14598" max="14601" width="11.42578125" style="120"/>
    <col min="14602" max="14602" width="14.7109375" style="120" customWidth="1"/>
    <col min="14603" max="14841" width="11.42578125" style="120"/>
    <col min="14842" max="14842" width="21.42578125" style="120" customWidth="1"/>
    <col min="14843" max="14851" width="11.42578125" style="120" customWidth="1"/>
    <col min="14852" max="14852" width="15.5703125" style="120" customWidth="1"/>
    <col min="14853" max="14853" width="13.42578125" style="120" customWidth="1"/>
    <col min="14854" max="14857" width="11.42578125" style="120"/>
    <col min="14858" max="14858" width="14.7109375" style="120" customWidth="1"/>
    <col min="14859" max="15097" width="11.42578125" style="120"/>
    <col min="15098" max="15098" width="21.42578125" style="120" customWidth="1"/>
    <col min="15099" max="15107" width="11.42578125" style="120" customWidth="1"/>
    <col min="15108" max="15108" width="15.5703125" style="120" customWidth="1"/>
    <col min="15109" max="15109" width="13.42578125" style="120" customWidth="1"/>
    <col min="15110" max="15113" width="11.42578125" style="120"/>
    <col min="15114" max="15114" width="14.7109375" style="120" customWidth="1"/>
    <col min="15115" max="15353" width="11.42578125" style="120"/>
    <col min="15354" max="15354" width="21.42578125" style="120" customWidth="1"/>
    <col min="15355" max="15363" width="11.42578125" style="120" customWidth="1"/>
    <col min="15364" max="15364" width="15.5703125" style="120" customWidth="1"/>
    <col min="15365" max="15365" width="13.42578125" style="120" customWidth="1"/>
    <col min="15366" max="15369" width="11.42578125" style="120"/>
    <col min="15370" max="15370" width="14.7109375" style="120" customWidth="1"/>
    <col min="15371" max="15609" width="11.42578125" style="120"/>
    <col min="15610" max="15610" width="21.42578125" style="120" customWidth="1"/>
    <col min="15611" max="15619" width="11.42578125" style="120" customWidth="1"/>
    <col min="15620" max="15620" width="15.5703125" style="120" customWidth="1"/>
    <col min="15621" max="15621" width="13.42578125" style="120" customWidth="1"/>
    <col min="15622" max="15625" width="11.42578125" style="120"/>
    <col min="15626" max="15626" width="14.7109375" style="120" customWidth="1"/>
    <col min="15627" max="15865" width="11.42578125" style="120"/>
    <col min="15866" max="15866" width="21.42578125" style="120" customWidth="1"/>
    <col min="15867" max="15875" width="11.42578125" style="120" customWidth="1"/>
    <col min="15876" max="15876" width="15.5703125" style="120" customWidth="1"/>
    <col min="15877" max="15877" width="13.42578125" style="120" customWidth="1"/>
    <col min="15878" max="15881" width="11.42578125" style="120"/>
    <col min="15882" max="15882" width="14.7109375" style="120" customWidth="1"/>
    <col min="15883" max="16121" width="11.42578125" style="120"/>
    <col min="16122" max="16122" width="21.42578125" style="120" customWidth="1"/>
    <col min="16123" max="16131" width="11.42578125" style="120" customWidth="1"/>
    <col min="16132" max="16132" width="15.5703125" style="120" customWidth="1"/>
    <col min="16133" max="16133" width="13.42578125" style="120" customWidth="1"/>
    <col min="16134" max="16137" width="11.42578125" style="120"/>
    <col min="16138" max="16138" width="14.7109375" style="120" customWidth="1"/>
    <col min="16139" max="16382" width="11.42578125" style="120"/>
    <col min="16383" max="16384" width="11.42578125" style="120" customWidth="1"/>
  </cols>
  <sheetData>
    <row r="1" spans="1:45" ht="70.5" customHeight="1">
      <c r="L1" s="861" t="s">
        <v>498</v>
      </c>
      <c r="M1" s="861"/>
      <c r="N1" s="861"/>
      <c r="O1" s="861"/>
      <c r="P1" s="861"/>
      <c r="Q1" s="861"/>
      <c r="R1" s="861"/>
      <c r="S1" s="861"/>
      <c r="T1" s="861"/>
      <c r="U1" s="861"/>
      <c r="V1" s="861"/>
      <c r="W1" s="861"/>
      <c r="X1" s="861"/>
      <c r="Y1" s="861"/>
      <c r="Z1" s="861"/>
      <c r="AA1" s="861"/>
      <c r="AB1" s="861"/>
      <c r="AC1" s="861"/>
      <c r="AD1" s="861"/>
      <c r="AE1" s="861"/>
      <c r="AF1" s="861"/>
      <c r="AG1" s="861"/>
      <c r="AH1" s="861"/>
      <c r="AI1" s="861"/>
      <c r="AJ1" s="861"/>
      <c r="AK1" s="861"/>
      <c r="AL1" s="861"/>
      <c r="AM1" s="861"/>
      <c r="AN1" s="861"/>
      <c r="AO1" s="861"/>
      <c r="AP1" s="861"/>
      <c r="AQ1" s="861"/>
      <c r="AR1" s="861"/>
      <c r="AS1" s="861"/>
    </row>
    <row r="3" spans="1:45" ht="30">
      <c r="A3" s="347" t="s">
        <v>499</v>
      </c>
      <c r="B3" s="348" t="s">
        <v>500</v>
      </c>
      <c r="C3" s="349" t="s">
        <v>501</v>
      </c>
      <c r="D3" s="349" t="s">
        <v>502</v>
      </c>
      <c r="E3" s="349" t="s">
        <v>503</v>
      </c>
      <c r="F3" s="349" t="s">
        <v>502</v>
      </c>
      <c r="G3" s="349" t="s">
        <v>504</v>
      </c>
      <c r="H3" s="349" t="s">
        <v>502</v>
      </c>
      <c r="I3" s="349" t="s">
        <v>505</v>
      </c>
      <c r="J3" s="349" t="s">
        <v>506</v>
      </c>
      <c r="K3" s="805" t="s">
        <v>507</v>
      </c>
      <c r="M3" s="127"/>
    </row>
    <row r="4" spans="1:45" ht="15">
      <c r="A4" s="350">
        <v>2018</v>
      </c>
      <c r="B4" s="341">
        <v>103592</v>
      </c>
      <c r="C4" s="290">
        <v>63304</v>
      </c>
      <c r="D4" s="351">
        <v>61.108965943316086</v>
      </c>
      <c r="E4" s="290">
        <v>26341</v>
      </c>
      <c r="F4" s="351">
        <v>25.427639199938216</v>
      </c>
      <c r="G4" s="290">
        <v>3939</v>
      </c>
      <c r="H4" s="351">
        <v>3.802417175071434</v>
      </c>
      <c r="I4" s="290">
        <v>93584</v>
      </c>
      <c r="J4" s="352">
        <v>90.339022318325732</v>
      </c>
      <c r="K4" s="351">
        <v>9.6609776816742681</v>
      </c>
      <c r="M4" s="128"/>
    </row>
    <row r="5" spans="1:45" ht="15">
      <c r="A5" s="350">
        <v>2019</v>
      </c>
      <c r="B5" s="341">
        <v>105361</v>
      </c>
      <c r="C5" s="290">
        <v>60778</v>
      </c>
      <c r="D5" s="351">
        <v>57.685481345089741</v>
      </c>
      <c r="E5" s="290">
        <v>26421</v>
      </c>
      <c r="F5" s="351">
        <v>25.076641261947017</v>
      </c>
      <c r="G5" s="290">
        <v>4708</v>
      </c>
      <c r="H5" s="351">
        <v>4.4684465789049073</v>
      </c>
      <c r="I5" s="290">
        <v>91907</v>
      </c>
      <c r="J5" s="352">
        <v>87.230569185941661</v>
      </c>
      <c r="K5" s="351">
        <v>12.769430814058339</v>
      </c>
      <c r="M5" s="128"/>
    </row>
    <row r="6" spans="1:45" ht="15">
      <c r="A6" s="350">
        <v>2020</v>
      </c>
      <c r="B6" s="341">
        <v>107013</v>
      </c>
      <c r="C6" s="290">
        <v>61908</v>
      </c>
      <c r="D6" s="351">
        <v>57.850915309354932</v>
      </c>
      <c r="E6" s="290">
        <v>27515</v>
      </c>
      <c r="F6" s="351">
        <v>25.711829403904197</v>
      </c>
      <c r="G6" s="290">
        <v>4499</v>
      </c>
      <c r="H6" s="351">
        <v>4.2041621111453749</v>
      </c>
      <c r="I6" s="290">
        <v>93922</v>
      </c>
      <c r="J6" s="352">
        <v>87.766906824404515</v>
      </c>
      <c r="K6" s="351">
        <v>12.233093175595485</v>
      </c>
      <c r="M6" s="128"/>
    </row>
    <row r="7" spans="1:45" ht="15">
      <c r="A7" s="350">
        <v>2021</v>
      </c>
      <c r="B7" s="341">
        <v>108681</v>
      </c>
      <c r="C7" s="290">
        <v>59949</v>
      </c>
      <c r="D7" s="351">
        <v>55.160515637507935</v>
      </c>
      <c r="E7" s="290">
        <v>30141</v>
      </c>
      <c r="F7" s="351">
        <v>27.733458470201782</v>
      </c>
      <c r="G7" s="290">
        <v>4791</v>
      </c>
      <c r="H7" s="351">
        <v>4.4083142407596547</v>
      </c>
      <c r="I7" s="290">
        <v>94881</v>
      </c>
      <c r="J7" s="352">
        <v>87.302288348469375</v>
      </c>
      <c r="K7" s="351">
        <v>12.697711651530625</v>
      </c>
      <c r="M7" s="128"/>
    </row>
    <row r="8" spans="1:45" ht="15">
      <c r="A8" s="350">
        <v>2022</v>
      </c>
      <c r="B8" s="341">
        <v>110358</v>
      </c>
      <c r="C8" s="290">
        <v>62290</v>
      </c>
      <c r="D8" s="351">
        <v>56.443574548288296</v>
      </c>
      <c r="E8" s="290">
        <v>27627</v>
      </c>
      <c r="F8" s="351">
        <v>25.033980318599468</v>
      </c>
      <c r="G8" s="290">
        <v>1780</v>
      </c>
      <c r="H8" s="351">
        <v>1.6129324561880425</v>
      </c>
      <c r="I8" s="290">
        <v>91697</v>
      </c>
      <c r="J8" s="352">
        <v>83.090487323075806</v>
      </c>
      <c r="K8" s="351">
        <v>16.909512676924194</v>
      </c>
    </row>
    <row r="9" spans="1:45" ht="15">
      <c r="A9" s="350">
        <v>2023</v>
      </c>
      <c r="B9" s="341">
        <v>110367</v>
      </c>
      <c r="C9" s="341">
        <v>61817</v>
      </c>
      <c r="D9" s="351">
        <v>56.010401659916468</v>
      </c>
      <c r="E9" s="341">
        <v>27428</v>
      </c>
      <c r="F9" s="351">
        <v>24.851631375320522</v>
      </c>
      <c r="G9" s="341">
        <v>4423</v>
      </c>
      <c r="H9" s="351">
        <v>4.0075384852356235</v>
      </c>
      <c r="I9" s="341">
        <v>93668</v>
      </c>
      <c r="J9" s="352">
        <v>84.869571520472604</v>
      </c>
      <c r="K9" s="351">
        <v>15.130428479527396</v>
      </c>
      <c r="M9" s="127"/>
    </row>
    <row r="10" spans="1:4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M10" s="127"/>
    </row>
    <row r="11" spans="1:45" ht="30">
      <c r="A11" s="337" t="s">
        <v>508</v>
      </c>
      <c r="B11" s="345" t="s">
        <v>500</v>
      </c>
      <c r="C11" s="346" t="s">
        <v>501</v>
      </c>
      <c r="D11" s="349" t="s">
        <v>502</v>
      </c>
      <c r="E11" s="346" t="s">
        <v>503</v>
      </c>
      <c r="F11" s="349" t="s">
        <v>502</v>
      </c>
      <c r="G11" s="346" t="s">
        <v>504</v>
      </c>
      <c r="H11" s="349" t="s">
        <v>502</v>
      </c>
      <c r="I11" s="349" t="s">
        <v>505</v>
      </c>
      <c r="J11" s="349" t="s">
        <v>506</v>
      </c>
      <c r="K11" s="805" t="s">
        <v>507</v>
      </c>
      <c r="M11" s="128"/>
    </row>
    <row r="12" spans="1:45" ht="15">
      <c r="A12" s="350">
        <v>2018</v>
      </c>
      <c r="B12" s="341">
        <v>248476</v>
      </c>
      <c r="C12" s="290">
        <v>219378</v>
      </c>
      <c r="D12" s="351">
        <v>88.289412257119409</v>
      </c>
      <c r="E12" s="290">
        <v>42536</v>
      </c>
      <c r="F12" s="351">
        <v>17.118755936186997</v>
      </c>
      <c r="G12" s="290">
        <v>8480</v>
      </c>
      <c r="H12" s="351">
        <v>3.4128044559635535</v>
      </c>
      <c r="I12" s="290">
        <v>270394</v>
      </c>
      <c r="J12" s="352">
        <v>108.82097264926995</v>
      </c>
      <c r="K12" s="351">
        <v>-8.8209726492699474</v>
      </c>
      <c r="M12" s="128"/>
    </row>
    <row r="13" spans="1:45" ht="15">
      <c r="A13" s="350">
        <v>2019</v>
      </c>
      <c r="B13" s="341">
        <v>255064</v>
      </c>
      <c r="C13" s="290">
        <v>216234</v>
      </c>
      <c r="D13" s="351">
        <v>84.776369852272367</v>
      </c>
      <c r="E13" s="290">
        <v>40486</v>
      </c>
      <c r="F13" s="351">
        <v>15.872878963711068</v>
      </c>
      <c r="G13" s="290">
        <v>6283</v>
      </c>
      <c r="H13" s="351">
        <v>2.4633033277922403</v>
      </c>
      <c r="I13" s="290">
        <v>263003</v>
      </c>
      <c r="J13" s="352">
        <v>103.11255214377569</v>
      </c>
      <c r="K13" s="351">
        <v>-3.1125521437756873</v>
      </c>
      <c r="M13" s="128"/>
    </row>
    <row r="14" spans="1:45" ht="15">
      <c r="A14" s="350">
        <v>2020</v>
      </c>
      <c r="B14" s="341">
        <v>260681</v>
      </c>
      <c r="C14" s="290">
        <v>219102</v>
      </c>
      <c r="D14" s="351">
        <v>84.049854036159132</v>
      </c>
      <c r="E14" s="290">
        <v>40220</v>
      </c>
      <c r="F14" s="351">
        <v>15.428819131428833</v>
      </c>
      <c r="G14" s="290">
        <v>6535</v>
      </c>
      <c r="H14" s="351">
        <v>2.5068954008922786</v>
      </c>
      <c r="I14" s="290">
        <v>265857</v>
      </c>
      <c r="J14" s="352">
        <v>101.98556856848025</v>
      </c>
      <c r="K14" s="351">
        <v>-1.9855685684802467</v>
      </c>
      <c r="M14" s="128"/>
    </row>
    <row r="15" spans="1:45" ht="15">
      <c r="A15" s="350">
        <v>2021</v>
      </c>
      <c r="B15" s="341">
        <v>264760</v>
      </c>
      <c r="C15" s="290">
        <v>220308</v>
      </c>
      <c r="D15" s="351">
        <v>83.210454751473023</v>
      </c>
      <c r="E15" s="290">
        <v>40267</v>
      </c>
      <c r="F15" s="351">
        <v>15.208868409125245</v>
      </c>
      <c r="G15" s="290">
        <v>6740</v>
      </c>
      <c r="H15" s="351">
        <v>2.545701767638616</v>
      </c>
      <c r="I15" s="290">
        <v>267315</v>
      </c>
      <c r="J15" s="352">
        <v>100.96502492823689</v>
      </c>
      <c r="K15" s="351">
        <v>-0.96502492823688613</v>
      </c>
    </row>
    <row r="16" spans="1:45" ht="15">
      <c r="A16" s="350">
        <v>2022</v>
      </c>
      <c r="B16" s="341">
        <v>268848</v>
      </c>
      <c r="C16" s="290">
        <v>225784</v>
      </c>
      <c r="D16" s="351">
        <v>83.982027018984709</v>
      </c>
      <c r="E16" s="290">
        <v>37035</v>
      </c>
      <c r="F16" s="351">
        <v>13.775441885377612</v>
      </c>
      <c r="G16" s="290">
        <v>4199</v>
      </c>
      <c r="H16" s="351">
        <v>1.5618490745700173</v>
      </c>
      <c r="I16" s="290">
        <v>267018</v>
      </c>
      <c r="J16" s="352">
        <v>99.319317978932332</v>
      </c>
      <c r="K16" s="351">
        <v>0.68068202106766762</v>
      </c>
      <c r="M16" s="121"/>
    </row>
    <row r="17" spans="1:13" ht="15">
      <c r="A17" s="350">
        <v>2023</v>
      </c>
      <c r="B17" s="341">
        <v>266363</v>
      </c>
      <c r="C17" s="341">
        <v>225542</v>
      </c>
      <c r="D17" s="351">
        <v>84.674673284202385</v>
      </c>
      <c r="E17" s="341">
        <v>36931</v>
      </c>
      <c r="F17" s="351">
        <v>13.864913670442217</v>
      </c>
      <c r="G17" s="341">
        <v>6623</v>
      </c>
      <c r="H17" s="351">
        <v>2.4864564522850396</v>
      </c>
      <c r="I17" s="341">
        <v>269096</v>
      </c>
      <c r="J17" s="352">
        <v>101.02604340692965</v>
      </c>
      <c r="K17" s="351">
        <v>-1.0260434069296451</v>
      </c>
      <c r="M17" s="121"/>
    </row>
    <row r="18" spans="1:1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M18" s="121"/>
    </row>
    <row r="19" spans="1:13" ht="30">
      <c r="A19" s="337" t="s">
        <v>509</v>
      </c>
      <c r="B19" s="345" t="s">
        <v>500</v>
      </c>
      <c r="C19" s="346" t="s">
        <v>501</v>
      </c>
      <c r="D19" s="349" t="s">
        <v>502</v>
      </c>
      <c r="E19" s="346" t="s">
        <v>503</v>
      </c>
      <c r="F19" s="349" t="s">
        <v>502</v>
      </c>
      <c r="G19" s="346" t="s">
        <v>504</v>
      </c>
      <c r="H19" s="349" t="s">
        <v>502</v>
      </c>
      <c r="I19" s="349" t="s">
        <v>505</v>
      </c>
      <c r="J19" s="349" t="s">
        <v>506</v>
      </c>
      <c r="K19" s="805" t="s">
        <v>507</v>
      </c>
      <c r="L19" s="128"/>
      <c r="M19" s="127"/>
    </row>
    <row r="20" spans="1:13" ht="15">
      <c r="A20" s="350">
        <v>2018</v>
      </c>
      <c r="B20" s="341">
        <v>501458</v>
      </c>
      <c r="C20" s="290">
        <v>362545</v>
      </c>
      <c r="D20" s="351">
        <v>72.298178511460577</v>
      </c>
      <c r="E20" s="290">
        <v>191308</v>
      </c>
      <c r="F20" s="351">
        <v>38.15035356899282</v>
      </c>
      <c r="G20" s="290">
        <v>17028</v>
      </c>
      <c r="H20" s="351">
        <v>3.3956981442114795</v>
      </c>
      <c r="I20" s="290">
        <v>570881</v>
      </c>
      <c r="J20" s="352">
        <v>113.84423022466488</v>
      </c>
      <c r="K20" s="351">
        <v>-13.844230224664884</v>
      </c>
      <c r="M20" s="128"/>
    </row>
    <row r="21" spans="1:13" ht="15">
      <c r="A21" s="350">
        <v>2019</v>
      </c>
      <c r="B21" s="341">
        <v>514423</v>
      </c>
      <c r="C21" s="290">
        <v>360360</v>
      </c>
      <c r="D21" s="351">
        <v>70.051300194586943</v>
      </c>
      <c r="E21" s="290">
        <v>197645</v>
      </c>
      <c r="F21" s="351">
        <v>38.420716025527632</v>
      </c>
      <c r="G21" s="290">
        <v>20859</v>
      </c>
      <c r="H21" s="351">
        <v>4.0548342511901678</v>
      </c>
      <c r="I21" s="290">
        <v>578864</v>
      </c>
      <c r="J21" s="352">
        <v>112.52685047130475</v>
      </c>
      <c r="K21" s="351">
        <v>-12.526850471304755</v>
      </c>
      <c r="M21" s="128"/>
    </row>
    <row r="22" spans="1:13" ht="15">
      <c r="A22" s="350">
        <v>2020</v>
      </c>
      <c r="B22" s="341">
        <v>525685</v>
      </c>
      <c r="C22" s="290">
        <v>371489</v>
      </c>
      <c r="D22" s="351">
        <v>70.667605124742011</v>
      </c>
      <c r="E22" s="290">
        <v>204764</v>
      </c>
      <c r="F22" s="351">
        <v>38.951843784776052</v>
      </c>
      <c r="G22" s="290">
        <v>21482</v>
      </c>
      <c r="H22" s="351">
        <v>4.086477643455682</v>
      </c>
      <c r="I22" s="290">
        <v>597735</v>
      </c>
      <c r="J22" s="352">
        <v>113.70592655297374</v>
      </c>
      <c r="K22" s="351">
        <v>-13.705926552973736</v>
      </c>
      <c r="M22" s="128"/>
    </row>
    <row r="23" spans="1:13" ht="15">
      <c r="A23" s="350">
        <v>2021</v>
      </c>
      <c r="B23" s="341">
        <v>533926</v>
      </c>
      <c r="C23" s="290">
        <v>379773</v>
      </c>
      <c r="D23" s="351">
        <v>71.128396069867364</v>
      </c>
      <c r="E23" s="290">
        <v>212262</v>
      </c>
      <c r="F23" s="351">
        <v>39.754947314796432</v>
      </c>
      <c r="G23" s="290">
        <v>19732</v>
      </c>
      <c r="H23" s="351">
        <v>3.6956432164756912</v>
      </c>
      <c r="I23" s="290">
        <v>611767</v>
      </c>
      <c r="J23" s="352">
        <v>114.57898660113948</v>
      </c>
      <c r="K23" s="351">
        <v>-14.578986601139476</v>
      </c>
      <c r="M23" s="128"/>
    </row>
    <row r="24" spans="1:13" ht="15">
      <c r="A24" s="350">
        <v>2022</v>
      </c>
      <c r="B24" s="341">
        <v>542171</v>
      </c>
      <c r="C24" s="290">
        <v>400192</v>
      </c>
      <c r="D24" s="351">
        <v>73.812874535893656</v>
      </c>
      <c r="E24" s="290">
        <v>199144</v>
      </c>
      <c r="F24" s="351">
        <v>36.730846909923251</v>
      </c>
      <c r="G24" s="290">
        <v>9791</v>
      </c>
      <c r="H24" s="351">
        <v>1.8058878103033915</v>
      </c>
      <c r="I24" s="290">
        <v>609127</v>
      </c>
      <c r="J24" s="352">
        <v>112.3496092561203</v>
      </c>
      <c r="K24" s="351">
        <v>-12.349609256120303</v>
      </c>
      <c r="M24" s="121"/>
    </row>
    <row r="25" spans="1:13" ht="15">
      <c r="A25" s="350">
        <v>2023</v>
      </c>
      <c r="B25" s="704">
        <v>538597</v>
      </c>
      <c r="C25" s="704">
        <v>401141</v>
      </c>
      <c r="D25" s="351">
        <v>74.478877528096149</v>
      </c>
      <c r="E25" s="704">
        <v>199118</v>
      </c>
      <c r="F25" s="351">
        <v>36.969756608373238</v>
      </c>
      <c r="G25" s="704">
        <v>19848</v>
      </c>
      <c r="H25" s="351">
        <v>3.6851300694211075</v>
      </c>
      <c r="I25" s="704">
        <v>620107</v>
      </c>
      <c r="J25" s="352">
        <v>115.1337642058905</v>
      </c>
      <c r="K25" s="351">
        <v>-15.1337642058905</v>
      </c>
      <c r="M25" s="121"/>
    </row>
    <row r="26" spans="1:13" ht="15">
      <c r="A26" s="137"/>
      <c r="B26" s="138"/>
      <c r="C26" s="138"/>
      <c r="D26" s="138"/>
      <c r="E26" s="138"/>
      <c r="F26" s="138"/>
      <c r="G26" s="138"/>
      <c r="H26" s="138"/>
      <c r="I26" s="138"/>
      <c r="J26" s="138"/>
      <c r="K26" s="121"/>
      <c r="M26" s="127"/>
    </row>
    <row r="27" spans="1:13" ht="30">
      <c r="A27" s="337" t="s">
        <v>510</v>
      </c>
      <c r="B27" s="345" t="s">
        <v>500</v>
      </c>
      <c r="C27" s="346" t="s">
        <v>501</v>
      </c>
      <c r="D27" s="349" t="s">
        <v>502</v>
      </c>
      <c r="E27" s="346" t="s">
        <v>503</v>
      </c>
      <c r="F27" s="349" t="s">
        <v>502</v>
      </c>
      <c r="G27" s="346" t="s">
        <v>504</v>
      </c>
      <c r="H27" s="349" t="s">
        <v>502</v>
      </c>
      <c r="I27" s="349" t="s">
        <v>505</v>
      </c>
      <c r="J27" s="349" t="s">
        <v>506</v>
      </c>
      <c r="K27" s="805" t="s">
        <v>507</v>
      </c>
      <c r="M27" s="127"/>
    </row>
    <row r="28" spans="1:13" ht="15">
      <c r="A28" s="350">
        <v>2018</v>
      </c>
      <c r="B28" s="341">
        <v>196242</v>
      </c>
      <c r="C28" s="290">
        <v>130104</v>
      </c>
      <c r="D28" s="351">
        <v>66.297734429938544</v>
      </c>
      <c r="E28" s="290">
        <v>38411</v>
      </c>
      <c r="F28" s="351">
        <v>19.573281968182144</v>
      </c>
      <c r="G28" s="290">
        <v>4287</v>
      </c>
      <c r="H28" s="351">
        <v>2.184547650350078</v>
      </c>
      <c r="I28" s="290">
        <v>172802</v>
      </c>
      <c r="J28" s="352">
        <v>88.055564048470771</v>
      </c>
      <c r="K28" s="351">
        <v>11.944435951529229</v>
      </c>
      <c r="M28" s="128"/>
    </row>
    <row r="29" spans="1:13" ht="15">
      <c r="A29" s="350">
        <v>2019</v>
      </c>
      <c r="B29" s="341">
        <v>199335</v>
      </c>
      <c r="C29" s="290">
        <v>129469</v>
      </c>
      <c r="D29" s="351">
        <v>64.950460280432438</v>
      </c>
      <c r="E29" s="290">
        <v>38806</v>
      </c>
      <c r="F29" s="351">
        <v>19.467730202924724</v>
      </c>
      <c r="G29" s="290">
        <v>4295</v>
      </c>
      <c r="H29" s="351">
        <v>2.1546642586600449</v>
      </c>
      <c r="I29" s="290">
        <v>172570</v>
      </c>
      <c r="J29" s="352">
        <v>86.572854742017199</v>
      </c>
      <c r="K29" s="351">
        <v>13.427145257982801</v>
      </c>
      <c r="M29" s="128"/>
    </row>
    <row r="30" spans="1:13" ht="15">
      <c r="A30" s="350">
        <v>2020</v>
      </c>
      <c r="B30" s="341">
        <v>202261</v>
      </c>
      <c r="C30" s="290">
        <v>132444</v>
      </c>
      <c r="D30" s="351">
        <v>65.481729053055219</v>
      </c>
      <c r="E30" s="290">
        <v>40889</v>
      </c>
      <c r="F30" s="351">
        <v>20.215958588160841</v>
      </c>
      <c r="G30" s="290">
        <v>4455</v>
      </c>
      <c r="H30" s="351">
        <v>2.2025996113931998</v>
      </c>
      <c r="I30" s="290">
        <v>177788</v>
      </c>
      <c r="J30" s="352">
        <v>87.90028725260926</v>
      </c>
      <c r="K30" s="351">
        <v>12.09971274739074</v>
      </c>
      <c r="M30" s="128"/>
    </row>
    <row r="31" spans="1:13" ht="15">
      <c r="A31" s="350">
        <v>2021</v>
      </c>
      <c r="B31" s="341">
        <v>205417</v>
      </c>
      <c r="C31" s="290">
        <v>135251</v>
      </c>
      <c r="D31" s="351">
        <v>65.842164962004119</v>
      </c>
      <c r="E31" s="290">
        <v>42673</v>
      </c>
      <c r="F31" s="351">
        <v>20.773840529264863</v>
      </c>
      <c r="G31" s="290">
        <v>4360</v>
      </c>
      <c r="H31" s="351">
        <v>2.1225117687435802</v>
      </c>
      <c r="I31" s="290">
        <v>182284</v>
      </c>
      <c r="J31" s="352">
        <v>88.738517260012557</v>
      </c>
      <c r="K31" s="351">
        <v>11.261482739987443</v>
      </c>
    </row>
    <row r="32" spans="1:13" ht="15">
      <c r="A32" s="350">
        <v>2022</v>
      </c>
      <c r="B32" s="341">
        <v>208590</v>
      </c>
      <c r="C32" s="290">
        <v>141033</v>
      </c>
      <c r="D32" s="351">
        <v>67.612541349057963</v>
      </c>
      <c r="E32" s="290">
        <v>40565</v>
      </c>
      <c r="F32" s="351">
        <v>19.447240999089122</v>
      </c>
      <c r="G32" s="290">
        <v>3231</v>
      </c>
      <c r="H32" s="351">
        <v>1.5489716669063713</v>
      </c>
      <c r="I32" s="290">
        <v>184829</v>
      </c>
      <c r="J32" s="352">
        <v>88.608754015053464</v>
      </c>
      <c r="K32" s="351">
        <v>11.391245984946536</v>
      </c>
      <c r="L32" s="121"/>
      <c r="M32" s="128"/>
    </row>
    <row r="33" spans="1:13" ht="15">
      <c r="A33" s="350">
        <v>2023</v>
      </c>
      <c r="B33" s="341">
        <v>208418</v>
      </c>
      <c r="C33" s="341">
        <v>141673</v>
      </c>
      <c r="D33" s="351">
        <v>67.975414791428761</v>
      </c>
      <c r="E33" s="341">
        <v>41073</v>
      </c>
      <c r="F33" s="351">
        <v>19.707031062576171</v>
      </c>
      <c r="G33" s="341">
        <v>4332</v>
      </c>
      <c r="H33" s="351">
        <v>2.0785152913855809</v>
      </c>
      <c r="I33" s="341">
        <v>187078</v>
      </c>
      <c r="J33" s="352">
        <v>89.76096114539051</v>
      </c>
      <c r="K33" s="351">
        <v>10.23903885460949</v>
      </c>
      <c r="M33" s="128"/>
    </row>
    <row r="34" spans="1:13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M34" s="128"/>
    </row>
    <row r="35" spans="1:13" ht="30">
      <c r="A35" s="337" t="s">
        <v>511</v>
      </c>
      <c r="B35" s="345" t="s">
        <v>500</v>
      </c>
      <c r="C35" s="346" t="s">
        <v>501</v>
      </c>
      <c r="D35" s="349" t="s">
        <v>502</v>
      </c>
      <c r="E35" s="346" t="s">
        <v>503</v>
      </c>
      <c r="F35" s="349" t="s">
        <v>502</v>
      </c>
      <c r="G35" s="346" t="s">
        <v>504</v>
      </c>
      <c r="H35" s="349" t="s">
        <v>502</v>
      </c>
      <c r="I35" s="349" t="s">
        <v>505</v>
      </c>
      <c r="J35" s="349" t="s">
        <v>506</v>
      </c>
      <c r="K35" s="805" t="s">
        <v>507</v>
      </c>
      <c r="M35" s="127"/>
    </row>
    <row r="36" spans="1:13" ht="15">
      <c r="A36" s="350">
        <v>2018</v>
      </c>
      <c r="B36" s="341">
        <v>208704</v>
      </c>
      <c r="C36" s="290">
        <v>145325</v>
      </c>
      <c r="D36" s="351">
        <v>69.632110548911371</v>
      </c>
      <c r="E36" s="290">
        <v>34315</v>
      </c>
      <c r="F36" s="351">
        <v>16.441946488807112</v>
      </c>
      <c r="G36" s="290">
        <v>5595</v>
      </c>
      <c r="H36" s="351">
        <v>2.6808302667893287</v>
      </c>
      <c r="I36" s="290">
        <v>185235</v>
      </c>
      <c r="J36" s="352">
        <v>88.754887304507818</v>
      </c>
      <c r="K36" s="351">
        <v>11.245112695492182</v>
      </c>
      <c r="M36" s="128"/>
    </row>
    <row r="37" spans="1:13" ht="15">
      <c r="A37" s="350">
        <v>2019</v>
      </c>
      <c r="B37" s="341">
        <v>210371</v>
      </c>
      <c r="C37" s="290">
        <v>142864</v>
      </c>
      <c r="D37" s="351">
        <v>67.910500972092152</v>
      </c>
      <c r="E37" s="290">
        <v>35923</v>
      </c>
      <c r="F37" s="351">
        <v>17.076022835847144</v>
      </c>
      <c r="G37" s="290">
        <v>5866</v>
      </c>
      <c r="H37" s="351">
        <v>2.7884071473729741</v>
      </c>
      <c r="I37" s="290">
        <v>184653</v>
      </c>
      <c r="J37" s="352">
        <v>87.774930955312286</v>
      </c>
      <c r="K37" s="351">
        <v>12.225069044687714</v>
      </c>
      <c r="M37" s="128"/>
    </row>
    <row r="38" spans="1:13" ht="15">
      <c r="A38" s="350">
        <v>2020</v>
      </c>
      <c r="B38" s="341">
        <v>212446</v>
      </c>
      <c r="C38" s="290">
        <v>145061</v>
      </c>
      <c r="D38" s="351">
        <v>68.281351496380267</v>
      </c>
      <c r="E38" s="290">
        <v>37470</v>
      </c>
      <c r="F38" s="351">
        <v>17.637423156943409</v>
      </c>
      <c r="G38" s="290">
        <v>5820</v>
      </c>
      <c r="H38" s="351">
        <v>2.7395196897093852</v>
      </c>
      <c r="I38" s="290">
        <v>188351</v>
      </c>
      <c r="J38" s="352">
        <v>88.658294343033049</v>
      </c>
      <c r="K38" s="351">
        <v>11.341705656966951</v>
      </c>
      <c r="M38" s="128"/>
    </row>
    <row r="39" spans="1:13" ht="15">
      <c r="A39" s="350">
        <v>2021</v>
      </c>
      <c r="B39" s="341">
        <v>215744</v>
      </c>
      <c r="C39" s="290">
        <v>145324</v>
      </c>
      <c r="D39" s="351">
        <v>67.359463067339064</v>
      </c>
      <c r="E39" s="290">
        <v>39387</v>
      </c>
      <c r="F39" s="351">
        <v>18.25635938890537</v>
      </c>
      <c r="G39" s="290">
        <v>5876</v>
      </c>
      <c r="H39" s="351">
        <v>2.7235983387718781</v>
      </c>
      <c r="I39" s="290">
        <v>190587</v>
      </c>
      <c r="J39" s="352">
        <v>88.339420795016309</v>
      </c>
      <c r="K39" s="351">
        <v>11.660579204983691</v>
      </c>
      <c r="M39" s="128"/>
    </row>
    <row r="40" spans="1:13" ht="15">
      <c r="A40" s="350">
        <v>2022</v>
      </c>
      <c r="B40" s="341">
        <v>219073</v>
      </c>
      <c r="C40" s="290">
        <v>151078</v>
      </c>
      <c r="D40" s="351">
        <v>68.962400660966892</v>
      </c>
      <c r="E40" s="290">
        <v>35430</v>
      </c>
      <c r="F40" s="351">
        <v>16.172691294682593</v>
      </c>
      <c r="G40" s="290">
        <v>4324</v>
      </c>
      <c r="H40" s="351">
        <v>1.9737712999776329</v>
      </c>
      <c r="I40" s="290">
        <v>190832</v>
      </c>
      <c r="J40" s="352">
        <v>87.108863255627128</v>
      </c>
      <c r="K40" s="351">
        <v>12.891136744372872</v>
      </c>
      <c r="M40" s="128"/>
    </row>
    <row r="41" spans="1:13" ht="15">
      <c r="A41" s="350">
        <v>2023</v>
      </c>
      <c r="B41" s="704">
        <v>220403</v>
      </c>
      <c r="C41" s="704">
        <v>150908</v>
      </c>
      <c r="D41" s="351">
        <v>68.469122471109742</v>
      </c>
      <c r="E41" s="704">
        <v>35984</v>
      </c>
      <c r="F41" s="351">
        <v>16.326456536435529</v>
      </c>
      <c r="G41" s="704">
        <v>5840</v>
      </c>
      <c r="H41" s="351">
        <v>2.6496917011111463</v>
      </c>
      <c r="I41" s="704">
        <v>192732</v>
      </c>
      <c r="J41" s="352">
        <v>87.445270708656423</v>
      </c>
      <c r="K41" s="351">
        <v>12.554729291343577</v>
      </c>
      <c r="M41" s="128"/>
    </row>
    <row r="42" spans="1:13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M42" s="128"/>
    </row>
    <row r="43" spans="1:13" ht="30">
      <c r="A43" s="337" t="s">
        <v>512</v>
      </c>
      <c r="B43" s="345" t="s">
        <v>500</v>
      </c>
      <c r="C43" s="346" t="s">
        <v>501</v>
      </c>
      <c r="D43" s="349" t="s">
        <v>502</v>
      </c>
      <c r="E43" s="346" t="s">
        <v>503</v>
      </c>
      <c r="F43" s="349" t="s">
        <v>502</v>
      </c>
      <c r="G43" s="346" t="s">
        <v>504</v>
      </c>
      <c r="H43" s="349" t="s">
        <v>502</v>
      </c>
      <c r="I43" s="349" t="s">
        <v>505</v>
      </c>
      <c r="J43" s="349" t="s">
        <v>506</v>
      </c>
      <c r="K43" s="805" t="s">
        <v>507</v>
      </c>
      <c r="L43" s="121"/>
      <c r="M43" s="121"/>
    </row>
    <row r="44" spans="1:13" ht="15">
      <c r="A44" s="350">
        <v>2018</v>
      </c>
      <c r="B44" s="341">
        <v>241565</v>
      </c>
      <c r="C44" s="290">
        <v>138105</v>
      </c>
      <c r="D44" s="351">
        <v>57.170947778030758</v>
      </c>
      <c r="E44" s="290">
        <v>81992</v>
      </c>
      <c r="F44" s="351">
        <v>33.942003187547861</v>
      </c>
      <c r="G44" s="290">
        <v>5928</v>
      </c>
      <c r="H44" s="351">
        <v>2.4539978887669989</v>
      </c>
      <c r="I44" s="290">
        <v>226025</v>
      </c>
      <c r="J44" s="352">
        <v>93.566948854345625</v>
      </c>
      <c r="K44" s="351">
        <v>6.4330511456543746</v>
      </c>
      <c r="L44" s="121"/>
      <c r="M44" s="121"/>
    </row>
    <row r="45" spans="1:13" ht="15">
      <c r="A45" s="350">
        <v>2019</v>
      </c>
      <c r="B45" s="341">
        <v>244995</v>
      </c>
      <c r="C45" s="290">
        <v>133773</v>
      </c>
      <c r="D45" s="351">
        <v>54.60233882324129</v>
      </c>
      <c r="E45" s="290">
        <v>85229</v>
      </c>
      <c r="F45" s="351">
        <v>34.788056899120392</v>
      </c>
      <c r="G45" s="290">
        <v>5847</v>
      </c>
      <c r="H45" s="351">
        <v>2.3865793179452641</v>
      </c>
      <c r="I45" s="290">
        <v>224849</v>
      </c>
      <c r="J45" s="352">
        <v>91.776975040306937</v>
      </c>
      <c r="K45" s="351">
        <v>8.2230249596930634</v>
      </c>
      <c r="M45" s="127"/>
    </row>
    <row r="46" spans="1:13" ht="15">
      <c r="A46" s="350">
        <v>2020</v>
      </c>
      <c r="B46" s="341">
        <v>248422</v>
      </c>
      <c r="C46" s="290">
        <v>136375</v>
      </c>
      <c r="D46" s="351">
        <v>54.896506750609852</v>
      </c>
      <c r="E46" s="290">
        <v>88235</v>
      </c>
      <c r="F46" s="351">
        <v>35.518190820458734</v>
      </c>
      <c r="G46" s="290">
        <v>5760</v>
      </c>
      <c r="H46" s="351">
        <v>2.3186352255436313</v>
      </c>
      <c r="I46" s="290">
        <v>230370</v>
      </c>
      <c r="J46" s="352">
        <v>92.733332796612217</v>
      </c>
      <c r="K46" s="351">
        <v>7.266667203387783</v>
      </c>
    </row>
    <row r="47" spans="1:13" ht="15">
      <c r="A47" s="350">
        <v>2021</v>
      </c>
      <c r="B47" s="341">
        <v>252291</v>
      </c>
      <c r="C47" s="290">
        <v>134758</v>
      </c>
      <c r="D47" s="351">
        <v>53.413716700159739</v>
      </c>
      <c r="E47" s="290">
        <v>92363</v>
      </c>
      <c r="F47" s="351">
        <v>36.609708630113644</v>
      </c>
      <c r="G47" s="290">
        <v>6121</v>
      </c>
      <c r="H47" s="351">
        <v>2.426166609193352</v>
      </c>
      <c r="I47" s="290">
        <v>233242</v>
      </c>
      <c r="J47" s="352">
        <v>92.449591939466728</v>
      </c>
      <c r="K47" s="351">
        <v>7.5504080605332717</v>
      </c>
    </row>
    <row r="48" spans="1:13" ht="15">
      <c r="A48" s="350">
        <v>2022</v>
      </c>
      <c r="B48" s="341">
        <v>256188</v>
      </c>
      <c r="C48" s="290">
        <v>140669</v>
      </c>
      <c r="D48" s="351">
        <v>54.908504691866909</v>
      </c>
      <c r="E48" s="290">
        <v>86012</v>
      </c>
      <c r="F48" s="351">
        <v>33.573781754024388</v>
      </c>
      <c r="G48" s="290">
        <v>4293</v>
      </c>
      <c r="H48" s="351">
        <v>1.675722516277109</v>
      </c>
      <c r="I48" s="290">
        <v>230974</v>
      </c>
      <c r="J48" s="352">
        <v>90.15800896216841</v>
      </c>
      <c r="K48" s="351">
        <v>9.8419910378315905</v>
      </c>
      <c r="M48" s="128"/>
    </row>
    <row r="49" spans="1:13" ht="15">
      <c r="A49" s="350">
        <v>2023</v>
      </c>
      <c r="B49" s="704">
        <v>256264</v>
      </c>
      <c r="C49" s="704">
        <v>140394</v>
      </c>
      <c r="D49" s="351">
        <v>54.784909312271722</v>
      </c>
      <c r="E49" s="704">
        <v>85533</v>
      </c>
      <c r="F49" s="351">
        <v>33.376908188430683</v>
      </c>
      <c r="G49" s="704">
        <v>6095</v>
      </c>
      <c r="H49" s="351">
        <v>2.3784066431492521</v>
      </c>
      <c r="I49" s="704">
        <v>232022</v>
      </c>
      <c r="J49" s="352">
        <v>90.54022414385166</v>
      </c>
      <c r="K49" s="351">
        <v>9.4597758561483403</v>
      </c>
      <c r="M49" s="128"/>
    </row>
    <row r="50" spans="1:13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M50" s="128"/>
    </row>
    <row r="51" spans="1:13" ht="30">
      <c r="A51" s="337" t="s">
        <v>513</v>
      </c>
      <c r="B51" s="345" t="s">
        <v>500</v>
      </c>
      <c r="C51" s="346" t="s">
        <v>501</v>
      </c>
      <c r="D51" s="349" t="s">
        <v>502</v>
      </c>
      <c r="E51" s="346" t="s">
        <v>503</v>
      </c>
      <c r="F51" s="349" t="s">
        <v>502</v>
      </c>
      <c r="G51" s="346" t="s">
        <v>504</v>
      </c>
      <c r="H51" s="349" t="s">
        <v>502</v>
      </c>
      <c r="I51" s="349" t="s">
        <v>505</v>
      </c>
      <c r="J51" s="349" t="s">
        <v>506</v>
      </c>
      <c r="K51" s="805" t="s">
        <v>507</v>
      </c>
      <c r="M51" s="121"/>
    </row>
    <row r="52" spans="1:13" ht="15">
      <c r="A52" s="350">
        <v>2018</v>
      </c>
      <c r="B52" s="341">
        <v>671585</v>
      </c>
      <c r="C52" s="290">
        <v>238550</v>
      </c>
      <c r="D52" s="351">
        <v>35.520447895649845</v>
      </c>
      <c r="E52" s="290">
        <v>342522</v>
      </c>
      <c r="F52" s="351">
        <v>51.002032505192943</v>
      </c>
      <c r="G52" s="290">
        <v>13806</v>
      </c>
      <c r="H52" s="351">
        <v>2.0557338237155385</v>
      </c>
      <c r="I52" s="290">
        <v>594878</v>
      </c>
      <c r="J52" s="352">
        <v>88.578214224558309</v>
      </c>
      <c r="K52" s="351">
        <v>11.421785775441691</v>
      </c>
      <c r="M52" s="121"/>
    </row>
    <row r="53" spans="1:13" ht="15">
      <c r="A53" s="350">
        <v>2019</v>
      </c>
      <c r="B53" s="341">
        <v>683968</v>
      </c>
      <c r="C53" s="290">
        <v>236118</v>
      </c>
      <c r="D53" s="351">
        <v>34.521790493122481</v>
      </c>
      <c r="E53" s="290">
        <v>364827</v>
      </c>
      <c r="F53" s="351">
        <v>53.339776129877428</v>
      </c>
      <c r="G53" s="290">
        <v>14967</v>
      </c>
      <c r="H53" s="351">
        <v>2.1882602694862916</v>
      </c>
      <c r="I53" s="290">
        <v>615912</v>
      </c>
      <c r="J53" s="352">
        <v>90.049826892486195</v>
      </c>
      <c r="K53" s="351">
        <v>9.9501731075138053</v>
      </c>
      <c r="M53" s="127"/>
    </row>
    <row r="54" spans="1:13" ht="15">
      <c r="A54" s="350">
        <v>2020</v>
      </c>
      <c r="B54" s="341">
        <v>695596</v>
      </c>
      <c r="C54" s="290">
        <v>247032</v>
      </c>
      <c r="D54" s="351">
        <v>35.513717732706915</v>
      </c>
      <c r="E54" s="290">
        <v>380776</v>
      </c>
      <c r="F54" s="351">
        <v>54.740970333354419</v>
      </c>
      <c r="G54" s="290">
        <v>15137</v>
      </c>
      <c r="H54" s="351">
        <v>2.1761194716473353</v>
      </c>
      <c r="I54" s="290">
        <v>642945</v>
      </c>
      <c r="J54" s="352">
        <v>92.430807537708674</v>
      </c>
      <c r="K54" s="351">
        <v>7.5691924622913263</v>
      </c>
      <c r="M54" s="127"/>
    </row>
    <row r="55" spans="1:13" ht="15">
      <c r="A55" s="350">
        <v>2021</v>
      </c>
      <c r="B55" s="341">
        <v>706477</v>
      </c>
      <c r="C55" s="290">
        <v>248543</v>
      </c>
      <c r="D55" s="351">
        <v>35.180621591361074</v>
      </c>
      <c r="E55" s="290">
        <v>412856</v>
      </c>
      <c r="F55" s="351">
        <v>58.438703595446142</v>
      </c>
      <c r="G55" s="290">
        <v>14134</v>
      </c>
      <c r="H55" s="351">
        <v>2.0006313015144159</v>
      </c>
      <c r="I55" s="290">
        <v>675533</v>
      </c>
      <c r="J55" s="352">
        <v>95.619956488321634</v>
      </c>
      <c r="K55" s="351">
        <v>4.380043511678366</v>
      </c>
      <c r="M55" s="128"/>
    </row>
    <row r="56" spans="1:13" ht="15">
      <c r="A56" s="350">
        <v>2022</v>
      </c>
      <c r="B56" s="341">
        <v>717384</v>
      </c>
      <c r="C56" s="290">
        <v>275216</v>
      </c>
      <c r="D56" s="351">
        <v>38.363833037815169</v>
      </c>
      <c r="E56" s="290">
        <v>412583</v>
      </c>
      <c r="F56" s="351">
        <v>57.512155275277955</v>
      </c>
      <c r="G56" s="290">
        <v>9168</v>
      </c>
      <c r="H56" s="351">
        <v>1.2779766484895119</v>
      </c>
      <c r="I56" s="290">
        <v>696967</v>
      </c>
      <c r="J56" s="352">
        <v>97.153964961582645</v>
      </c>
      <c r="K56" s="351">
        <v>2.8460350384173552</v>
      </c>
      <c r="M56" s="128"/>
    </row>
    <row r="57" spans="1:13" ht="15">
      <c r="A57" s="350">
        <v>2023</v>
      </c>
      <c r="B57" s="704">
        <v>716649</v>
      </c>
      <c r="C57" s="704">
        <v>279150</v>
      </c>
      <c r="D57" s="351">
        <v>38.952123005822934</v>
      </c>
      <c r="E57" s="704">
        <v>419823</v>
      </c>
      <c r="F57" s="351">
        <v>58.581397587940543</v>
      </c>
      <c r="G57" s="704">
        <v>14119</v>
      </c>
      <c r="H57" s="351">
        <v>1.9701415895368584</v>
      </c>
      <c r="I57" s="704">
        <v>713092</v>
      </c>
      <c r="J57" s="352">
        <v>99.503662183300335</v>
      </c>
      <c r="K57" s="351">
        <v>0.49633781669966481</v>
      </c>
      <c r="M57" s="128"/>
    </row>
    <row r="58" spans="1:13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M58" s="128"/>
    </row>
    <row r="59" spans="1:13" ht="30">
      <c r="A59" s="337" t="s">
        <v>514</v>
      </c>
      <c r="B59" s="345" t="s">
        <v>500</v>
      </c>
      <c r="C59" s="346" t="s">
        <v>501</v>
      </c>
      <c r="D59" s="349" t="s">
        <v>502</v>
      </c>
      <c r="E59" s="346" t="s">
        <v>503</v>
      </c>
      <c r="F59" s="349" t="s">
        <v>502</v>
      </c>
      <c r="G59" s="346" t="s">
        <v>504</v>
      </c>
      <c r="H59" s="349" t="s">
        <v>502</v>
      </c>
      <c r="I59" s="349" t="s">
        <v>505</v>
      </c>
      <c r="J59" s="349" t="s">
        <v>506</v>
      </c>
      <c r="K59" s="805" t="s">
        <v>507</v>
      </c>
      <c r="M59" s="128"/>
    </row>
    <row r="60" spans="1:13" ht="15">
      <c r="A60" s="350">
        <v>2018</v>
      </c>
      <c r="B60" s="341">
        <v>365422</v>
      </c>
      <c r="C60" s="290">
        <v>214757</v>
      </c>
      <c r="D60" s="351">
        <v>58.769586943314856</v>
      </c>
      <c r="E60" s="290">
        <v>84472</v>
      </c>
      <c r="F60" s="351">
        <v>23.116287470376715</v>
      </c>
      <c r="G60" s="290">
        <v>8879</v>
      </c>
      <c r="H60" s="351">
        <v>2.4297934990230474</v>
      </c>
      <c r="I60" s="290">
        <v>308108</v>
      </c>
      <c r="J60" s="352">
        <v>84.315667912714616</v>
      </c>
      <c r="K60" s="351">
        <v>15.684332087285384</v>
      </c>
      <c r="M60" s="121"/>
    </row>
    <row r="61" spans="1:13" ht="15">
      <c r="A61" s="350">
        <v>2019</v>
      </c>
      <c r="B61" s="341">
        <v>367467</v>
      </c>
      <c r="C61" s="290">
        <v>210677</v>
      </c>
      <c r="D61" s="351">
        <v>57.332223029550953</v>
      </c>
      <c r="E61" s="290">
        <v>85183</v>
      </c>
      <c r="F61" s="351">
        <v>23.18112918983201</v>
      </c>
      <c r="G61" s="290">
        <v>9474</v>
      </c>
      <c r="H61" s="351">
        <v>2.5781906946746238</v>
      </c>
      <c r="I61" s="290">
        <v>305334</v>
      </c>
      <c r="J61" s="352">
        <v>83.091542914057598</v>
      </c>
      <c r="K61" s="351">
        <v>16.908457085942402</v>
      </c>
      <c r="M61" s="121"/>
    </row>
    <row r="62" spans="1:13" ht="15">
      <c r="A62" s="350">
        <v>2020</v>
      </c>
      <c r="B62" s="341">
        <v>370530</v>
      </c>
      <c r="C62" s="290">
        <v>213157</v>
      </c>
      <c r="D62" s="351">
        <v>57.527595606293694</v>
      </c>
      <c r="E62" s="290">
        <v>86732</v>
      </c>
      <c r="F62" s="351">
        <v>23.407551345370145</v>
      </c>
      <c r="G62" s="290">
        <v>9579</v>
      </c>
      <c r="H62" s="351">
        <v>2.5852157720022673</v>
      </c>
      <c r="I62" s="290">
        <v>309468</v>
      </c>
      <c r="J62" s="352">
        <v>83.520362723666096</v>
      </c>
      <c r="K62" s="351">
        <v>16.479637276333904</v>
      </c>
    </row>
    <row r="63" spans="1:13" ht="15">
      <c r="A63" s="350">
        <v>2021</v>
      </c>
      <c r="B63" s="341">
        <v>376280</v>
      </c>
      <c r="C63" s="290">
        <v>210341</v>
      </c>
      <c r="D63" s="351">
        <v>55.90012756457957</v>
      </c>
      <c r="E63" s="290">
        <v>89961</v>
      </c>
      <c r="F63" s="351">
        <v>23.907994046986285</v>
      </c>
      <c r="G63" s="290">
        <v>9518</v>
      </c>
      <c r="H63" s="351">
        <v>2.5294993090251938</v>
      </c>
      <c r="I63" s="290">
        <v>309820</v>
      </c>
      <c r="J63" s="352">
        <v>82.33762092059105</v>
      </c>
      <c r="K63" s="351">
        <v>17.66237907940895</v>
      </c>
    </row>
    <row r="64" spans="1:13" ht="15">
      <c r="A64" s="350">
        <v>2022</v>
      </c>
      <c r="B64" s="341">
        <v>382087</v>
      </c>
      <c r="C64" s="290">
        <v>213937</v>
      </c>
      <c r="D64" s="351">
        <v>55.991698225796739</v>
      </c>
      <c r="E64" s="290">
        <v>86738</v>
      </c>
      <c r="F64" s="351">
        <v>22.701112573837896</v>
      </c>
      <c r="G64" s="290">
        <v>6195</v>
      </c>
      <c r="H64" s="351">
        <v>1.6213584864180146</v>
      </c>
      <c r="I64" s="290">
        <v>306870</v>
      </c>
      <c r="J64" s="352">
        <v>80.314169286052646</v>
      </c>
      <c r="K64" s="351">
        <v>19.685830713947354</v>
      </c>
    </row>
    <row r="65" spans="1:12" ht="15">
      <c r="A65" s="350">
        <v>2023</v>
      </c>
      <c r="B65" s="704">
        <v>384751</v>
      </c>
      <c r="C65" s="704">
        <v>211910</v>
      </c>
      <c r="D65" s="351">
        <v>55.077179786407314</v>
      </c>
      <c r="E65" s="704">
        <v>88865</v>
      </c>
      <c r="F65" s="351">
        <v>23.096756083804852</v>
      </c>
      <c r="G65" s="704">
        <v>9414</v>
      </c>
      <c r="H65" s="351">
        <v>2.4467772663358902</v>
      </c>
      <c r="I65" s="704">
        <v>310189</v>
      </c>
      <c r="J65" s="352">
        <v>80.620713136548048</v>
      </c>
      <c r="K65" s="351">
        <v>19.379286863451952</v>
      </c>
    </row>
    <row r="66" spans="1:1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</row>
    <row r="67" spans="1:12" ht="30">
      <c r="A67" s="337" t="s">
        <v>515</v>
      </c>
      <c r="B67" s="345" t="s">
        <v>500</v>
      </c>
      <c r="C67" s="346" t="s">
        <v>501</v>
      </c>
      <c r="D67" s="349" t="s">
        <v>502</v>
      </c>
      <c r="E67" s="346" t="s">
        <v>503</v>
      </c>
      <c r="F67" s="349" t="s">
        <v>502</v>
      </c>
      <c r="G67" s="346" t="s">
        <v>504</v>
      </c>
      <c r="H67" s="349" t="s">
        <v>502</v>
      </c>
      <c r="I67" s="349" t="s">
        <v>505</v>
      </c>
      <c r="J67" s="349" t="s">
        <v>506</v>
      </c>
      <c r="K67" s="805" t="s">
        <v>507</v>
      </c>
    </row>
    <row r="68" spans="1:12" ht="15">
      <c r="A68" s="350">
        <v>2018</v>
      </c>
      <c r="B68" s="341">
        <v>3870058</v>
      </c>
      <c r="C68" s="290">
        <v>826277</v>
      </c>
      <c r="D68" s="351">
        <v>21.35050689162798</v>
      </c>
      <c r="E68" s="290">
        <v>2950045</v>
      </c>
      <c r="F68" s="351">
        <v>76.227410545268313</v>
      </c>
      <c r="G68" s="290">
        <v>118621</v>
      </c>
      <c r="H68" s="351">
        <v>3.0650961820210445</v>
      </c>
      <c r="I68" s="290">
        <v>3894943</v>
      </c>
      <c r="J68" s="352">
        <v>100.64301361891734</v>
      </c>
      <c r="K68" s="351">
        <v>-0.64301361891733677</v>
      </c>
      <c r="L68" s="121"/>
    </row>
    <row r="69" spans="1:12" ht="15">
      <c r="A69" s="350">
        <v>2019</v>
      </c>
      <c r="B69" s="341">
        <v>3969222</v>
      </c>
      <c r="C69" s="290">
        <v>800149</v>
      </c>
      <c r="D69" s="351">
        <v>20.158837172624761</v>
      </c>
      <c r="E69" s="290">
        <v>3067157</v>
      </c>
      <c r="F69" s="351">
        <v>77.273505991854321</v>
      </c>
      <c r="G69" s="290">
        <v>134737</v>
      </c>
      <c r="H69" s="351">
        <v>3.3945443212800894</v>
      </c>
      <c r="I69" s="290">
        <v>4002043</v>
      </c>
      <c r="J69" s="352">
        <v>100.82688748575916</v>
      </c>
      <c r="K69" s="351">
        <v>-0.82688748575915838</v>
      </c>
    </row>
    <row r="70" spans="1:12" ht="15">
      <c r="A70" s="350">
        <v>2020</v>
      </c>
      <c r="B70" s="341">
        <v>4055296</v>
      </c>
      <c r="C70" s="290">
        <v>901425</v>
      </c>
      <c r="D70" s="351">
        <v>22.228340422006188</v>
      </c>
      <c r="E70" s="290">
        <v>3129868</v>
      </c>
      <c r="F70" s="351">
        <v>77.179766902342024</v>
      </c>
      <c r="G70" s="290">
        <v>132392</v>
      </c>
      <c r="H70" s="351">
        <v>3.2646692128022221</v>
      </c>
      <c r="I70" s="290">
        <v>4163685</v>
      </c>
      <c r="J70" s="352">
        <v>102.67277653715044</v>
      </c>
      <c r="K70" s="351">
        <v>-2.6727765371504404</v>
      </c>
    </row>
    <row r="71" spans="1:12" ht="15">
      <c r="A71" s="350">
        <v>2021</v>
      </c>
      <c r="B71" s="341">
        <v>4119008</v>
      </c>
      <c r="C71" s="290">
        <v>912411</v>
      </c>
      <c r="D71" s="351">
        <v>22.151231558666552</v>
      </c>
      <c r="E71" s="290">
        <v>3280838</v>
      </c>
      <c r="F71" s="351">
        <v>79.651168436672123</v>
      </c>
      <c r="G71" s="290">
        <v>133282</v>
      </c>
      <c r="H71" s="351">
        <v>3.2357791002105363</v>
      </c>
      <c r="I71" s="290">
        <v>4326531</v>
      </c>
      <c r="J71" s="352">
        <v>105.03817909554922</v>
      </c>
      <c r="K71" s="351">
        <v>-5.0381790955492249</v>
      </c>
    </row>
    <row r="72" spans="1:12" ht="15">
      <c r="A72" s="350">
        <v>2022</v>
      </c>
      <c r="B72" s="341">
        <v>4182607</v>
      </c>
      <c r="C72" s="290">
        <v>1067292</v>
      </c>
      <c r="D72" s="351">
        <v>25.517386644262778</v>
      </c>
      <c r="E72" s="290">
        <v>3173282</v>
      </c>
      <c r="F72" s="351">
        <v>75.868519322996391</v>
      </c>
      <c r="G72" s="290">
        <v>63484</v>
      </c>
      <c r="H72" s="351">
        <v>1.5178093471368455</v>
      </c>
      <c r="I72" s="290">
        <v>4304058</v>
      </c>
      <c r="J72" s="352">
        <v>102.90371531439601</v>
      </c>
      <c r="K72" s="351">
        <v>-2.9037153143960097</v>
      </c>
    </row>
    <row r="73" spans="1:12" ht="15">
      <c r="A73" s="350">
        <v>2023</v>
      </c>
      <c r="B73" s="341">
        <v>4146548</v>
      </c>
      <c r="C73" s="341">
        <v>1111380</v>
      </c>
      <c r="D73" s="351">
        <v>26.802535506643117</v>
      </c>
      <c r="E73" s="341">
        <v>3162369</v>
      </c>
      <c r="F73" s="351">
        <v>76.265100512522707</v>
      </c>
      <c r="G73" s="341">
        <v>130849</v>
      </c>
      <c r="H73" s="351">
        <v>3.1556128133570378</v>
      </c>
      <c r="I73" s="341">
        <v>4404598</v>
      </c>
      <c r="J73" s="352">
        <v>106.22324883252286</v>
      </c>
      <c r="K73" s="351">
        <v>-6.2232488325228559</v>
      </c>
    </row>
    <row r="78" spans="1:12">
      <c r="A78" s="771" t="s">
        <v>440</v>
      </c>
      <c r="B78" s="851" t="s">
        <v>304</v>
      </c>
      <c r="C78" s="852"/>
      <c r="D78" s="852"/>
      <c r="E78" s="852"/>
      <c r="F78" s="852"/>
      <c r="G78" s="852"/>
      <c r="H78" s="853"/>
    </row>
    <row r="79" spans="1:12" ht="29.25" customHeight="1">
      <c r="A79" s="771" t="s">
        <v>441</v>
      </c>
      <c r="B79" s="851" t="s">
        <v>516</v>
      </c>
      <c r="C79" s="852"/>
      <c r="D79" s="852"/>
      <c r="E79" s="852"/>
      <c r="F79" s="852"/>
      <c r="G79" s="852"/>
      <c r="H79" s="853"/>
    </row>
    <row r="80" spans="1:12" ht="54" customHeight="1">
      <c r="A80" s="778" t="s">
        <v>443</v>
      </c>
      <c r="B80" s="847" t="s">
        <v>444</v>
      </c>
      <c r="C80" s="848"/>
      <c r="D80" s="848"/>
      <c r="E80" s="848"/>
      <c r="F80" s="848"/>
      <c r="G80" s="848"/>
      <c r="H80" s="849"/>
    </row>
    <row r="89" spans="12:12">
      <c r="L89" s="121"/>
    </row>
    <row r="99" spans="12:12">
      <c r="L99" s="121"/>
    </row>
    <row r="100" spans="12:12">
      <c r="L100" s="121"/>
    </row>
    <row r="182" spans="12:13" ht="22.5">
      <c r="L182" s="599"/>
      <c r="M182" s="599"/>
    </row>
    <row r="183" spans="12:13" ht="22.5">
      <c r="L183" s="599"/>
      <c r="M183" s="599"/>
    </row>
    <row r="184" spans="12:13" ht="19.5">
      <c r="L184" s="600"/>
      <c r="M184" s="600"/>
    </row>
  </sheetData>
  <sheetProtection autoFilter="0"/>
  <mergeCells count="4">
    <mergeCell ref="L1:AS1"/>
    <mergeCell ref="B78:H78"/>
    <mergeCell ref="B79:H79"/>
    <mergeCell ref="B80:H80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226"/>
  <sheetViews>
    <sheetView topLeftCell="A9" zoomScale="70" zoomScaleNormal="70" workbookViewId="0">
      <selection activeCell="A8" sqref="A1:XFD8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hidden="1" customHeight="1">
      <c r="A1" s="862" t="s">
        <v>517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4"/>
    </row>
    <row r="2" spans="1:19" ht="24.75" hidden="1" customHeight="1">
      <c r="A2" s="415"/>
      <c r="B2" s="865" t="s">
        <v>290</v>
      </c>
      <c r="C2" s="865"/>
      <c r="D2" s="865" t="s">
        <v>291</v>
      </c>
      <c r="E2" s="865"/>
      <c r="F2" s="865" t="s">
        <v>292</v>
      </c>
      <c r="G2" s="865"/>
      <c r="H2" s="865" t="s">
        <v>293</v>
      </c>
      <c r="I2" s="865"/>
      <c r="J2" s="865" t="s">
        <v>294</v>
      </c>
      <c r="K2" s="865"/>
      <c r="L2" s="865" t="s">
        <v>295</v>
      </c>
      <c r="M2" s="865"/>
      <c r="N2" s="865" t="s">
        <v>296</v>
      </c>
      <c r="O2" s="865"/>
      <c r="P2" s="865" t="s">
        <v>297</v>
      </c>
      <c r="Q2" s="865"/>
      <c r="R2" s="865" t="s">
        <v>518</v>
      </c>
      <c r="S2" s="865"/>
    </row>
    <row r="3" spans="1:19" ht="45" hidden="1">
      <c r="A3" s="333"/>
      <c r="B3" s="338" t="s">
        <v>519</v>
      </c>
      <c r="C3" s="338" t="s">
        <v>520</v>
      </c>
      <c r="D3" s="338" t="s">
        <v>519</v>
      </c>
      <c r="E3" s="338" t="s">
        <v>520</v>
      </c>
      <c r="F3" s="338" t="s">
        <v>519</v>
      </c>
      <c r="G3" s="338" t="s">
        <v>520</v>
      </c>
      <c r="H3" s="338" t="s">
        <v>519</v>
      </c>
      <c r="I3" s="338" t="s">
        <v>520</v>
      </c>
      <c r="J3" s="338" t="s">
        <v>519</v>
      </c>
      <c r="K3" s="338" t="s">
        <v>520</v>
      </c>
      <c r="L3" s="338" t="s">
        <v>519</v>
      </c>
      <c r="M3" s="338" t="s">
        <v>520</v>
      </c>
      <c r="N3" s="338" t="s">
        <v>519</v>
      </c>
      <c r="O3" s="338" t="s">
        <v>520</v>
      </c>
      <c r="P3" s="338" t="s">
        <v>519</v>
      </c>
      <c r="Q3" s="338" t="s">
        <v>520</v>
      </c>
      <c r="R3" s="338" t="s">
        <v>519</v>
      </c>
      <c r="S3" s="338" t="s">
        <v>520</v>
      </c>
    </row>
    <row r="4" spans="1:19" ht="15" hidden="1">
      <c r="A4" s="333" t="s">
        <v>312</v>
      </c>
      <c r="B4" s="592">
        <v>61817</v>
      </c>
      <c r="C4" s="336">
        <v>0.56010401659916464</v>
      </c>
      <c r="D4" s="592">
        <v>225542</v>
      </c>
      <c r="E4" s="336">
        <v>0.84674673284202384</v>
      </c>
      <c r="F4" s="592">
        <v>401141</v>
      </c>
      <c r="G4" s="336">
        <v>0.74478877528096143</v>
      </c>
      <c r="H4" s="592">
        <v>141673</v>
      </c>
      <c r="I4" s="336">
        <v>0.67975414791428768</v>
      </c>
      <c r="J4" s="592">
        <v>150908</v>
      </c>
      <c r="K4" s="336">
        <v>0.68469122471109745</v>
      </c>
      <c r="L4" s="592">
        <v>140394</v>
      </c>
      <c r="M4" s="336">
        <v>0.54784909312271723</v>
      </c>
      <c r="N4" s="592">
        <v>279150</v>
      </c>
      <c r="O4" s="336">
        <v>0.38952123005822936</v>
      </c>
      <c r="P4" s="592">
        <v>211910</v>
      </c>
      <c r="Q4" s="336">
        <v>0.55077179786407315</v>
      </c>
      <c r="R4" s="592">
        <v>1111380</v>
      </c>
      <c r="S4" s="336">
        <v>0.26802535506643116</v>
      </c>
    </row>
    <row r="5" spans="1:19" ht="15" hidden="1">
      <c r="A5" s="333" t="s">
        <v>314</v>
      </c>
      <c r="B5" s="592">
        <v>27428</v>
      </c>
      <c r="C5" s="336">
        <v>0.24851631375320521</v>
      </c>
      <c r="D5" s="592">
        <v>36931</v>
      </c>
      <c r="E5" s="336">
        <v>0.13864913670442217</v>
      </c>
      <c r="F5" s="592">
        <v>199118</v>
      </c>
      <c r="G5" s="336">
        <v>0.36969756608373239</v>
      </c>
      <c r="H5" s="592">
        <v>41073</v>
      </c>
      <c r="I5" s="336">
        <v>0.19707031062576169</v>
      </c>
      <c r="J5" s="592">
        <v>35984</v>
      </c>
      <c r="K5" s="336">
        <v>0.1632645653643553</v>
      </c>
      <c r="L5" s="592">
        <v>85533</v>
      </c>
      <c r="M5" s="336">
        <v>0.33376908188430682</v>
      </c>
      <c r="N5" s="592">
        <v>419823</v>
      </c>
      <c r="O5" s="336">
        <v>0.58581397587940542</v>
      </c>
      <c r="P5" s="592">
        <v>88865</v>
      </c>
      <c r="Q5" s="336">
        <v>0.23096756083804851</v>
      </c>
      <c r="R5" s="592">
        <v>3162369</v>
      </c>
      <c r="S5" s="336">
        <v>0.7626510051252271</v>
      </c>
    </row>
    <row r="6" spans="1:19" ht="15" hidden="1">
      <c r="A6" s="333" t="s">
        <v>316</v>
      </c>
      <c r="B6" s="592">
        <v>1765</v>
      </c>
      <c r="C6" s="336">
        <v>1.5992099087589588E-2</v>
      </c>
      <c r="D6" s="592">
        <v>4205</v>
      </c>
      <c r="E6" s="336">
        <v>1.5786727135525581E-2</v>
      </c>
      <c r="F6" s="592">
        <v>9769</v>
      </c>
      <c r="G6" s="336">
        <v>1.8137865602667672E-2</v>
      </c>
      <c r="H6" s="592">
        <v>3208</v>
      </c>
      <c r="I6" s="336">
        <v>1.5392144632421384E-2</v>
      </c>
      <c r="J6" s="592">
        <v>4320</v>
      </c>
      <c r="K6" s="336">
        <v>1.9600459158904369E-2</v>
      </c>
      <c r="L6" s="592">
        <v>4304</v>
      </c>
      <c r="M6" s="336">
        <v>1.6795179970655261E-2</v>
      </c>
      <c r="N6" s="592">
        <v>9115</v>
      </c>
      <c r="O6" s="336">
        <v>1.2718918187285547E-2</v>
      </c>
      <c r="P6" s="592">
        <v>6146</v>
      </c>
      <c r="Q6" s="336">
        <v>1.5973967579031634E-2</v>
      </c>
      <c r="R6" s="592">
        <v>63194</v>
      </c>
      <c r="S6" s="336">
        <v>1.5240146743749258E-2</v>
      </c>
    </row>
    <row r="7" spans="1:19" ht="15" hidden="1">
      <c r="A7" s="333" t="s">
        <v>521</v>
      </c>
      <c r="B7" s="592">
        <v>2658</v>
      </c>
      <c r="C7" s="336">
        <v>2.4083285764766642E-2</v>
      </c>
      <c r="D7" s="592">
        <v>2418</v>
      </c>
      <c r="E7" s="336">
        <v>9.0778373873248164E-3</v>
      </c>
      <c r="F7" s="592">
        <v>10079</v>
      </c>
      <c r="G7" s="336">
        <v>1.8713435091543398E-2</v>
      </c>
      <c r="H7" s="592">
        <v>1124</v>
      </c>
      <c r="I7" s="336">
        <v>5.3930082814344247E-3</v>
      </c>
      <c r="J7" s="592">
        <v>1520</v>
      </c>
      <c r="K7" s="336">
        <v>6.896457852207093E-3</v>
      </c>
      <c r="L7" s="592">
        <v>1791</v>
      </c>
      <c r="M7" s="336">
        <v>6.9888864608372613E-3</v>
      </c>
      <c r="N7" s="592">
        <v>5004</v>
      </c>
      <c r="O7" s="336">
        <v>6.9824977080830365E-3</v>
      </c>
      <c r="P7" s="592">
        <v>3268</v>
      </c>
      <c r="Q7" s="336">
        <v>8.4938050843272658E-3</v>
      </c>
      <c r="R7" s="592">
        <v>67655</v>
      </c>
      <c r="S7" s="336">
        <v>1.6315981389821124E-2</v>
      </c>
    </row>
    <row r="8" spans="1:19" ht="24" hidden="1" customHeight="1">
      <c r="A8" s="415" t="s">
        <v>522</v>
      </c>
      <c r="B8" s="593">
        <v>93904</v>
      </c>
      <c r="C8" s="416">
        <v>85.083403553598444</v>
      </c>
      <c r="D8" s="593">
        <v>269695</v>
      </c>
      <c r="E8" s="416">
        <v>100</v>
      </c>
      <c r="F8" s="593">
        <v>621314</v>
      </c>
      <c r="G8" s="416">
        <v>100</v>
      </c>
      <c r="H8" s="593">
        <v>187424</v>
      </c>
      <c r="I8" s="416">
        <v>89.926973677897308</v>
      </c>
      <c r="J8" s="593">
        <v>193008</v>
      </c>
      <c r="K8" s="416">
        <v>87.570495864393862</v>
      </c>
      <c r="L8" s="593">
        <v>232472</v>
      </c>
      <c r="M8" s="416">
        <v>90.715824306184246</v>
      </c>
      <c r="N8" s="593">
        <v>713872</v>
      </c>
      <c r="O8" s="416">
        <v>99.612502075632563</v>
      </c>
      <c r="P8" s="593">
        <v>311235</v>
      </c>
      <c r="Q8" s="416">
        <v>80.892577277252045</v>
      </c>
      <c r="R8" s="593">
        <v>4411824</v>
      </c>
      <c r="S8" s="416">
        <v>100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FF0000"/>
  </sheetPr>
  <dimension ref="A1:Y80"/>
  <sheetViews>
    <sheetView topLeftCell="B1" zoomScale="70" zoomScaleNormal="70" workbookViewId="0">
      <selection activeCell="F28" sqref="F27:F28"/>
    </sheetView>
  </sheetViews>
  <sheetFormatPr defaultColWidth="11.42578125" defaultRowHeight="12.75"/>
  <cols>
    <col min="1" max="1" width="25.140625" customWidth="1"/>
    <col min="2" max="2" width="39.140625" customWidth="1"/>
    <col min="3" max="3" width="23" customWidth="1"/>
    <col min="4" max="4" width="13" customWidth="1"/>
    <col min="5" max="5" width="30.5703125" customWidth="1"/>
    <col min="6" max="6" width="33.85546875" customWidth="1"/>
    <col min="7" max="7" width="16.85546875" customWidth="1"/>
    <col min="8" max="8" width="20.85546875" customWidth="1"/>
    <col min="9" max="9" width="14" hidden="1" customWidth="1"/>
    <col min="10" max="10" width="16.42578125" hidden="1" customWidth="1"/>
    <col min="11" max="11" width="19.140625" bestFit="1" customWidth="1"/>
    <col min="12" max="12" width="14.28515625" customWidth="1"/>
    <col min="13" max="13" width="14.85546875" bestFit="1" customWidth="1"/>
    <col min="14" max="14" width="19.140625" bestFit="1" customWidth="1"/>
    <col min="15" max="15" width="13.5703125" bestFit="1" customWidth="1"/>
    <col min="18" max="18" width="21.140625" customWidth="1"/>
    <col min="22" max="22" width="36.85546875" customWidth="1"/>
    <col min="23" max="23" width="21.28515625" hidden="1" customWidth="1"/>
    <col min="24" max="24" width="13" hidden="1" customWidth="1"/>
    <col min="25" max="25" width="11.42578125" hidden="1" customWidth="1"/>
  </cols>
  <sheetData>
    <row r="1" spans="1:25" ht="24.95" customHeight="1">
      <c r="A1" s="871" t="s">
        <v>523</v>
      </c>
      <c r="B1" s="871"/>
      <c r="C1" s="871"/>
      <c r="D1" s="871"/>
      <c r="E1" s="780"/>
      <c r="F1" s="780"/>
      <c r="G1" s="780"/>
      <c r="H1" s="780"/>
      <c r="W1" s="868" t="s">
        <v>524</v>
      </c>
      <c r="X1" s="869"/>
      <c r="Y1" s="870"/>
    </row>
    <row r="2" spans="1:25" s="2" customFormat="1" ht="39" customHeight="1">
      <c r="A2" s="417" t="s">
        <v>525</v>
      </c>
      <c r="B2" s="418" t="s">
        <v>526</v>
      </c>
      <c r="C2" s="419" t="s">
        <v>527</v>
      </c>
      <c r="D2" s="418" t="s">
        <v>528</v>
      </c>
      <c r="E2" s="781"/>
      <c r="F2" s="781" t="s">
        <v>529</v>
      </c>
      <c r="G2" s="781" t="s">
        <v>530</v>
      </c>
      <c r="H2" s="781" t="s">
        <v>531</v>
      </c>
      <c r="I2" s="2" t="s">
        <v>532</v>
      </c>
      <c r="J2" s="2" t="s">
        <v>502</v>
      </c>
      <c r="W2" s="16" t="s">
        <v>533</v>
      </c>
      <c r="X2" s="249" t="s">
        <v>527</v>
      </c>
      <c r="Y2" s="16" t="s">
        <v>528</v>
      </c>
    </row>
    <row r="3" spans="1:25" ht="18.95" customHeight="1" thickBot="1">
      <c r="A3" s="571" t="s">
        <v>534</v>
      </c>
      <c r="B3" s="638" t="s">
        <v>535</v>
      </c>
      <c r="C3" s="639">
        <v>1540243</v>
      </c>
      <c r="D3" s="640">
        <v>56.545193223723942</v>
      </c>
      <c r="E3" s="782"/>
      <c r="F3" s="638" t="s">
        <v>535</v>
      </c>
      <c r="G3" s="639">
        <v>1540243</v>
      </c>
      <c r="H3" s="639">
        <v>135694</v>
      </c>
      <c r="I3" s="784">
        <v>1675937</v>
      </c>
      <c r="J3" s="786">
        <v>0.24578519736735974</v>
      </c>
      <c r="V3" s="2"/>
      <c r="W3" s="272" t="s">
        <v>536</v>
      </c>
      <c r="X3" s="273">
        <v>3004341</v>
      </c>
      <c r="Y3" s="274" t="e">
        <v>#REF!</v>
      </c>
    </row>
    <row r="4" spans="1:25" ht="39" customHeight="1" thickBot="1">
      <c r="A4" s="445"/>
      <c r="B4" s="638" t="s">
        <v>537</v>
      </c>
      <c r="C4" s="639">
        <v>388204</v>
      </c>
      <c r="D4" s="640">
        <v>14.251692875879019</v>
      </c>
      <c r="E4" s="782"/>
      <c r="F4" s="638" t="s">
        <v>537</v>
      </c>
      <c r="G4" s="639">
        <v>388204</v>
      </c>
      <c r="H4" s="639">
        <v>56754</v>
      </c>
      <c r="I4" s="784">
        <v>444958</v>
      </c>
      <c r="J4" s="786">
        <v>6.525548982460895E-2</v>
      </c>
      <c r="W4" s="272" t="s">
        <v>538</v>
      </c>
      <c r="X4" s="273">
        <v>1675937</v>
      </c>
      <c r="Y4" s="274" t="e">
        <v>#REF!</v>
      </c>
    </row>
    <row r="5" spans="1:25" ht="21.75" customHeight="1">
      <c r="A5" s="571" t="s">
        <v>539</v>
      </c>
      <c r="B5" s="638" t="s">
        <v>540</v>
      </c>
      <c r="C5" s="639">
        <v>358327</v>
      </c>
      <c r="D5" s="640">
        <v>13.154852482548096</v>
      </c>
      <c r="E5" s="782"/>
      <c r="F5" s="638" t="s">
        <v>540</v>
      </c>
      <c r="G5" s="639">
        <v>358327</v>
      </c>
      <c r="H5" s="639">
        <v>2646014</v>
      </c>
      <c r="I5" s="784">
        <v>3004341</v>
      </c>
      <c r="J5" s="786">
        <v>0.44060280645623967</v>
      </c>
      <c r="W5" s="272" t="s">
        <v>541</v>
      </c>
      <c r="X5" s="273" t="e">
        <v>#N/A</v>
      </c>
      <c r="Y5" s="274" t="e">
        <v>#N/A</v>
      </c>
    </row>
    <row r="6" spans="1:25" ht="33" customHeight="1">
      <c r="A6" s="750"/>
      <c r="B6" s="638" t="s">
        <v>542</v>
      </c>
      <c r="C6" s="639">
        <v>262215</v>
      </c>
      <c r="D6" s="640">
        <v>9.6264017048990151</v>
      </c>
      <c r="E6" s="782"/>
      <c r="F6" s="638" t="s">
        <v>542</v>
      </c>
      <c r="G6" s="639">
        <v>262215</v>
      </c>
      <c r="H6" s="639">
        <v>705921</v>
      </c>
      <c r="I6" s="784">
        <v>968136</v>
      </c>
      <c r="J6" s="786">
        <v>0.14198236439582526</v>
      </c>
      <c r="W6" s="272"/>
      <c r="X6" s="273"/>
      <c r="Y6" s="274"/>
    </row>
    <row r="7" spans="1:25" ht="18.95" customHeight="1">
      <c r="A7" s="571" t="s">
        <v>543</v>
      </c>
      <c r="B7" s="638" t="s">
        <v>544</v>
      </c>
      <c r="C7" s="639">
        <v>113969</v>
      </c>
      <c r="D7" s="640">
        <v>4.1840145525833217</v>
      </c>
      <c r="E7" s="782"/>
      <c r="F7" s="638" t="s">
        <v>544</v>
      </c>
      <c r="G7" s="639">
        <v>111733</v>
      </c>
      <c r="H7" s="639">
        <v>405017</v>
      </c>
      <c r="I7" s="784">
        <v>516750</v>
      </c>
      <c r="J7" s="786">
        <v>7.5784173712724973E-2</v>
      </c>
      <c r="W7" s="272" t="s">
        <v>545</v>
      </c>
      <c r="X7" s="273" t="e">
        <v>#N/A</v>
      </c>
      <c r="Y7" s="274" t="e">
        <v>#N/A</v>
      </c>
    </row>
    <row r="8" spans="1:25" ht="18.95" customHeight="1">
      <c r="A8" s="571" t="s">
        <v>546</v>
      </c>
      <c r="B8" s="638" t="s">
        <v>547</v>
      </c>
      <c r="C8" s="639">
        <v>38196</v>
      </c>
      <c r="D8" s="640">
        <v>1.402246399024933</v>
      </c>
      <c r="E8" s="782"/>
      <c r="F8" s="638" t="s">
        <v>547</v>
      </c>
      <c r="G8" s="639">
        <v>38196</v>
      </c>
      <c r="H8" s="639">
        <v>912</v>
      </c>
      <c r="I8" s="784">
        <v>39108</v>
      </c>
      <c r="J8" s="786">
        <v>5.7353990625200737E-3</v>
      </c>
      <c r="W8" s="272" t="s">
        <v>548</v>
      </c>
      <c r="X8" s="273">
        <v>146865</v>
      </c>
      <c r="Y8" s="274" t="e">
        <v>#REF!</v>
      </c>
    </row>
    <row r="9" spans="1:25" ht="18.95" customHeight="1">
      <c r="A9" s="571" t="s">
        <v>549</v>
      </c>
      <c r="B9" s="638" t="s">
        <v>550</v>
      </c>
      <c r="C9" s="639">
        <v>5782</v>
      </c>
      <c r="D9" s="640">
        <v>0.21226800395753909</v>
      </c>
      <c r="E9" s="782"/>
      <c r="F9" s="638" t="s">
        <v>550</v>
      </c>
      <c r="G9" s="639">
        <v>5782</v>
      </c>
      <c r="H9" s="639">
        <v>153</v>
      </c>
      <c r="I9" s="784">
        <v>5935</v>
      </c>
      <c r="J9" s="787">
        <v>8.7039975033386102E-4</v>
      </c>
      <c r="W9" s="272" t="s">
        <v>551</v>
      </c>
      <c r="X9" s="273" t="e">
        <v>#N/A</v>
      </c>
      <c r="Y9" s="274" t="e">
        <v>#N/A</v>
      </c>
    </row>
    <row r="10" spans="1:25" ht="18.95" customHeight="1">
      <c r="A10" s="571" t="s">
        <v>552</v>
      </c>
      <c r="B10" s="638" t="s">
        <v>553</v>
      </c>
      <c r="C10" s="639">
        <v>14462</v>
      </c>
      <c r="D10" s="640">
        <v>0.53092699294948631</v>
      </c>
      <c r="E10" s="782"/>
      <c r="F10" s="638" t="s">
        <v>553</v>
      </c>
      <c r="G10" s="639">
        <v>14462</v>
      </c>
      <c r="H10" s="639">
        <v>132403</v>
      </c>
      <c r="I10" s="784">
        <v>146865</v>
      </c>
      <c r="J10" s="786">
        <v>2.1538544116728307E-2</v>
      </c>
      <c r="W10" s="272"/>
      <c r="X10" s="273"/>
      <c r="Y10" s="274"/>
    </row>
    <row r="11" spans="1:25" ht="18.95" customHeight="1">
      <c r="A11" s="571" t="s">
        <v>554</v>
      </c>
      <c r="B11" s="638" t="s">
        <v>555</v>
      </c>
      <c r="C11" s="639">
        <v>2480</v>
      </c>
      <c r="D11" s="640">
        <v>9.1045425426270643E-2</v>
      </c>
      <c r="E11" s="782"/>
      <c r="F11" s="638" t="s">
        <v>555</v>
      </c>
      <c r="G11" s="639">
        <v>2387</v>
      </c>
      <c r="H11" s="639">
        <v>4446</v>
      </c>
      <c r="I11" s="784">
        <v>6833</v>
      </c>
      <c r="J11" s="786">
        <v>1.0020962921703912E-3</v>
      </c>
      <c r="W11" s="272" t="s">
        <v>556</v>
      </c>
      <c r="X11" s="273">
        <v>39108</v>
      </c>
      <c r="Y11" s="274" t="e">
        <v>#REF!</v>
      </c>
    </row>
    <row r="12" spans="1:25" ht="18.95" customHeight="1">
      <c r="A12" s="571" t="s">
        <v>557</v>
      </c>
      <c r="B12" s="638" t="s">
        <v>558</v>
      </c>
      <c r="C12" s="639">
        <v>14</v>
      </c>
      <c r="D12" s="640">
        <v>5.1396611127733428E-4</v>
      </c>
      <c r="E12" s="782"/>
      <c r="F12" s="638" t="s">
        <v>558</v>
      </c>
      <c r="G12" s="639">
        <v>14</v>
      </c>
      <c r="H12" s="639">
        <v>123</v>
      </c>
      <c r="I12" s="784">
        <v>137</v>
      </c>
      <c r="J12" s="786">
        <v>2.0091788676619876E-5</v>
      </c>
      <c r="W12" s="272" t="s">
        <v>559</v>
      </c>
      <c r="X12" s="273">
        <v>6926</v>
      </c>
      <c r="Y12" s="274" t="e">
        <v>#REF!</v>
      </c>
    </row>
    <row r="13" spans="1:25" ht="18.95" customHeight="1">
      <c r="A13" s="571" t="s">
        <v>560</v>
      </c>
      <c r="B13" s="638" t="s">
        <v>561</v>
      </c>
      <c r="C13" s="639">
        <v>1</v>
      </c>
      <c r="D13" s="640">
        <v>3.6711865091238162E-5</v>
      </c>
      <c r="E13" s="782"/>
      <c r="F13" s="638" t="s">
        <v>561</v>
      </c>
      <c r="G13" s="639">
        <v>1</v>
      </c>
      <c r="H13" s="639">
        <v>0</v>
      </c>
      <c r="I13" s="784">
        <v>1</v>
      </c>
      <c r="J13" s="786">
        <v>1.4665539180014507E-7</v>
      </c>
      <c r="W13" s="272" t="s">
        <v>562</v>
      </c>
      <c r="X13" s="273">
        <v>137</v>
      </c>
      <c r="Y13" s="274" t="e">
        <v>#REF!</v>
      </c>
    </row>
    <row r="14" spans="1:25" ht="18.95" customHeight="1">
      <c r="A14" s="571" t="s">
        <v>563</v>
      </c>
      <c r="B14" s="638" t="s">
        <v>564</v>
      </c>
      <c r="C14" s="639">
        <v>10</v>
      </c>
      <c r="D14" s="640">
        <v>3.671186509123816E-4</v>
      </c>
      <c r="E14" s="782"/>
      <c r="F14" s="638" t="s">
        <v>564</v>
      </c>
      <c r="G14" s="639">
        <v>10</v>
      </c>
      <c r="H14" s="639">
        <v>5</v>
      </c>
      <c r="I14" s="784">
        <v>15</v>
      </c>
      <c r="J14" s="786">
        <v>2.1998308770021762E-6</v>
      </c>
      <c r="W14" s="272" t="s">
        <v>565</v>
      </c>
      <c r="X14" s="273" t="e">
        <v>#N/A</v>
      </c>
      <c r="Y14" s="274" t="e">
        <v>#N/A</v>
      </c>
    </row>
    <row r="15" spans="1:25" ht="18.95" customHeight="1">
      <c r="A15" s="571" t="s">
        <v>566</v>
      </c>
      <c r="B15" s="638" t="s">
        <v>567</v>
      </c>
      <c r="C15" s="639">
        <v>3</v>
      </c>
      <c r="D15" s="640">
        <v>1.1013559527371449E-4</v>
      </c>
      <c r="E15" s="782"/>
      <c r="F15" s="638" t="s">
        <v>567</v>
      </c>
      <c r="G15" s="639">
        <v>3</v>
      </c>
      <c r="H15" s="639">
        <v>0</v>
      </c>
      <c r="I15" s="784">
        <v>3</v>
      </c>
      <c r="J15" s="786">
        <v>4.3996617540043523E-7</v>
      </c>
    </row>
    <row r="16" spans="1:25" ht="18.95" customHeight="1">
      <c r="A16" s="571" t="s">
        <v>568</v>
      </c>
      <c r="B16" s="638" t="s">
        <v>569</v>
      </c>
      <c r="C16" s="639">
        <v>8</v>
      </c>
      <c r="D16" s="640">
        <v>2.9369492072990529E-4</v>
      </c>
      <c r="E16" s="782"/>
      <c r="F16" s="638" t="s">
        <v>569</v>
      </c>
      <c r="G16" s="639">
        <v>8</v>
      </c>
      <c r="H16" s="639">
        <v>13</v>
      </c>
      <c r="I16" s="784">
        <v>21</v>
      </c>
      <c r="J16" s="786">
        <v>3.0797632278030464E-6</v>
      </c>
    </row>
    <row r="17" spans="1:22" ht="18.95" customHeight="1">
      <c r="A17" s="571" t="s">
        <v>570</v>
      </c>
      <c r="B17" s="638" t="s">
        <v>571</v>
      </c>
      <c r="C17" s="639">
        <v>0</v>
      </c>
      <c r="D17" s="640">
        <v>0</v>
      </c>
      <c r="E17" s="782"/>
      <c r="F17" s="638" t="s">
        <v>571</v>
      </c>
      <c r="G17" s="639">
        <v>0</v>
      </c>
      <c r="H17" s="639">
        <v>0</v>
      </c>
      <c r="I17" s="784">
        <v>0</v>
      </c>
      <c r="J17" s="786">
        <v>0</v>
      </c>
    </row>
    <row r="18" spans="1:22" ht="18.95" customHeight="1">
      <c r="A18" s="570" t="s">
        <v>572</v>
      </c>
      <c r="B18" s="638" t="s">
        <v>573</v>
      </c>
      <c r="C18" s="639">
        <v>1</v>
      </c>
      <c r="D18" s="640"/>
      <c r="E18" s="782"/>
      <c r="F18" s="638" t="s">
        <v>574</v>
      </c>
      <c r="G18" s="785">
        <v>0</v>
      </c>
      <c r="H18" s="639">
        <v>0</v>
      </c>
      <c r="I18" s="784">
        <v>0</v>
      </c>
      <c r="J18" s="786">
        <v>0</v>
      </c>
    </row>
    <row r="19" spans="1:22" ht="18.95" customHeight="1">
      <c r="A19" s="571"/>
      <c r="B19" s="638"/>
      <c r="C19" s="639"/>
      <c r="D19" s="640"/>
      <c r="E19" s="782"/>
      <c r="F19" s="783" t="s">
        <v>575</v>
      </c>
      <c r="G19" s="785"/>
      <c r="H19" s="639">
        <v>7529</v>
      </c>
      <c r="I19" s="784">
        <v>7529</v>
      </c>
      <c r="J19" s="786">
        <v>1.1041684448632922E-3</v>
      </c>
    </row>
    <row r="20" spans="1:22" ht="18.95" customHeight="1">
      <c r="A20" s="571"/>
      <c r="B20" s="638"/>
      <c r="C20" s="639"/>
      <c r="D20" s="640"/>
      <c r="E20" s="782"/>
      <c r="F20" s="638" t="s">
        <v>576</v>
      </c>
      <c r="G20" s="785"/>
      <c r="H20" s="639">
        <v>5</v>
      </c>
      <c r="I20" s="784">
        <v>5</v>
      </c>
      <c r="J20" s="786">
        <v>7.3327695900072537E-7</v>
      </c>
    </row>
    <row r="21" spans="1:22" ht="18.95" customHeight="1">
      <c r="A21" s="571"/>
      <c r="B21" s="638"/>
      <c r="C21" s="639"/>
      <c r="D21" s="640"/>
      <c r="E21" s="782"/>
      <c r="F21" s="638" t="s">
        <v>577</v>
      </c>
      <c r="G21" s="785"/>
      <c r="H21" s="639">
        <v>2132</v>
      </c>
      <c r="I21" s="784">
        <v>2132</v>
      </c>
      <c r="J21" s="786">
        <v>3.126692953179093E-4</v>
      </c>
    </row>
    <row r="22" spans="1:22" ht="18.95" customHeight="1">
      <c r="A22" s="647" t="s">
        <v>578</v>
      </c>
      <c r="B22" s="647"/>
      <c r="C22" s="568">
        <v>2723915</v>
      </c>
      <c r="D22" s="569">
        <v>99.999963288134893</v>
      </c>
      <c r="F22" s="782" t="s">
        <v>532</v>
      </c>
      <c r="G22" s="5">
        <v>2721585</v>
      </c>
      <c r="H22" s="5">
        <v>4097121</v>
      </c>
      <c r="I22" s="5">
        <v>6818706</v>
      </c>
      <c r="J22" s="9"/>
    </row>
    <row r="23" spans="1:22" ht="32.25" customHeight="1">
      <c r="A23" s="740" t="s">
        <v>579</v>
      </c>
      <c r="B23" s="741" t="s">
        <v>542</v>
      </c>
      <c r="C23" s="742">
        <v>228582</v>
      </c>
      <c r="D23" s="743">
        <v>8.3916715462854015</v>
      </c>
      <c r="I23" s="10"/>
      <c r="M23" s="744" t="s">
        <v>304</v>
      </c>
      <c r="V23" s="698" t="s">
        <v>448</v>
      </c>
    </row>
    <row r="24" spans="1:22" ht="30.75" customHeight="1">
      <c r="A24" s="740" t="s">
        <v>580</v>
      </c>
      <c r="B24" s="741" t="s">
        <v>542</v>
      </c>
      <c r="C24" s="742">
        <v>33633</v>
      </c>
      <c r="D24" s="743">
        <v>1.234730158613613</v>
      </c>
      <c r="I24" s="10"/>
    </row>
    <row r="25" spans="1:22" ht="22.5" customHeight="1">
      <c r="A25" s="740" t="s">
        <v>581</v>
      </c>
      <c r="B25" s="741" t="s">
        <v>537</v>
      </c>
      <c r="C25" s="742">
        <v>386527</v>
      </c>
      <c r="D25" s="743">
        <v>14.190127078121012</v>
      </c>
    </row>
    <row r="26" spans="1:22" ht="22.5" customHeight="1">
      <c r="A26" s="740" t="s">
        <v>582</v>
      </c>
      <c r="B26" s="741" t="s">
        <v>537</v>
      </c>
      <c r="C26" s="742">
        <v>1677</v>
      </c>
      <c r="D26" s="743">
        <v>6.1565797758006399E-2</v>
      </c>
    </row>
    <row r="27" spans="1:22" ht="22.5" customHeight="1">
      <c r="A27" s="740"/>
      <c r="B27" s="638" t="s">
        <v>583</v>
      </c>
      <c r="C27" s="742"/>
      <c r="D27" s="743"/>
    </row>
    <row r="28" spans="1:22" ht="22.5" customHeight="1">
      <c r="A28" s="740"/>
      <c r="B28" s="638" t="s">
        <v>584</v>
      </c>
      <c r="C28" s="742"/>
      <c r="D28" s="743"/>
    </row>
    <row r="29" spans="1:22" ht="22.5" customHeight="1"/>
    <row r="30" spans="1:22" ht="22.5" customHeight="1">
      <c r="A30" s="648" t="s">
        <v>585</v>
      </c>
      <c r="B30" s="648"/>
      <c r="C30" s="648"/>
      <c r="D30" s="648"/>
      <c r="E30" s="114"/>
    </row>
    <row r="31" spans="1:22" ht="25.5" customHeight="1">
      <c r="A31" s="417" t="s">
        <v>525</v>
      </c>
      <c r="B31" s="418" t="s">
        <v>526</v>
      </c>
      <c r="C31" s="419" t="s">
        <v>527</v>
      </c>
      <c r="D31" s="418" t="s">
        <v>528</v>
      </c>
      <c r="E31" s="114"/>
      <c r="I31" s="10"/>
      <c r="J31" s="9"/>
    </row>
    <row r="32" spans="1:22" ht="22.5" customHeight="1">
      <c r="A32" s="570" t="s">
        <v>586</v>
      </c>
      <c r="B32" s="638" t="s">
        <v>540</v>
      </c>
      <c r="C32" s="639">
        <v>2646014</v>
      </c>
      <c r="D32" s="640">
        <v>64.582228900077226</v>
      </c>
      <c r="E32" s="114" t="s">
        <v>540</v>
      </c>
    </row>
    <row r="33" spans="1:16" ht="35.25" customHeight="1">
      <c r="A33" s="570"/>
      <c r="B33" s="638" t="s">
        <v>542</v>
      </c>
      <c r="C33" s="639">
        <v>705921</v>
      </c>
      <c r="D33" s="640">
        <v>17.229671349951818</v>
      </c>
      <c r="E33" s="114" t="s">
        <v>542</v>
      </c>
    </row>
    <row r="34" spans="1:16" ht="36" customHeight="1">
      <c r="A34" s="570" t="s">
        <v>587</v>
      </c>
      <c r="B34" s="638" t="s">
        <v>544</v>
      </c>
      <c r="C34" s="639">
        <v>405017</v>
      </c>
      <c r="D34" s="640">
        <v>9.8853976594313462</v>
      </c>
      <c r="E34" s="114" t="s">
        <v>544</v>
      </c>
    </row>
    <row r="35" spans="1:16" ht="33" customHeight="1">
      <c r="A35" s="570" t="s">
        <v>588</v>
      </c>
      <c r="B35" s="638" t="s">
        <v>553</v>
      </c>
      <c r="C35" s="639">
        <v>132403</v>
      </c>
      <c r="D35" s="640">
        <v>3.2316083184204336</v>
      </c>
      <c r="E35" s="114" t="s">
        <v>553</v>
      </c>
    </row>
    <row r="36" spans="1:16" ht="18.95" customHeight="1">
      <c r="A36" s="570" t="s">
        <v>589</v>
      </c>
      <c r="B36" s="638" t="s">
        <v>535</v>
      </c>
      <c r="C36" s="639">
        <v>135694</v>
      </c>
      <c r="D36" s="640">
        <v>3.3119329558978441</v>
      </c>
      <c r="E36" s="114" t="s">
        <v>535</v>
      </c>
      <c r="J36" s="13"/>
      <c r="K36" s="13"/>
    </row>
    <row r="37" spans="1:16" ht="18.95" customHeight="1">
      <c r="A37" s="570"/>
      <c r="B37" s="638" t="s">
        <v>537</v>
      </c>
      <c r="C37" s="639">
        <v>56754</v>
      </c>
      <c r="D37" s="640">
        <v>1.3852155804901194</v>
      </c>
      <c r="E37" s="114" t="s">
        <v>537</v>
      </c>
      <c r="J37" s="13"/>
      <c r="K37" s="13"/>
    </row>
    <row r="38" spans="1:16" ht="18.95" customHeight="1">
      <c r="A38" s="570" t="s">
        <v>590</v>
      </c>
      <c r="B38" s="638" t="s">
        <v>575</v>
      </c>
      <c r="C38" s="639">
        <v>7529</v>
      </c>
      <c r="D38" s="640">
        <v>0.18376304939757743</v>
      </c>
      <c r="E38" s="114" t="s">
        <v>575</v>
      </c>
      <c r="J38" s="13"/>
      <c r="K38" s="13"/>
      <c r="L38" s="12"/>
      <c r="M38" s="13"/>
    </row>
    <row r="39" spans="1:16" ht="18.95" customHeight="1">
      <c r="A39" s="570" t="s">
        <v>591</v>
      </c>
      <c r="B39" s="638" t="s">
        <v>555</v>
      </c>
      <c r="C39" s="639">
        <v>4446</v>
      </c>
      <c r="D39" s="640">
        <v>0.10851514379354883</v>
      </c>
      <c r="E39" s="114" t="s">
        <v>555</v>
      </c>
      <c r="J39" s="13"/>
      <c r="K39" s="13"/>
      <c r="L39" s="12"/>
      <c r="M39" s="13"/>
    </row>
    <row r="40" spans="1:16" ht="18.95" customHeight="1">
      <c r="A40" s="570" t="s">
        <v>592</v>
      </c>
      <c r="B40" s="638" t="s">
        <v>577</v>
      </c>
      <c r="C40" s="639">
        <v>2132</v>
      </c>
      <c r="D40" s="640">
        <v>5.203650170216962E-2</v>
      </c>
      <c r="E40" s="114" t="s">
        <v>577</v>
      </c>
      <c r="J40" s="13"/>
      <c r="K40" s="13"/>
      <c r="L40" s="12"/>
      <c r="M40" s="13"/>
    </row>
    <row r="41" spans="1:16" ht="18.75" customHeight="1">
      <c r="A41" s="570" t="s">
        <v>593</v>
      </c>
      <c r="B41" s="638" t="s">
        <v>547</v>
      </c>
      <c r="C41" s="639">
        <v>912</v>
      </c>
      <c r="D41" s="640">
        <v>2.2259516675599764E-2</v>
      </c>
      <c r="E41" s="114" t="s">
        <v>547</v>
      </c>
      <c r="J41" s="13"/>
      <c r="K41" s="13"/>
      <c r="L41" s="12"/>
      <c r="M41" s="13"/>
    </row>
    <row r="42" spans="1:16" ht="18.95" customHeight="1">
      <c r="A42" s="570" t="s">
        <v>594</v>
      </c>
      <c r="B42" s="638" t="s">
        <v>558</v>
      </c>
      <c r="C42" s="639">
        <v>123</v>
      </c>
      <c r="D42" s="640">
        <v>3.0021058674328627E-3</v>
      </c>
      <c r="E42" s="114" t="s">
        <v>558</v>
      </c>
      <c r="J42" s="13"/>
      <c r="K42" s="13"/>
      <c r="L42" s="12"/>
      <c r="M42" s="13"/>
    </row>
    <row r="43" spans="1:16" ht="18.95" customHeight="1">
      <c r="A43" s="570" t="s">
        <v>595</v>
      </c>
      <c r="B43" s="638" t="s">
        <v>564</v>
      </c>
      <c r="C43" s="639">
        <v>5</v>
      </c>
      <c r="D43" s="640">
        <v>1.2203682387938467E-4</v>
      </c>
      <c r="E43" s="114" t="s">
        <v>564</v>
      </c>
      <c r="J43" s="13"/>
      <c r="K43" s="13"/>
      <c r="L43" s="12"/>
      <c r="M43" s="13"/>
    </row>
    <row r="44" spans="1:16" ht="18.95" customHeight="1">
      <c r="A44" s="570" t="s">
        <v>596</v>
      </c>
      <c r="B44" s="638" t="s">
        <v>569</v>
      </c>
      <c r="C44" s="639">
        <v>13</v>
      </c>
      <c r="D44" s="640">
        <v>3.1729574208640013E-4</v>
      </c>
      <c r="E44" s="114" t="s">
        <v>569</v>
      </c>
      <c r="J44" s="13"/>
      <c r="K44" s="13"/>
      <c r="L44" s="12"/>
      <c r="M44" s="13"/>
    </row>
    <row r="45" spans="1:16" ht="18.95" customHeight="1">
      <c r="A45" s="570" t="s">
        <v>597</v>
      </c>
      <c r="B45" s="638" t="s">
        <v>576</v>
      </c>
      <c r="C45" s="639">
        <v>5</v>
      </c>
      <c r="D45" s="640">
        <v>1.2203682387938467E-4</v>
      </c>
      <c r="E45" s="114" t="s">
        <v>576</v>
      </c>
      <c r="J45" s="13"/>
      <c r="K45" s="13"/>
      <c r="L45" s="12"/>
      <c r="M45" s="13"/>
    </row>
    <row r="46" spans="1:16" ht="18.95" customHeight="1">
      <c r="A46" s="570" t="s">
        <v>598</v>
      </c>
      <c r="B46" s="638" t="s">
        <v>550</v>
      </c>
      <c r="C46" s="639">
        <v>153</v>
      </c>
      <c r="D46" s="640">
        <v>3.7343268107091709E-3</v>
      </c>
      <c r="E46" s="114" t="s">
        <v>550</v>
      </c>
      <c r="J46" s="13"/>
      <c r="K46" s="13"/>
      <c r="L46" s="12"/>
      <c r="M46" s="13"/>
    </row>
    <row r="47" spans="1:16" ht="18.95" customHeight="1">
      <c r="A47" s="570" t="s">
        <v>599</v>
      </c>
      <c r="B47" s="638" t="s">
        <v>574</v>
      </c>
      <c r="C47" s="639">
        <v>0</v>
      </c>
      <c r="D47" s="640">
        <v>0</v>
      </c>
      <c r="E47" s="114" t="s">
        <v>574</v>
      </c>
      <c r="J47" s="13"/>
      <c r="K47" s="13"/>
      <c r="L47" s="12"/>
      <c r="N47" s="13"/>
      <c r="P47" s="9"/>
    </row>
    <row r="48" spans="1:16" ht="18.95" customHeight="1">
      <c r="A48" s="570" t="s">
        <v>600</v>
      </c>
      <c r="B48" s="638" t="s">
        <v>571</v>
      </c>
      <c r="C48" s="639">
        <v>0</v>
      </c>
      <c r="D48" s="640">
        <v>0</v>
      </c>
      <c r="E48" s="114" t="s">
        <v>571</v>
      </c>
      <c r="J48" s="13"/>
      <c r="K48" s="13"/>
      <c r="L48" s="12"/>
      <c r="N48" s="13"/>
      <c r="P48" s="9"/>
    </row>
    <row r="49" spans="1:16" ht="18.95" customHeight="1">
      <c r="A49" s="570" t="s">
        <v>601</v>
      </c>
      <c r="B49" s="638" t="s">
        <v>602</v>
      </c>
      <c r="C49" s="639">
        <v>3</v>
      </c>
      <c r="D49" s="640">
        <v>7.3222094327630801E-5</v>
      </c>
      <c r="E49" s="114"/>
      <c r="I49" s="13"/>
      <c r="J49" s="13"/>
      <c r="K49" s="13"/>
      <c r="L49" s="12"/>
      <c r="M49" s="13"/>
    </row>
    <row r="50" spans="1:16" ht="18.95" customHeight="1">
      <c r="D50" s="640">
        <v>2.4407364775876936E-5</v>
      </c>
      <c r="E50" s="114"/>
      <c r="J50" s="13"/>
      <c r="K50" s="13"/>
      <c r="L50" s="12"/>
      <c r="N50" s="13"/>
      <c r="P50" s="9"/>
    </row>
    <row r="51" spans="1:16" ht="33" customHeight="1">
      <c r="A51" s="647" t="s">
        <v>603</v>
      </c>
      <c r="B51" s="647"/>
      <c r="C51" s="568">
        <v>4097124</v>
      </c>
      <c r="D51" s="569">
        <v>99.999926777905713</v>
      </c>
      <c r="E51" s="114"/>
      <c r="I51" s="13"/>
      <c r="J51" s="13"/>
      <c r="K51" s="13"/>
      <c r="L51" s="12"/>
      <c r="M51" s="13"/>
    </row>
    <row r="53" spans="1:16" ht="18.95" customHeight="1">
      <c r="A53" s="570" t="s">
        <v>604</v>
      </c>
      <c r="B53" s="638" t="s">
        <v>542</v>
      </c>
      <c r="C53" s="639">
        <v>697229</v>
      </c>
      <c r="D53" s="782"/>
      <c r="I53" s="13"/>
      <c r="J53" s="13"/>
      <c r="K53" s="13"/>
      <c r="L53" s="12"/>
      <c r="M53" s="13"/>
    </row>
    <row r="54" spans="1:16" ht="18.95" customHeight="1">
      <c r="A54" s="570" t="s">
        <v>605</v>
      </c>
      <c r="B54" s="638" t="s">
        <v>606</v>
      </c>
      <c r="C54" s="639">
        <v>8692</v>
      </c>
      <c r="D54" s="782"/>
      <c r="I54" s="13"/>
      <c r="J54" s="13"/>
      <c r="K54" s="13"/>
      <c r="L54" s="12"/>
      <c r="M54" s="13"/>
    </row>
    <row r="55" spans="1:16" ht="18.75" customHeight="1">
      <c r="A55" s="570" t="s">
        <v>607</v>
      </c>
      <c r="B55" s="638" t="s">
        <v>537</v>
      </c>
      <c r="C55" s="639">
        <v>7351</v>
      </c>
      <c r="D55" s="782"/>
      <c r="I55" s="13"/>
      <c r="J55" s="13"/>
      <c r="K55" s="13"/>
      <c r="L55" s="12"/>
      <c r="M55" s="13"/>
    </row>
    <row r="56" spans="1:16" ht="18.75" customHeight="1">
      <c r="A56" s="570" t="s">
        <v>608</v>
      </c>
      <c r="B56" s="638" t="s">
        <v>537</v>
      </c>
      <c r="C56" s="639">
        <v>49403</v>
      </c>
      <c r="D56" s="782"/>
      <c r="I56" s="13"/>
      <c r="J56" s="13"/>
      <c r="K56" s="13"/>
      <c r="L56" s="12"/>
      <c r="M56" s="13"/>
    </row>
    <row r="57" spans="1:16" ht="18.95" customHeight="1">
      <c r="A57" s="54"/>
      <c r="B57" s="56"/>
      <c r="C57" s="5"/>
      <c r="I57" s="13"/>
      <c r="J57" s="13"/>
      <c r="K57" s="13"/>
      <c r="L57" s="12"/>
      <c r="M57" s="13"/>
    </row>
    <row r="58" spans="1:16" ht="18.95" customHeight="1">
      <c r="A58" s="648" t="s">
        <v>609</v>
      </c>
      <c r="B58" s="648"/>
      <c r="C58" s="648"/>
      <c r="D58" s="648"/>
      <c r="I58" s="13"/>
      <c r="J58" s="13"/>
      <c r="K58" s="13"/>
      <c r="L58" s="12"/>
      <c r="M58" s="13"/>
    </row>
    <row r="59" spans="1:16" ht="18.95" customHeight="1">
      <c r="A59" s="417" t="s">
        <v>525</v>
      </c>
      <c r="B59" s="418" t="s">
        <v>526</v>
      </c>
      <c r="C59" s="419" t="s">
        <v>527</v>
      </c>
      <c r="D59" s="418" t="s">
        <v>528</v>
      </c>
      <c r="I59" s="13"/>
      <c r="J59" s="13"/>
      <c r="K59" s="13"/>
      <c r="L59" s="12"/>
      <c r="M59" s="13"/>
    </row>
    <row r="60" spans="1:16" ht="27" customHeight="1">
      <c r="A60" s="570" t="s">
        <v>610</v>
      </c>
      <c r="B60" s="418" t="s">
        <v>611</v>
      </c>
      <c r="C60" s="641">
        <v>93883</v>
      </c>
      <c r="D60" s="640">
        <v>46.582118952283139</v>
      </c>
      <c r="I60" s="13"/>
      <c r="J60" s="13"/>
      <c r="K60" s="13"/>
      <c r="L60" s="12"/>
      <c r="M60" s="13"/>
      <c r="N60" s="585"/>
    </row>
    <row r="61" spans="1:16" ht="38.25" customHeight="1">
      <c r="A61" s="570" t="s">
        <v>612</v>
      </c>
      <c r="B61" s="418" t="s">
        <v>613</v>
      </c>
      <c r="C61" s="639">
        <v>53695</v>
      </c>
      <c r="D61" s="640">
        <v>26.641957299434861</v>
      </c>
      <c r="I61" s="13"/>
      <c r="J61" s="13"/>
      <c r="K61" s="13"/>
      <c r="L61" s="12"/>
    </row>
    <row r="62" spans="1:16" ht="30" customHeight="1">
      <c r="A62" s="570" t="s">
        <v>614</v>
      </c>
      <c r="B62" s="418" t="s">
        <v>615</v>
      </c>
      <c r="C62" s="639">
        <v>41822</v>
      </c>
      <c r="D62" s="640">
        <v>20.750906754389884</v>
      </c>
      <c r="I62" s="13"/>
      <c r="J62" s="13"/>
      <c r="K62" s="13"/>
      <c r="L62" s="12"/>
    </row>
    <row r="63" spans="1:16" ht="32.25" customHeight="1">
      <c r="A63" s="570" t="s">
        <v>616</v>
      </c>
      <c r="B63" s="418" t="s">
        <v>617</v>
      </c>
      <c r="C63" s="641">
        <v>7102</v>
      </c>
      <c r="D63" s="640">
        <v>3.5238137767126614</v>
      </c>
      <c r="J63" s="6"/>
    </row>
    <row r="64" spans="1:16" ht="30" customHeight="1">
      <c r="A64" s="570" t="s">
        <v>618</v>
      </c>
      <c r="B64" s="418" t="s">
        <v>619</v>
      </c>
      <c r="C64" s="641">
        <v>3301</v>
      </c>
      <c r="D64" s="640">
        <v>1.6378638801645307</v>
      </c>
      <c r="K64" s="5"/>
    </row>
    <row r="65" spans="1:19" ht="33" customHeight="1">
      <c r="A65" s="570" t="s">
        <v>620</v>
      </c>
      <c r="B65" s="418" t="s">
        <v>621</v>
      </c>
      <c r="C65" s="641">
        <v>1725</v>
      </c>
      <c r="D65" s="640">
        <v>0.85589675652342179</v>
      </c>
      <c r="O65" s="223"/>
    </row>
    <row r="66" spans="1:19" ht="34.5" customHeight="1">
      <c r="A66" s="570" t="s">
        <v>622</v>
      </c>
      <c r="B66" s="418" t="s">
        <v>623</v>
      </c>
      <c r="C66" s="639">
        <v>7</v>
      </c>
      <c r="D66" s="640">
        <v>3.4732042293704074E-3</v>
      </c>
      <c r="R66" s="9"/>
    </row>
    <row r="67" spans="1:19" ht="18.95" customHeight="1">
      <c r="A67" s="570" t="s">
        <v>624</v>
      </c>
      <c r="B67" s="418" t="s">
        <v>625</v>
      </c>
      <c r="C67" s="639">
        <v>5</v>
      </c>
      <c r="D67" s="640">
        <v>2.4808601638360052E-3</v>
      </c>
      <c r="R67" s="9"/>
      <c r="S67" s="5"/>
    </row>
    <row r="68" spans="1:19" ht="18.95" customHeight="1">
      <c r="A68" s="570" t="s">
        <v>626</v>
      </c>
      <c r="B68" s="418" t="s">
        <v>627</v>
      </c>
      <c r="C68" s="639">
        <v>3</v>
      </c>
      <c r="D68" s="640">
        <v>1.4885160983016032E-3</v>
      </c>
      <c r="J68" s="13"/>
      <c r="K68" s="13"/>
      <c r="L68" s="12"/>
      <c r="M68" s="13"/>
      <c r="R68" s="9"/>
    </row>
    <row r="69" spans="1:19" ht="18.95" customHeight="1">
      <c r="A69" s="570" t="s">
        <v>628</v>
      </c>
      <c r="B69" s="418" t="s">
        <v>629</v>
      </c>
      <c r="C69" s="639">
        <v>0</v>
      </c>
      <c r="D69" s="640">
        <v>0</v>
      </c>
      <c r="J69" s="13"/>
      <c r="K69" s="13"/>
      <c r="L69" s="12"/>
      <c r="M69" s="13"/>
      <c r="R69" s="9"/>
    </row>
    <row r="70" spans="1:19" ht="18.95" customHeight="1">
      <c r="A70" s="647" t="s">
        <v>578</v>
      </c>
      <c r="B70" s="647" t="s">
        <v>630</v>
      </c>
      <c r="C70" s="568">
        <v>201543</v>
      </c>
      <c r="D70" s="569">
        <v>100</v>
      </c>
      <c r="J70" s="13"/>
      <c r="K70" s="13"/>
      <c r="L70" s="12"/>
      <c r="M70" s="13"/>
      <c r="R70" s="9"/>
    </row>
    <row r="71" spans="1:19" ht="18.95" customHeight="1">
      <c r="A71" s="866"/>
      <c r="B71" s="867"/>
      <c r="J71" s="13"/>
      <c r="K71" s="13"/>
      <c r="L71" s="12"/>
      <c r="M71" s="13"/>
      <c r="R71" s="9"/>
    </row>
    <row r="72" spans="1:19" ht="18.95" customHeight="1">
      <c r="A72" s="54"/>
      <c r="B72" s="56"/>
      <c r="J72" s="13"/>
      <c r="K72" s="13"/>
      <c r="L72" s="12"/>
      <c r="M72" s="13"/>
      <c r="R72" s="9"/>
    </row>
    <row r="73" spans="1:19" ht="18.95" customHeight="1">
      <c r="A73" s="238" t="s">
        <v>299</v>
      </c>
      <c r="B73" s="752" t="s">
        <v>631</v>
      </c>
      <c r="C73" s="753"/>
      <c r="D73" s="753"/>
      <c r="J73" s="13"/>
      <c r="K73" s="13"/>
      <c r="L73" s="12"/>
      <c r="M73" s="13"/>
    </row>
    <row r="74" spans="1:19" ht="18.95" customHeight="1">
      <c r="A74" s="239"/>
      <c r="B74" s="752" t="s">
        <v>301</v>
      </c>
      <c r="C74" s="753"/>
      <c r="D74" s="753"/>
      <c r="J74" s="13"/>
      <c r="K74" s="13"/>
      <c r="L74" s="12"/>
      <c r="M74" s="13"/>
    </row>
    <row r="75" spans="1:19" ht="18.95" customHeight="1">
      <c r="A75" s="220" t="s">
        <v>302</v>
      </c>
      <c r="B75" s="754" t="s">
        <v>303</v>
      </c>
      <c r="C75" s="755"/>
      <c r="D75" s="755"/>
      <c r="J75" s="13"/>
      <c r="K75" s="13"/>
      <c r="L75" s="12"/>
      <c r="M75" s="13"/>
    </row>
    <row r="76" spans="1:19" ht="15">
      <c r="A76" s="54"/>
      <c r="B76" s="56"/>
      <c r="J76" s="13"/>
      <c r="K76" s="13"/>
      <c r="L76" s="12"/>
      <c r="M76" s="13"/>
    </row>
    <row r="77" spans="1:19" ht="15">
      <c r="A77" s="54"/>
      <c r="B77" s="56"/>
      <c r="I77" s="13"/>
      <c r="J77" s="13"/>
      <c r="K77" s="13"/>
      <c r="L77" s="12"/>
      <c r="M77" s="13"/>
    </row>
    <row r="78" spans="1:19">
      <c r="A78" s="54"/>
      <c r="B78" s="56"/>
    </row>
    <row r="79" spans="1:19" ht="20.100000000000001" customHeight="1">
      <c r="A79" s="54"/>
      <c r="B79" s="56"/>
      <c r="I79" s="753"/>
      <c r="J79" s="753"/>
      <c r="K79" s="753"/>
      <c r="L79" s="753"/>
      <c r="M79" s="753"/>
      <c r="N79" s="753"/>
      <c r="O79" s="753"/>
      <c r="P79" s="753"/>
      <c r="Q79" s="756"/>
    </row>
    <row r="80" spans="1:19">
      <c r="A80" s="54"/>
      <c r="B80" s="56"/>
      <c r="I80" s="753"/>
      <c r="J80" s="753"/>
      <c r="K80" s="753"/>
      <c r="L80" s="753"/>
      <c r="M80" s="753"/>
      <c r="N80" s="753"/>
      <c r="O80" s="753"/>
      <c r="P80" s="753"/>
      <c r="Q80" s="753"/>
    </row>
  </sheetData>
  <sheetProtection autoFilter="0"/>
  <mergeCells count="3">
    <mergeCell ref="A71:B71"/>
    <mergeCell ref="W1:Y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4" max="16383" man="1"/>
    <brk id="76" max="16383" man="1"/>
  </rowBreaks>
  <colBreaks count="1" manualBreakCount="1">
    <brk id="8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Y119"/>
  <sheetViews>
    <sheetView topLeftCell="S37" zoomScale="60" zoomScaleNormal="60" workbookViewId="0">
      <selection activeCell="R1" sqref="A1:R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6" width="13.42578125" hidden="1" customWidth="1"/>
    <col min="17" max="17" width="15.28515625" hidden="1" customWidth="1"/>
    <col min="18" max="18" width="0" hidden="1" customWidth="1"/>
  </cols>
  <sheetData>
    <row r="1" spans="1:19" ht="29.25" customHeight="1">
      <c r="A1" s="872" t="s">
        <v>523</v>
      </c>
      <c r="B1" s="872"/>
      <c r="C1" s="872"/>
      <c r="D1" s="872"/>
      <c r="H1" s="547" t="s">
        <v>632</v>
      </c>
      <c r="I1" s="547" t="s">
        <v>633</v>
      </c>
      <c r="J1" s="547">
        <v>2016</v>
      </c>
      <c r="K1" s="547">
        <v>2017</v>
      </c>
      <c r="L1" s="547">
        <v>2018</v>
      </c>
      <c r="M1" s="547">
        <v>2019</v>
      </c>
      <c r="N1" s="547">
        <v>2020</v>
      </c>
      <c r="O1" s="547">
        <v>2021</v>
      </c>
      <c r="P1" s="547">
        <v>2022</v>
      </c>
      <c r="Q1" s="547">
        <v>2023</v>
      </c>
    </row>
    <row r="2" spans="1:19" s="2" customFormat="1" ht="27.75" customHeight="1">
      <c r="A2" s="29" t="s">
        <v>634</v>
      </c>
      <c r="B2" s="16" t="s">
        <v>526</v>
      </c>
      <c r="C2" s="249" t="s">
        <v>527</v>
      </c>
      <c r="D2" s="16" t="s">
        <v>528</v>
      </c>
      <c r="H2" s="548" t="s">
        <v>534</v>
      </c>
      <c r="I2" s="549" t="s">
        <v>535</v>
      </c>
      <c r="J2" s="550">
        <v>1595688</v>
      </c>
      <c r="K2" s="550">
        <v>1621346</v>
      </c>
      <c r="L2" s="550">
        <v>1587741</v>
      </c>
      <c r="M2" s="551">
        <v>1540314</v>
      </c>
      <c r="N2" s="551">
        <v>1564553</v>
      </c>
      <c r="O2" s="551">
        <v>1516514</v>
      </c>
      <c r="P2" s="552">
        <v>1547442</v>
      </c>
      <c r="Q2" s="705">
        <v>1540243</v>
      </c>
      <c r="S2" s="2" t="s">
        <v>312</v>
      </c>
    </row>
    <row r="3" spans="1:19" ht="18.75" customHeight="1">
      <c r="A3" s="84" t="s">
        <v>534</v>
      </c>
      <c r="B3" s="85" t="s">
        <v>535</v>
      </c>
      <c r="C3" s="22">
        <v>1538843</v>
      </c>
      <c r="D3" s="240">
        <v>0.67079545102846183</v>
      </c>
      <c r="E3" s="9"/>
      <c r="H3" s="166" t="s">
        <v>581</v>
      </c>
      <c r="I3" s="553" t="s">
        <v>537</v>
      </c>
      <c r="J3" s="554">
        <v>327391</v>
      </c>
      <c r="K3" s="554">
        <v>330430</v>
      </c>
      <c r="L3" s="554">
        <v>330981</v>
      </c>
      <c r="M3" s="555">
        <v>350165</v>
      </c>
      <c r="N3" s="551">
        <v>365234</v>
      </c>
      <c r="O3" s="551">
        <v>369150</v>
      </c>
      <c r="P3" s="552">
        <v>387285</v>
      </c>
      <c r="Q3" s="705">
        <v>388204</v>
      </c>
      <c r="S3" s="2" t="s">
        <v>314</v>
      </c>
    </row>
    <row r="4" spans="1:19" ht="14.25">
      <c r="A4" s="84" t="s">
        <v>581</v>
      </c>
      <c r="B4" s="85" t="s">
        <v>537</v>
      </c>
      <c r="C4" s="22">
        <v>350569</v>
      </c>
      <c r="D4" s="240">
        <v>0.15281616803767301</v>
      </c>
      <c r="E4" s="10"/>
      <c r="H4" s="166" t="s">
        <v>635</v>
      </c>
      <c r="I4" s="553" t="s">
        <v>636</v>
      </c>
      <c r="J4" s="554">
        <v>47641</v>
      </c>
      <c r="K4" s="554">
        <v>46284</v>
      </c>
      <c r="L4" s="554">
        <v>48093</v>
      </c>
      <c r="M4" s="555">
        <v>48099</v>
      </c>
      <c r="N4" s="551">
        <v>47422</v>
      </c>
      <c r="O4" s="551">
        <v>44622</v>
      </c>
      <c r="P4" s="552">
        <v>40418</v>
      </c>
      <c r="Q4" s="705">
        <v>0</v>
      </c>
    </row>
    <row r="5" spans="1:19" ht="14.25">
      <c r="A5" s="84" t="s">
        <v>635</v>
      </c>
      <c r="B5" s="85" t="s">
        <v>636</v>
      </c>
      <c r="C5" s="22">
        <v>48427</v>
      </c>
      <c r="D5" s="240">
        <v>2.1109763183739548E-2</v>
      </c>
      <c r="E5" s="10"/>
      <c r="H5" s="166" t="s">
        <v>546</v>
      </c>
      <c r="I5" s="553" t="s">
        <v>547</v>
      </c>
      <c r="J5" s="554">
        <v>41068</v>
      </c>
      <c r="K5" s="554">
        <v>42175</v>
      </c>
      <c r="L5" s="554">
        <v>42202</v>
      </c>
      <c r="M5" s="555">
        <v>42432</v>
      </c>
      <c r="N5" s="551">
        <v>42523</v>
      </c>
      <c r="O5" s="551">
        <v>43016</v>
      </c>
      <c r="P5" s="552">
        <v>38161</v>
      </c>
      <c r="Q5" s="705">
        <v>38196</v>
      </c>
    </row>
    <row r="6" spans="1:19" ht="15" thickBot="1">
      <c r="A6" s="84" t="s">
        <v>546</v>
      </c>
      <c r="B6" s="88" t="s">
        <v>547</v>
      </c>
      <c r="C6" s="22">
        <v>42600</v>
      </c>
      <c r="D6" s="240">
        <v>1.8569721676488422E-2</v>
      </c>
      <c r="E6" s="10"/>
      <c r="H6" s="166" t="s">
        <v>580</v>
      </c>
      <c r="I6" s="1" t="s">
        <v>542</v>
      </c>
      <c r="J6" s="554">
        <v>0</v>
      </c>
      <c r="K6" s="554">
        <v>485</v>
      </c>
      <c r="L6" s="554">
        <v>553</v>
      </c>
      <c r="M6" s="555">
        <v>568</v>
      </c>
      <c r="N6" s="551">
        <v>11782</v>
      </c>
      <c r="O6" s="551">
        <v>19888</v>
      </c>
      <c r="P6" s="552">
        <v>33160</v>
      </c>
      <c r="Q6" s="705">
        <v>262215</v>
      </c>
    </row>
    <row r="7" spans="1:19" ht="14.25">
      <c r="A7" s="84" t="s">
        <v>580</v>
      </c>
      <c r="B7" s="88" t="s">
        <v>542</v>
      </c>
      <c r="C7" s="22">
        <v>577</v>
      </c>
      <c r="D7" s="240">
        <v>2.5151946965572345E-4</v>
      </c>
      <c r="E7" s="10"/>
      <c r="H7" s="556" t="s">
        <v>539</v>
      </c>
      <c r="I7" s="557" t="s">
        <v>540</v>
      </c>
      <c r="J7" s="558">
        <v>35489</v>
      </c>
      <c r="K7" s="558">
        <v>61290</v>
      </c>
      <c r="L7" s="558">
        <v>76591</v>
      </c>
      <c r="M7" s="559">
        <v>102327</v>
      </c>
      <c r="N7" s="559">
        <v>143190</v>
      </c>
      <c r="O7" s="559">
        <v>215518</v>
      </c>
      <c r="P7" s="560">
        <v>355646</v>
      </c>
      <c r="Q7" s="705">
        <v>358327</v>
      </c>
    </row>
    <row r="8" spans="1:19" ht="12.75" customHeight="1">
      <c r="A8" s="215" t="s">
        <v>630</v>
      </c>
      <c r="B8" s="118" t="s">
        <v>637</v>
      </c>
      <c r="C8" s="116">
        <v>1981016</v>
      </c>
      <c r="D8" s="246">
        <v>0.86354262339601862</v>
      </c>
      <c r="E8" s="10"/>
      <c r="H8" s="26" t="s">
        <v>579</v>
      </c>
      <c r="I8" s="1" t="s">
        <v>542</v>
      </c>
      <c r="J8" s="554">
        <v>25130</v>
      </c>
      <c r="K8" s="554">
        <v>29503</v>
      </c>
      <c r="L8" s="554">
        <v>30479</v>
      </c>
      <c r="M8" s="555">
        <v>82477</v>
      </c>
      <c r="N8" s="555">
        <v>141039</v>
      </c>
      <c r="O8" s="555">
        <v>162945</v>
      </c>
      <c r="P8" s="561">
        <v>260064</v>
      </c>
      <c r="Q8" s="705">
        <v>262215</v>
      </c>
    </row>
    <row r="9" spans="1:19" ht="17.25" customHeight="1">
      <c r="A9" s="103" t="s">
        <v>539</v>
      </c>
      <c r="B9" s="18" t="s">
        <v>540</v>
      </c>
      <c r="C9" s="22">
        <v>102023</v>
      </c>
      <c r="D9" s="240">
        <v>4.4472739779351601E-2</v>
      </c>
      <c r="E9" s="10"/>
      <c r="H9" s="26" t="s">
        <v>638</v>
      </c>
      <c r="I9" s="1" t="s">
        <v>639</v>
      </c>
      <c r="J9" s="1"/>
      <c r="K9" s="554">
        <v>674</v>
      </c>
      <c r="L9" s="554">
        <v>69876</v>
      </c>
      <c r="M9" s="555">
        <v>55443</v>
      </c>
      <c r="N9" s="555">
        <v>3</v>
      </c>
      <c r="O9" s="555">
        <v>0</v>
      </c>
      <c r="P9" s="561">
        <v>0</v>
      </c>
      <c r="Q9" s="705">
        <v>0</v>
      </c>
    </row>
    <row r="10" spans="1:19" ht="17.25" customHeight="1">
      <c r="A10" s="103" t="s">
        <v>579</v>
      </c>
      <c r="B10" s="18" t="s">
        <v>542</v>
      </c>
      <c r="C10" s="22">
        <v>84078</v>
      </c>
      <c r="D10" s="240">
        <v>3.6650353500370741E-2</v>
      </c>
      <c r="E10" s="10"/>
      <c r="H10" s="26" t="s">
        <v>640</v>
      </c>
      <c r="I10" s="1" t="s">
        <v>641</v>
      </c>
      <c r="J10" s="554">
        <v>29335</v>
      </c>
      <c r="K10" s="554">
        <v>31712</v>
      </c>
      <c r="L10" s="554">
        <v>40402</v>
      </c>
      <c r="M10" s="555">
        <v>43133</v>
      </c>
      <c r="N10" s="555">
        <v>55088</v>
      </c>
      <c r="O10" s="555">
        <v>51683</v>
      </c>
      <c r="P10" s="561">
        <v>0</v>
      </c>
      <c r="Q10" s="705">
        <v>0</v>
      </c>
    </row>
    <row r="11" spans="1:19" ht="17.25" customHeight="1">
      <c r="A11" s="102" t="s">
        <v>638</v>
      </c>
      <c r="B11" s="18" t="s">
        <v>639</v>
      </c>
      <c r="C11" s="22">
        <v>57977</v>
      </c>
      <c r="D11" s="240">
        <v>2.5272693747365474E-2</v>
      </c>
      <c r="E11" s="10"/>
      <c r="H11" s="26" t="s">
        <v>543</v>
      </c>
      <c r="I11" s="1" t="s">
        <v>544</v>
      </c>
      <c r="J11" s="554">
        <v>13490</v>
      </c>
      <c r="K11" s="554">
        <v>21214</v>
      </c>
      <c r="L11" s="554">
        <v>21274</v>
      </c>
      <c r="M11" s="554">
        <v>23574</v>
      </c>
      <c r="N11" s="554">
        <v>50687</v>
      </c>
      <c r="O11" s="554">
        <v>37408</v>
      </c>
      <c r="P11" s="554">
        <v>112849</v>
      </c>
      <c r="Q11" s="705">
        <v>113969</v>
      </c>
    </row>
    <row r="12" spans="1:19" ht="17.25" customHeight="1">
      <c r="A12" s="102" t="s">
        <v>640</v>
      </c>
      <c r="B12" s="18" t="s">
        <v>641</v>
      </c>
      <c r="C12" s="22">
        <v>43273</v>
      </c>
      <c r="D12" s="240">
        <v>1.8863088406260175E-2</v>
      </c>
      <c r="E12" s="10"/>
      <c r="H12" s="26" t="s">
        <v>552</v>
      </c>
      <c r="I12" s="1" t="s">
        <v>553</v>
      </c>
      <c r="J12" s="554">
        <v>561</v>
      </c>
      <c r="K12" s="554">
        <v>663</v>
      </c>
      <c r="L12" s="554">
        <v>888</v>
      </c>
      <c r="M12" s="554">
        <v>1590</v>
      </c>
      <c r="N12" s="554">
        <v>4769</v>
      </c>
      <c r="O12" s="554">
        <v>4361</v>
      </c>
      <c r="P12" s="554">
        <v>14625</v>
      </c>
      <c r="Q12" s="705">
        <v>14462</v>
      </c>
    </row>
    <row r="13" spans="1:19" ht="17.25" customHeight="1">
      <c r="A13" s="103" t="s">
        <v>543</v>
      </c>
      <c r="B13" s="18" t="s">
        <v>544</v>
      </c>
      <c r="C13" s="22">
        <v>23739</v>
      </c>
      <c r="D13" s="240">
        <v>1.0348042790567105E-2</v>
      </c>
      <c r="E13" s="10"/>
      <c r="H13" s="26" t="s">
        <v>554</v>
      </c>
      <c r="I13" s="1" t="s">
        <v>555</v>
      </c>
      <c r="J13" s="554">
        <v>0</v>
      </c>
      <c r="K13" s="554">
        <v>0</v>
      </c>
      <c r="L13" s="554">
        <v>0</v>
      </c>
      <c r="M13" s="554">
        <v>279</v>
      </c>
      <c r="N13" s="554">
        <v>1648</v>
      </c>
      <c r="O13" s="554">
        <v>1331</v>
      </c>
      <c r="P13" s="554">
        <v>2571</v>
      </c>
      <c r="Q13" s="705">
        <v>2480</v>
      </c>
    </row>
    <row r="14" spans="1:19" ht="17.25" customHeight="1">
      <c r="A14" s="103" t="s">
        <v>552</v>
      </c>
      <c r="B14" s="18" t="s">
        <v>553</v>
      </c>
      <c r="C14" s="22">
        <v>1611</v>
      </c>
      <c r="D14" s="240">
        <v>7.0224933382213254E-4</v>
      </c>
      <c r="E14" s="10"/>
      <c r="H14" s="1" t="s">
        <v>557</v>
      </c>
      <c r="I14" s="1" t="s">
        <v>558</v>
      </c>
      <c r="J14" s="554">
        <v>227</v>
      </c>
      <c r="K14" s="554">
        <v>17</v>
      </c>
      <c r="L14" s="554">
        <v>15</v>
      </c>
      <c r="M14" s="554">
        <v>15</v>
      </c>
      <c r="N14" s="554">
        <v>42</v>
      </c>
      <c r="O14" s="554">
        <v>28</v>
      </c>
      <c r="P14" s="554">
        <v>18</v>
      </c>
      <c r="Q14" s="705">
        <v>14</v>
      </c>
    </row>
    <row r="15" spans="1:19" ht="17.25" customHeight="1">
      <c r="A15" s="11" t="s">
        <v>554</v>
      </c>
      <c r="B15" s="18" t="s">
        <v>555</v>
      </c>
      <c r="C15" s="22">
        <v>317</v>
      </c>
      <c r="D15" s="240">
        <v>1.381831401748082E-4</v>
      </c>
      <c r="E15" s="10"/>
      <c r="H15" s="1" t="s">
        <v>549</v>
      </c>
      <c r="I15" s="1" t="s">
        <v>550</v>
      </c>
      <c r="J15" s="1" t="s">
        <v>642</v>
      </c>
      <c r="K15" s="1" t="s">
        <v>642</v>
      </c>
      <c r="L15" s="1" t="s">
        <v>642</v>
      </c>
      <c r="M15" s="1" t="s">
        <v>642</v>
      </c>
      <c r="N15" s="1" t="s">
        <v>642</v>
      </c>
      <c r="O15" s="1" t="s">
        <v>642</v>
      </c>
      <c r="P15" s="1" t="s">
        <v>642</v>
      </c>
      <c r="Q15" s="705">
        <v>5782</v>
      </c>
    </row>
    <row r="16" spans="1:19" ht="17.25" customHeight="1">
      <c r="A16" s="248" t="s">
        <v>557</v>
      </c>
      <c r="B16" s="18" t="s">
        <v>558</v>
      </c>
      <c r="C16" s="22">
        <v>14</v>
      </c>
      <c r="D16" s="240">
        <v>6.1027254335877446E-6</v>
      </c>
      <c r="E16" s="10"/>
    </row>
    <row r="17" spans="1:25" ht="17.25" customHeight="1">
      <c r="A17" s="11" t="s">
        <v>566</v>
      </c>
      <c r="B17" s="18" t="s">
        <v>567</v>
      </c>
      <c r="C17" s="22">
        <v>3</v>
      </c>
      <c r="D17" s="240">
        <v>1.3077268786259451E-6</v>
      </c>
      <c r="E17" s="10"/>
    </row>
    <row r="18" spans="1:25" ht="17.25" customHeight="1">
      <c r="A18" s="11" t="s">
        <v>568</v>
      </c>
      <c r="B18" s="18" t="s">
        <v>643</v>
      </c>
      <c r="C18" s="22">
        <v>2</v>
      </c>
      <c r="D18" s="240">
        <v>8.7181791908396347E-7</v>
      </c>
      <c r="E18" s="10"/>
    </row>
    <row r="19" spans="1:25" ht="24" customHeight="1">
      <c r="A19" s="103" t="s">
        <v>644</v>
      </c>
      <c r="B19" s="18" t="s">
        <v>645</v>
      </c>
      <c r="C19" s="22">
        <v>2</v>
      </c>
      <c r="D19" s="240">
        <v>8.7181791908396347E-7</v>
      </c>
      <c r="E19" s="10"/>
    </row>
    <row r="20" spans="1:25" ht="17.25" customHeight="1">
      <c r="A20" s="11" t="s">
        <v>563</v>
      </c>
      <c r="B20" s="18" t="s">
        <v>564</v>
      </c>
      <c r="C20" s="22">
        <v>1</v>
      </c>
      <c r="D20" s="240">
        <v>4.3590895954198173E-7</v>
      </c>
      <c r="E20" s="10"/>
    </row>
    <row r="21" spans="1:25" ht="15.75" customHeight="1">
      <c r="A21" s="11" t="s">
        <v>560</v>
      </c>
      <c r="B21" s="18" t="s">
        <v>646</v>
      </c>
      <c r="C21" s="22">
        <v>1</v>
      </c>
      <c r="D21" s="240">
        <v>4.3590895954198173E-7</v>
      </c>
      <c r="E21" s="10"/>
    </row>
    <row r="22" spans="1:25" ht="23.25" customHeight="1">
      <c r="A22" s="117" t="s">
        <v>630</v>
      </c>
      <c r="B22" s="118" t="s">
        <v>647</v>
      </c>
      <c r="C22" s="116">
        <v>313041</v>
      </c>
      <c r="D22" s="247">
        <v>0.13645737660398147</v>
      </c>
      <c r="E22" s="10"/>
    </row>
    <row r="23" spans="1:25" ht="26.25" customHeight="1">
      <c r="A23" s="873" t="s">
        <v>648</v>
      </c>
      <c r="B23" s="874"/>
      <c r="C23" s="875">
        <v>2294057</v>
      </c>
      <c r="D23" s="876"/>
      <c r="E23" s="10"/>
      <c r="H23" s="547" t="s">
        <v>632</v>
      </c>
      <c r="I23" s="547" t="s">
        <v>649</v>
      </c>
      <c r="J23" s="547">
        <v>2016</v>
      </c>
      <c r="K23" s="547">
        <v>2017</v>
      </c>
      <c r="L23" s="547">
        <v>2018</v>
      </c>
      <c r="M23" s="547">
        <v>2019</v>
      </c>
      <c r="N23" s="547">
        <v>2020</v>
      </c>
      <c r="O23" s="547">
        <v>2021</v>
      </c>
      <c r="P23" s="547">
        <v>2022</v>
      </c>
      <c r="Q23" s="547">
        <v>2023</v>
      </c>
      <c r="Y23" s="21" t="s">
        <v>448</v>
      </c>
    </row>
    <row r="24" spans="1:25" ht="21.75" customHeight="1">
      <c r="A24" s="54"/>
      <c r="B24" s="56"/>
      <c r="C24" s="20"/>
      <c r="D24" s="2"/>
      <c r="E24" s="10"/>
      <c r="H24" s="565" t="s">
        <v>586</v>
      </c>
      <c r="I24" s="566" t="s">
        <v>540</v>
      </c>
      <c r="J24" s="550">
        <v>1538148</v>
      </c>
      <c r="K24" s="550">
        <v>1661527</v>
      </c>
      <c r="L24" s="550">
        <v>1859924</v>
      </c>
      <c r="M24" s="551">
        <v>2136885</v>
      </c>
      <c r="N24" s="551">
        <v>2344807</v>
      </c>
      <c r="O24" s="551">
        <v>2539089</v>
      </c>
      <c r="P24" s="554">
        <v>2646014</v>
      </c>
      <c r="Q24" s="554">
        <v>2646014</v>
      </c>
    </row>
    <row r="25" spans="1:25" ht="26.25" customHeight="1">
      <c r="C25" s="20">
        <v>1614757</v>
      </c>
      <c r="D25" s="19">
        <v>1614757</v>
      </c>
      <c r="H25" s="26" t="s">
        <v>604</v>
      </c>
      <c r="I25" s="1" t="s">
        <v>542</v>
      </c>
      <c r="J25" s="554">
        <v>440327</v>
      </c>
      <c r="K25" s="554">
        <v>484830</v>
      </c>
      <c r="L25" s="554">
        <v>522335</v>
      </c>
      <c r="M25" s="555">
        <v>602400</v>
      </c>
      <c r="N25" s="555">
        <v>705540</v>
      </c>
      <c r="O25" s="555">
        <v>727052</v>
      </c>
      <c r="P25" s="554">
        <v>697229</v>
      </c>
      <c r="Q25" s="554">
        <v>705921</v>
      </c>
    </row>
    <row r="26" spans="1:25" ht="24.75" customHeight="1">
      <c r="H26" s="26" t="s">
        <v>587</v>
      </c>
      <c r="I26" s="1" t="s">
        <v>544</v>
      </c>
      <c r="J26" s="554">
        <v>267472</v>
      </c>
      <c r="K26" s="554">
        <v>297318</v>
      </c>
      <c r="L26" s="554">
        <v>319907</v>
      </c>
      <c r="M26" s="555">
        <v>372480</v>
      </c>
      <c r="N26" s="555">
        <v>410217</v>
      </c>
      <c r="O26" s="555">
        <v>468987</v>
      </c>
      <c r="P26" s="554">
        <v>405017</v>
      </c>
      <c r="Q26" s="554">
        <v>405017</v>
      </c>
    </row>
    <row r="27" spans="1:25" ht="20.25" customHeight="1">
      <c r="A27" s="872" t="s">
        <v>650</v>
      </c>
      <c r="B27" s="872"/>
      <c r="C27" s="872"/>
      <c r="D27" s="872"/>
      <c r="H27" s="26" t="s">
        <v>651</v>
      </c>
      <c r="I27" s="1" t="s">
        <v>641</v>
      </c>
      <c r="J27" s="554">
        <v>640265</v>
      </c>
      <c r="K27" s="554">
        <v>543593</v>
      </c>
      <c r="L27" s="554">
        <v>455322</v>
      </c>
      <c r="M27" s="555">
        <v>340808</v>
      </c>
      <c r="N27" s="555">
        <v>265369</v>
      </c>
      <c r="O27" s="555">
        <v>177598</v>
      </c>
      <c r="P27" s="554" t="s">
        <v>652</v>
      </c>
      <c r="Q27" s="554">
        <v>0</v>
      </c>
    </row>
    <row r="28" spans="1:25" ht="22.5">
      <c r="A28" s="29" t="s">
        <v>634</v>
      </c>
      <c r="B28" s="29" t="s">
        <v>533</v>
      </c>
      <c r="C28" s="29" t="s">
        <v>653</v>
      </c>
      <c r="D28" s="29" t="s">
        <v>502</v>
      </c>
      <c r="H28" s="26" t="s">
        <v>654</v>
      </c>
      <c r="I28" s="1" t="s">
        <v>639</v>
      </c>
      <c r="J28" s="554">
        <v>0</v>
      </c>
      <c r="K28" s="554">
        <v>441945</v>
      </c>
      <c r="L28" s="554">
        <v>347290</v>
      </c>
      <c r="M28" s="555">
        <v>217766</v>
      </c>
      <c r="N28" s="555">
        <v>126</v>
      </c>
      <c r="O28" s="555">
        <v>0</v>
      </c>
      <c r="P28" s="554" t="s">
        <v>652</v>
      </c>
      <c r="Q28" s="554">
        <v>0</v>
      </c>
    </row>
    <row r="29" spans="1:25" ht="14.25">
      <c r="A29" s="18" t="s">
        <v>586</v>
      </c>
      <c r="B29" s="18" t="s">
        <v>540</v>
      </c>
      <c r="C29" s="22">
        <v>2121178</v>
      </c>
      <c r="D29" s="23">
        <v>53.857290410906032</v>
      </c>
      <c r="H29" s="26" t="s">
        <v>588</v>
      </c>
      <c r="I29" s="1" t="s">
        <v>553</v>
      </c>
      <c r="J29" s="554">
        <v>70152</v>
      </c>
      <c r="K29" s="554">
        <v>76176</v>
      </c>
      <c r="L29" s="554">
        <v>83977</v>
      </c>
      <c r="M29" s="555">
        <v>105850</v>
      </c>
      <c r="N29" s="555">
        <v>119018</v>
      </c>
      <c r="O29" s="555">
        <v>131129</v>
      </c>
      <c r="P29" s="554">
        <v>132403</v>
      </c>
      <c r="Q29" s="554">
        <v>132403</v>
      </c>
    </row>
    <row r="30" spans="1:25" ht="14.25">
      <c r="A30" s="18" t="s">
        <v>604</v>
      </c>
      <c r="B30" s="18" t="s">
        <v>542</v>
      </c>
      <c r="C30" s="22">
        <v>593658</v>
      </c>
      <c r="D30" s="23">
        <v>15.073139222996682</v>
      </c>
      <c r="H30" s="26" t="s">
        <v>590</v>
      </c>
      <c r="I30" s="1" t="s">
        <v>575</v>
      </c>
      <c r="J30" s="554">
        <v>10084</v>
      </c>
      <c r="K30" s="554">
        <v>9712</v>
      </c>
      <c r="L30" s="554">
        <v>9354</v>
      </c>
      <c r="M30" s="555">
        <v>9085</v>
      </c>
      <c r="N30" s="555">
        <v>8613</v>
      </c>
      <c r="O30" s="555">
        <v>8148</v>
      </c>
      <c r="P30" s="554">
        <v>7529</v>
      </c>
      <c r="Q30" s="554">
        <v>7529</v>
      </c>
    </row>
    <row r="31" spans="1:25" ht="14.25">
      <c r="A31" s="18" t="s">
        <v>587</v>
      </c>
      <c r="B31" s="18" t="s">
        <v>544</v>
      </c>
      <c r="C31" s="22">
        <v>362486</v>
      </c>
      <c r="D31" s="23">
        <v>9.2036188249584363</v>
      </c>
      <c r="H31" s="26" t="s">
        <v>592</v>
      </c>
      <c r="I31" s="1" t="s">
        <v>577</v>
      </c>
      <c r="J31" s="554">
        <v>2873</v>
      </c>
      <c r="K31" s="554">
        <v>2773</v>
      </c>
      <c r="L31" s="554">
        <v>2653</v>
      </c>
      <c r="M31" s="555">
        <v>2904</v>
      </c>
      <c r="N31" s="555">
        <v>2487</v>
      </c>
      <c r="O31" s="555">
        <v>2307</v>
      </c>
      <c r="P31" s="554">
        <v>2132</v>
      </c>
      <c r="Q31" s="554">
        <v>2132</v>
      </c>
    </row>
    <row r="32" spans="1:25" ht="15" thickBot="1">
      <c r="A32" s="18" t="s">
        <v>651</v>
      </c>
      <c r="B32" s="18" t="s">
        <v>641</v>
      </c>
      <c r="C32" s="22">
        <v>360968</v>
      </c>
      <c r="D32" s="23">
        <v>9.165076389178056</v>
      </c>
      <c r="H32" s="26" t="s">
        <v>594</v>
      </c>
      <c r="I32" s="1" t="s">
        <v>558</v>
      </c>
      <c r="J32" s="554">
        <v>11042</v>
      </c>
      <c r="K32" s="554">
        <v>1563</v>
      </c>
      <c r="L32" s="554">
        <v>561</v>
      </c>
      <c r="M32" s="555">
        <v>325</v>
      </c>
      <c r="N32" s="555">
        <v>253</v>
      </c>
      <c r="O32" s="555">
        <v>254</v>
      </c>
      <c r="P32" s="554">
        <v>123</v>
      </c>
      <c r="Q32" s="554">
        <v>123</v>
      </c>
    </row>
    <row r="33" spans="1:17" ht="14.25">
      <c r="A33" s="18" t="s">
        <v>654</v>
      </c>
      <c r="B33" s="18" t="s">
        <v>639</v>
      </c>
      <c r="C33" s="22">
        <v>234896</v>
      </c>
      <c r="D33" s="23">
        <v>5.9640737780422874</v>
      </c>
      <c r="H33" s="556" t="s">
        <v>589</v>
      </c>
      <c r="I33" s="557" t="s">
        <v>535</v>
      </c>
      <c r="J33" s="558">
        <v>69569</v>
      </c>
      <c r="K33" s="558">
        <v>94903</v>
      </c>
      <c r="L33" s="558">
        <v>110203</v>
      </c>
      <c r="M33" s="558">
        <v>125908</v>
      </c>
      <c r="N33" s="558">
        <v>116443</v>
      </c>
      <c r="O33" s="558">
        <v>128263</v>
      </c>
      <c r="P33" s="554">
        <v>135694</v>
      </c>
      <c r="Q33" s="554">
        <v>135694</v>
      </c>
    </row>
    <row r="34" spans="1:17" ht="14.25">
      <c r="A34" s="18" t="s">
        <v>588</v>
      </c>
      <c r="B34" s="18" t="s">
        <v>553</v>
      </c>
      <c r="C34" s="22">
        <v>101943</v>
      </c>
      <c r="D34" s="23">
        <v>2.5883606921998035</v>
      </c>
      <c r="H34" s="26" t="s">
        <v>608</v>
      </c>
      <c r="I34" s="1" t="s">
        <v>537</v>
      </c>
      <c r="J34" s="554">
        <v>8243</v>
      </c>
      <c r="K34" s="554">
        <v>12669</v>
      </c>
      <c r="L34" s="554">
        <v>16789</v>
      </c>
      <c r="M34" s="555">
        <v>21206</v>
      </c>
      <c r="N34" s="555">
        <v>53726</v>
      </c>
      <c r="O34" s="555">
        <v>48207</v>
      </c>
      <c r="P34" s="554">
        <v>49403</v>
      </c>
      <c r="Q34" s="554">
        <v>56754</v>
      </c>
    </row>
    <row r="35" spans="1:17" ht="14.25">
      <c r="A35" s="18" t="s">
        <v>590</v>
      </c>
      <c r="B35" s="18" t="s">
        <v>575</v>
      </c>
      <c r="C35" s="22">
        <v>9025</v>
      </c>
      <c r="D35" s="23">
        <v>0.22914722194857148</v>
      </c>
      <c r="H35" s="26" t="s">
        <v>655</v>
      </c>
      <c r="I35" s="1" t="s">
        <v>636</v>
      </c>
      <c r="J35" s="554">
        <v>239</v>
      </c>
      <c r="K35" s="554">
        <v>702</v>
      </c>
      <c r="L35" s="554">
        <v>1104</v>
      </c>
      <c r="M35" s="555">
        <v>2212</v>
      </c>
      <c r="N35" s="555">
        <v>2776</v>
      </c>
      <c r="O35" s="555">
        <v>2969</v>
      </c>
      <c r="P35" s="554">
        <v>2776</v>
      </c>
      <c r="Q35" s="554">
        <v>0</v>
      </c>
    </row>
    <row r="36" spans="1:17" ht="14.25">
      <c r="A36" s="18" t="s">
        <v>592</v>
      </c>
      <c r="B36" s="18" t="s">
        <v>577</v>
      </c>
      <c r="C36" s="22">
        <v>2601</v>
      </c>
      <c r="D36" s="23">
        <v>6.6040102414208796E-2</v>
      </c>
      <c r="H36" s="26" t="s">
        <v>593</v>
      </c>
      <c r="I36" s="1" t="s">
        <v>547</v>
      </c>
      <c r="J36" s="554">
        <v>57</v>
      </c>
      <c r="K36" s="554">
        <v>149</v>
      </c>
      <c r="L36" s="554">
        <v>218</v>
      </c>
      <c r="M36" s="555">
        <v>474</v>
      </c>
      <c r="N36" s="555">
        <v>724</v>
      </c>
      <c r="O36" s="555">
        <v>1002</v>
      </c>
      <c r="P36" s="554">
        <v>912</v>
      </c>
      <c r="Q36" s="554">
        <v>912</v>
      </c>
    </row>
    <row r="37" spans="1:17" ht="14.25">
      <c r="A37" s="18" t="s">
        <v>607</v>
      </c>
      <c r="B37" s="18" t="s">
        <v>656</v>
      </c>
      <c r="C37" s="22">
        <v>881</v>
      </c>
      <c r="D37" s="23">
        <v>2.2368831306004599E-2</v>
      </c>
      <c r="H37" s="26" t="s">
        <v>605</v>
      </c>
      <c r="I37" s="1" t="s">
        <v>542</v>
      </c>
      <c r="J37" s="554">
        <v>0</v>
      </c>
      <c r="K37" s="554">
        <v>0</v>
      </c>
      <c r="L37" s="554">
        <v>0</v>
      </c>
      <c r="M37" s="555">
        <v>34</v>
      </c>
      <c r="N37" s="555">
        <v>436</v>
      </c>
      <c r="O37" s="555">
        <v>4909</v>
      </c>
      <c r="P37" s="554">
        <v>8692</v>
      </c>
      <c r="Q37" s="554">
        <v>705921</v>
      </c>
    </row>
    <row r="38" spans="1:17" ht="15" thickBot="1">
      <c r="A38" s="18" t="s">
        <v>594</v>
      </c>
      <c r="B38" s="18" t="s">
        <v>558</v>
      </c>
      <c r="C38" s="22">
        <v>349</v>
      </c>
      <c r="D38" s="23">
        <v>8.8612055911414349E-3</v>
      </c>
      <c r="H38" s="562" t="s">
        <v>591</v>
      </c>
      <c r="I38" s="567" t="s">
        <v>657</v>
      </c>
      <c r="J38" s="563">
        <v>0</v>
      </c>
      <c r="K38" s="563">
        <v>0</v>
      </c>
      <c r="L38" s="563">
        <v>0</v>
      </c>
      <c r="M38" s="564">
        <v>2280</v>
      </c>
      <c r="N38" s="564">
        <v>3469</v>
      </c>
      <c r="O38" s="564">
        <v>2835</v>
      </c>
      <c r="P38" s="554">
        <v>4446</v>
      </c>
      <c r="Q38" s="554">
        <v>0</v>
      </c>
    </row>
    <row r="39" spans="1:17" ht="15">
      <c r="A39" s="18" t="s">
        <v>597</v>
      </c>
      <c r="B39" s="18" t="s">
        <v>576</v>
      </c>
      <c r="C39" s="22">
        <v>37</v>
      </c>
      <c r="D39" s="23">
        <v>9.3944013430439274E-4</v>
      </c>
      <c r="E39" s="13"/>
    </row>
    <row r="40" spans="1:17" ht="15">
      <c r="A40" s="18" t="s">
        <v>658</v>
      </c>
      <c r="B40" s="18" t="s">
        <v>659</v>
      </c>
      <c r="C40" s="22">
        <v>5</v>
      </c>
      <c r="D40" s="23">
        <v>1.2695136950059363E-4</v>
      </c>
      <c r="E40" s="13"/>
      <c r="K40" s="21" t="s">
        <v>448</v>
      </c>
    </row>
    <row r="41" spans="1:17" ht="14.25" customHeight="1">
      <c r="A41" s="18" t="s">
        <v>660</v>
      </c>
      <c r="B41" s="18" t="s">
        <v>661</v>
      </c>
      <c r="C41" s="22">
        <v>2</v>
      </c>
      <c r="D41" s="23">
        <v>5.2797892308139063E-5</v>
      </c>
      <c r="E41" s="13"/>
    </row>
    <row r="42" spans="1:17" ht="15">
      <c r="A42" s="18" t="s">
        <v>599</v>
      </c>
      <c r="B42" s="18" t="s">
        <v>574</v>
      </c>
      <c r="C42" s="22">
        <v>1</v>
      </c>
      <c r="D42" s="23">
        <v>2.6398946154069531E-5</v>
      </c>
      <c r="E42" s="13"/>
    </row>
    <row r="43" spans="1:17" ht="25.5">
      <c r="A43" s="234" t="s">
        <v>630</v>
      </c>
      <c r="B43" s="235" t="s">
        <v>630</v>
      </c>
      <c r="C43" s="236">
        <v>3788030</v>
      </c>
      <c r="D43" s="225">
        <v>96.179043071045029</v>
      </c>
      <c r="E43" s="13"/>
    </row>
    <row r="44" spans="1:17" ht="15">
      <c r="A44" s="18" t="s">
        <v>589</v>
      </c>
      <c r="B44" s="85" t="s">
        <v>535</v>
      </c>
      <c r="C44" s="22">
        <v>124781</v>
      </c>
      <c r="D44" s="23">
        <v>3.1682237675307148</v>
      </c>
      <c r="E44" s="13"/>
    </row>
    <row r="45" spans="1:17" ht="15">
      <c r="A45" s="18" t="s">
        <v>608</v>
      </c>
      <c r="B45" s="85" t="s">
        <v>537</v>
      </c>
      <c r="C45" s="22">
        <v>21088</v>
      </c>
      <c r="D45" s="23">
        <v>0.53543009600570368</v>
      </c>
      <c r="E45" s="13"/>
    </row>
    <row r="46" spans="1:17" ht="14.25" customHeight="1">
      <c r="A46" s="210" t="s">
        <v>591</v>
      </c>
      <c r="B46" s="18" t="s">
        <v>662</v>
      </c>
      <c r="C46" s="22">
        <v>2218</v>
      </c>
      <c r="D46" s="23">
        <v>5.6315627510463331E-2</v>
      </c>
      <c r="E46" s="13"/>
    </row>
    <row r="47" spans="1:17" ht="15.75" customHeight="1">
      <c r="A47" s="18" t="s">
        <v>655</v>
      </c>
      <c r="B47" s="87" t="s">
        <v>636</v>
      </c>
      <c r="C47" s="22">
        <v>1867</v>
      </c>
      <c r="D47" s="23">
        <v>4.7403641371521657E-2</v>
      </c>
    </row>
    <row r="48" spans="1:17" ht="15" customHeight="1">
      <c r="A48" s="210" t="s">
        <v>593</v>
      </c>
      <c r="B48" s="18" t="s">
        <v>547</v>
      </c>
      <c r="C48" s="22">
        <v>475</v>
      </c>
      <c r="D48" s="23">
        <v>1.2060380102556393E-2</v>
      </c>
    </row>
    <row r="49" spans="1:5" ht="14.25">
      <c r="A49" s="18" t="s">
        <v>605</v>
      </c>
      <c r="B49" s="87" t="s">
        <v>663</v>
      </c>
      <c r="C49" s="22">
        <v>29</v>
      </c>
      <c r="D49" s="23">
        <v>7.36317943103443E-4</v>
      </c>
    </row>
    <row r="50" spans="1:5" ht="18.75" customHeight="1">
      <c r="A50" s="210" t="s">
        <v>595</v>
      </c>
      <c r="B50" s="18" t="s">
        <v>664</v>
      </c>
      <c r="C50" s="22">
        <v>23</v>
      </c>
      <c r="D50" s="23">
        <v>5.8397629970273067E-4</v>
      </c>
    </row>
    <row r="51" spans="1:5" ht="22.5" customHeight="1">
      <c r="A51" s="11" t="s">
        <v>665</v>
      </c>
      <c r="B51" s="18" t="s">
        <v>666</v>
      </c>
      <c r="C51" s="22">
        <v>3</v>
      </c>
      <c r="D51" s="23">
        <v>7.6170821700356179E-5</v>
      </c>
    </row>
    <row r="52" spans="1:5" ht="14.25">
      <c r="A52" s="18" t="s">
        <v>600</v>
      </c>
      <c r="B52" s="87" t="s">
        <v>667</v>
      </c>
      <c r="C52" s="22">
        <v>1</v>
      </c>
      <c r="D52" s="23">
        <v>2.5390273900118727E-5</v>
      </c>
    </row>
    <row r="53" spans="1:5" ht="14.25">
      <c r="A53" s="18" t="s">
        <v>668</v>
      </c>
      <c r="B53" s="18" t="s">
        <v>669</v>
      </c>
      <c r="C53" s="22">
        <v>1</v>
      </c>
      <c r="D53" s="23">
        <v>2.5390273900118727E-5</v>
      </c>
    </row>
    <row r="54" spans="1:5" ht="14.25">
      <c r="A54" s="18" t="s">
        <v>670</v>
      </c>
      <c r="B54" s="18" t="s">
        <v>671</v>
      </c>
      <c r="C54" s="22">
        <v>0</v>
      </c>
      <c r="D54" s="23">
        <v>0</v>
      </c>
    </row>
    <row r="55" spans="1:5" ht="18.75" customHeight="1">
      <c r="A55" s="226" t="s">
        <v>284</v>
      </c>
      <c r="B55" s="224" t="s">
        <v>647</v>
      </c>
      <c r="C55" s="227">
        <v>150486</v>
      </c>
      <c r="D55" s="225">
        <v>3.8208807581332667</v>
      </c>
    </row>
    <row r="56" spans="1:5" ht="27.75" customHeight="1">
      <c r="A56" s="877" t="s">
        <v>630</v>
      </c>
      <c r="B56" s="877"/>
      <c r="C56" s="875">
        <v>3938516</v>
      </c>
      <c r="D56" s="876"/>
    </row>
    <row r="57" spans="1:5" ht="16.5" customHeight="1">
      <c r="A57" s="54"/>
      <c r="B57" s="56"/>
    </row>
    <row r="58" spans="1:5" ht="15">
      <c r="A58" s="54"/>
      <c r="B58" s="56"/>
      <c r="E58" s="13"/>
    </row>
    <row r="59" spans="1:5">
      <c r="A59" s="54"/>
      <c r="B59" s="56"/>
    </row>
    <row r="60" spans="1:5" ht="15">
      <c r="A60" s="872" t="s">
        <v>609</v>
      </c>
      <c r="B60" s="872"/>
      <c r="C60" s="872"/>
      <c r="D60" s="872"/>
    </row>
    <row r="61" spans="1:5" ht="22.5">
      <c r="A61" s="29" t="s">
        <v>634</v>
      </c>
      <c r="B61" s="29" t="s">
        <v>533</v>
      </c>
      <c r="C61" s="29" t="s">
        <v>653</v>
      </c>
      <c r="D61" s="29" t="s">
        <v>502</v>
      </c>
    </row>
    <row r="62" spans="1:5">
      <c r="A62" s="18" t="s">
        <v>610</v>
      </c>
      <c r="B62" s="18" t="s">
        <v>672</v>
      </c>
      <c r="C62" s="5">
        <v>91123</v>
      </c>
      <c r="D62" s="23">
        <v>85.905122838772925</v>
      </c>
    </row>
    <row r="63" spans="1:5" ht="14.25">
      <c r="A63" s="18" t="s">
        <v>673</v>
      </c>
      <c r="B63" s="18" t="s">
        <v>674</v>
      </c>
      <c r="C63" s="22">
        <v>23</v>
      </c>
      <c r="D63" s="23">
        <v>2.1682976035597788E-2</v>
      </c>
    </row>
    <row r="64" spans="1:5" ht="14.25">
      <c r="A64" s="18" t="s">
        <v>675</v>
      </c>
      <c r="B64" s="18" t="s">
        <v>676</v>
      </c>
      <c r="C64" s="22">
        <v>25</v>
      </c>
      <c r="D64" s="23">
        <v>2.3568452212606294E-2</v>
      </c>
    </row>
    <row r="65" spans="1:5" ht="14.25">
      <c r="A65" s="18" t="s">
        <v>616</v>
      </c>
      <c r="B65" s="18" t="s">
        <v>677</v>
      </c>
      <c r="C65" s="22">
        <v>9446</v>
      </c>
      <c r="D65" s="23">
        <v>8.905103984011161</v>
      </c>
    </row>
    <row r="66" spans="1:5" ht="14.25">
      <c r="A66" s="18" t="s">
        <v>618</v>
      </c>
      <c r="B66" s="18" t="s">
        <v>619</v>
      </c>
      <c r="C66" s="22">
        <v>3569</v>
      </c>
      <c r="D66" s="23">
        <v>3.3646322378716746</v>
      </c>
    </row>
    <row r="67" spans="1:5" ht="14.25">
      <c r="A67" s="18" t="s">
        <v>620</v>
      </c>
      <c r="B67" s="18" t="s">
        <v>678</v>
      </c>
      <c r="C67" s="22">
        <v>1888</v>
      </c>
      <c r="D67" s="23">
        <v>1.7798895110960273</v>
      </c>
    </row>
    <row r="68" spans="1:5" ht="15">
      <c r="A68" s="228"/>
      <c r="B68" s="109" t="s">
        <v>630</v>
      </c>
      <c r="C68" s="244">
        <v>106074</v>
      </c>
      <c r="D68" s="115">
        <v>100</v>
      </c>
    </row>
    <row r="69" spans="1:5">
      <c r="A69" s="54"/>
      <c r="B69" s="56"/>
    </row>
    <row r="70" spans="1:5">
      <c r="A70" s="54"/>
      <c r="B70" s="56"/>
    </row>
    <row r="71" spans="1:5" ht="21.75" customHeight="1">
      <c r="A71" s="238" t="s">
        <v>299</v>
      </c>
      <c r="B71" s="218" t="s">
        <v>304</v>
      </c>
    </row>
    <row r="72" spans="1:5">
      <c r="A72" s="239"/>
      <c r="B72" s="222" t="e">
        <v>#REF!</v>
      </c>
    </row>
    <row r="73" spans="1:5">
      <c r="A73" s="220" t="s">
        <v>302</v>
      </c>
      <c r="B73" s="221" t="s">
        <v>679</v>
      </c>
    </row>
    <row r="74" spans="1:5">
      <c r="A74" s="54"/>
      <c r="B74" s="56"/>
    </row>
    <row r="75" spans="1:5">
      <c r="A75" s="54"/>
      <c r="B75" s="56"/>
    </row>
    <row r="76" spans="1:5" ht="15">
      <c r="A76" s="54"/>
      <c r="B76" s="56"/>
      <c r="E76" s="241"/>
    </row>
    <row r="77" spans="1:5" ht="15" hidden="1">
      <c r="A77" s="242" t="s">
        <v>680</v>
      </c>
      <c r="B77" s="242" t="s">
        <v>681</v>
      </c>
      <c r="E77" s="241"/>
    </row>
    <row r="78" spans="1:5" ht="15" hidden="1">
      <c r="A78" s="707" t="s">
        <v>595</v>
      </c>
      <c r="B78" s="243">
        <v>23</v>
      </c>
      <c r="C78" s="706">
        <v>23</v>
      </c>
      <c r="E78" s="241"/>
    </row>
    <row r="79" spans="1:5" ht="15" hidden="1">
      <c r="A79" s="707" t="s">
        <v>590</v>
      </c>
      <c r="B79" s="243">
        <v>9025</v>
      </c>
      <c r="C79" s="706">
        <v>9025</v>
      </c>
      <c r="E79" s="241"/>
    </row>
    <row r="80" spans="1:5" ht="15" hidden="1">
      <c r="A80" s="707" t="s">
        <v>592</v>
      </c>
      <c r="B80" s="243">
        <v>2601</v>
      </c>
      <c r="C80" s="706">
        <v>2601</v>
      </c>
      <c r="E80" s="241"/>
    </row>
    <row r="81" spans="1:5" ht="15" hidden="1">
      <c r="A81" s="707" t="s">
        <v>599</v>
      </c>
      <c r="B81" s="243">
        <v>1</v>
      </c>
      <c r="C81" s="706">
        <v>1</v>
      </c>
      <c r="E81" s="241"/>
    </row>
    <row r="82" spans="1:5" ht="15" hidden="1">
      <c r="A82" s="707" t="s">
        <v>587</v>
      </c>
      <c r="B82" s="243">
        <v>362486</v>
      </c>
      <c r="C82" s="706">
        <v>362486</v>
      </c>
      <c r="E82" s="241"/>
    </row>
    <row r="83" spans="1:5" ht="15" hidden="1">
      <c r="A83" s="707" t="s">
        <v>588</v>
      </c>
      <c r="B83" s="243">
        <v>101943</v>
      </c>
      <c r="C83" s="706">
        <v>101943</v>
      </c>
      <c r="E83" s="241"/>
    </row>
    <row r="84" spans="1:5" ht="15" hidden="1">
      <c r="A84" s="707" t="s">
        <v>591</v>
      </c>
      <c r="B84" s="243">
        <v>2218</v>
      </c>
      <c r="C84" s="706">
        <v>2218</v>
      </c>
      <c r="E84" s="241"/>
    </row>
    <row r="85" spans="1:5" ht="15" hidden="1">
      <c r="A85" s="707" t="s">
        <v>586</v>
      </c>
      <c r="B85" s="243">
        <v>2121178</v>
      </c>
      <c r="C85" s="706">
        <v>2121178</v>
      </c>
      <c r="E85" s="241"/>
    </row>
    <row r="86" spans="1:5" ht="15" hidden="1">
      <c r="A86" s="707" t="s">
        <v>651</v>
      </c>
      <c r="B86" s="243">
        <v>360968</v>
      </c>
      <c r="C86" s="706">
        <v>360968</v>
      </c>
      <c r="E86" s="241"/>
    </row>
    <row r="87" spans="1:5" ht="15" hidden="1">
      <c r="A87" s="707" t="s">
        <v>597</v>
      </c>
      <c r="B87" s="243">
        <v>37</v>
      </c>
      <c r="C87" s="706">
        <v>37</v>
      </c>
      <c r="E87" s="241"/>
    </row>
    <row r="88" spans="1:5" ht="15" hidden="1">
      <c r="A88" s="707" t="s">
        <v>594</v>
      </c>
      <c r="B88" s="243">
        <v>349</v>
      </c>
      <c r="C88" s="706">
        <v>349</v>
      </c>
      <c r="E88" s="241"/>
    </row>
    <row r="89" spans="1:5" ht="15" hidden="1">
      <c r="A89" s="707" t="s">
        <v>658</v>
      </c>
      <c r="B89" s="243">
        <v>5</v>
      </c>
      <c r="C89" s="706">
        <v>5</v>
      </c>
      <c r="E89" s="241"/>
    </row>
    <row r="90" spans="1:5" ht="15" hidden="1">
      <c r="A90" s="707" t="s">
        <v>660</v>
      </c>
      <c r="B90" s="243">
        <v>2</v>
      </c>
      <c r="C90" s="706">
        <v>2</v>
      </c>
      <c r="E90" s="241"/>
    </row>
    <row r="91" spans="1:5" ht="15" hidden="1">
      <c r="A91" s="707" t="s">
        <v>604</v>
      </c>
      <c r="B91" s="243">
        <v>593658</v>
      </c>
      <c r="C91" s="706">
        <v>593658</v>
      </c>
      <c r="E91" s="241"/>
    </row>
    <row r="92" spans="1:5" ht="15" hidden="1">
      <c r="A92" s="707" t="s">
        <v>589</v>
      </c>
      <c r="B92" s="243">
        <v>124781</v>
      </c>
      <c r="C92" s="706">
        <v>124781</v>
      </c>
      <c r="E92" s="241"/>
    </row>
    <row r="93" spans="1:5" ht="15" hidden="1">
      <c r="A93" s="707" t="s">
        <v>605</v>
      </c>
      <c r="B93" s="243">
        <v>29</v>
      </c>
      <c r="C93" s="706">
        <v>29</v>
      </c>
      <c r="E93" s="708"/>
    </row>
    <row r="94" spans="1:5" ht="15" hidden="1">
      <c r="A94" s="707" t="s">
        <v>607</v>
      </c>
      <c r="B94" s="243">
        <v>881</v>
      </c>
      <c r="C94" s="706">
        <v>881</v>
      </c>
    </row>
    <row r="95" spans="1:5" ht="15" hidden="1">
      <c r="A95" s="707" t="s">
        <v>654</v>
      </c>
      <c r="B95" s="243">
        <v>234896</v>
      </c>
      <c r="C95" s="706">
        <v>234896</v>
      </c>
    </row>
    <row r="96" spans="1:5" ht="15" hidden="1">
      <c r="A96" s="707" t="s">
        <v>665</v>
      </c>
      <c r="B96" s="243">
        <v>3</v>
      </c>
      <c r="C96" s="706">
        <v>3</v>
      </c>
    </row>
    <row r="97" spans="1:3" ht="15" hidden="1">
      <c r="A97" s="707" t="s">
        <v>600</v>
      </c>
      <c r="B97" s="243">
        <v>1</v>
      </c>
      <c r="C97" s="706">
        <v>1</v>
      </c>
    </row>
    <row r="98" spans="1:3" ht="15" hidden="1">
      <c r="A98" s="707" t="s">
        <v>593</v>
      </c>
      <c r="B98" s="243">
        <v>475</v>
      </c>
      <c r="C98" s="706">
        <v>475</v>
      </c>
    </row>
    <row r="99" spans="1:3" ht="15" hidden="1">
      <c r="A99" s="707" t="s">
        <v>608</v>
      </c>
      <c r="B99" s="243">
        <v>21088</v>
      </c>
      <c r="C99" s="706">
        <v>21088</v>
      </c>
    </row>
    <row r="100" spans="1:3" ht="15" hidden="1">
      <c r="A100" s="707" t="s">
        <v>668</v>
      </c>
      <c r="B100" s="243">
        <v>1</v>
      </c>
      <c r="C100" s="706">
        <v>1</v>
      </c>
    </row>
    <row r="101" spans="1:3" ht="15" hidden="1">
      <c r="A101" s="707" t="s">
        <v>655</v>
      </c>
      <c r="B101" s="243">
        <v>1867</v>
      </c>
      <c r="C101" s="706">
        <v>1867</v>
      </c>
    </row>
    <row r="102" spans="1:3" ht="15" hidden="1">
      <c r="A102" s="709" t="s">
        <v>563</v>
      </c>
      <c r="B102" s="710">
        <v>1</v>
      </c>
      <c r="C102" s="706">
        <v>1</v>
      </c>
    </row>
    <row r="103" spans="1:3" ht="15" hidden="1">
      <c r="A103" s="709" t="s">
        <v>566</v>
      </c>
      <c r="B103" s="710">
        <v>3</v>
      </c>
      <c r="C103" s="706">
        <v>3</v>
      </c>
    </row>
    <row r="104" spans="1:3" ht="15" hidden="1">
      <c r="A104" s="709" t="s">
        <v>546</v>
      </c>
      <c r="B104" s="710">
        <v>42600</v>
      </c>
      <c r="C104" s="706">
        <v>42600</v>
      </c>
    </row>
    <row r="105" spans="1:3" ht="15" hidden="1">
      <c r="A105" s="709" t="s">
        <v>543</v>
      </c>
      <c r="B105" s="710">
        <v>23739</v>
      </c>
      <c r="C105" s="706">
        <v>23739</v>
      </c>
    </row>
    <row r="106" spans="1:3" ht="15" hidden="1">
      <c r="A106" s="709" t="s">
        <v>552</v>
      </c>
      <c r="B106" s="710">
        <v>1611</v>
      </c>
      <c r="C106" s="706">
        <v>1611</v>
      </c>
    </row>
    <row r="107" spans="1:3" ht="15" hidden="1">
      <c r="A107" s="709" t="s">
        <v>554</v>
      </c>
      <c r="B107" s="710">
        <v>317</v>
      </c>
      <c r="C107" s="706">
        <v>317</v>
      </c>
    </row>
    <row r="108" spans="1:3" ht="15" hidden="1">
      <c r="A108" s="709" t="s">
        <v>539</v>
      </c>
      <c r="B108" s="710">
        <v>102023</v>
      </c>
      <c r="C108" s="706">
        <v>102023</v>
      </c>
    </row>
    <row r="109" spans="1:3" ht="15" hidden="1">
      <c r="A109" s="709" t="s">
        <v>640</v>
      </c>
      <c r="B109" s="710">
        <v>43273</v>
      </c>
      <c r="C109" s="706">
        <v>43273</v>
      </c>
    </row>
    <row r="110" spans="1:3" ht="15" hidden="1">
      <c r="A110" s="709" t="s">
        <v>644</v>
      </c>
      <c r="B110" s="710">
        <v>2</v>
      </c>
      <c r="C110" s="706">
        <v>2</v>
      </c>
    </row>
    <row r="111" spans="1:3" ht="15" hidden="1">
      <c r="A111" s="709" t="s">
        <v>557</v>
      </c>
      <c r="B111" s="710">
        <v>14</v>
      </c>
      <c r="C111" s="706">
        <v>14</v>
      </c>
    </row>
    <row r="112" spans="1:3" ht="15" hidden="1">
      <c r="A112" s="709" t="s">
        <v>579</v>
      </c>
      <c r="B112" s="710">
        <v>84078</v>
      </c>
      <c r="C112" s="706">
        <v>84078</v>
      </c>
    </row>
    <row r="113" spans="1:3" ht="15" hidden="1">
      <c r="A113" s="709" t="s">
        <v>534</v>
      </c>
      <c r="B113" s="710">
        <v>1538843</v>
      </c>
      <c r="C113" s="706">
        <v>1538843</v>
      </c>
    </row>
    <row r="114" spans="1:3" ht="15" hidden="1">
      <c r="A114" s="709" t="s">
        <v>580</v>
      </c>
      <c r="B114" s="710">
        <v>577</v>
      </c>
      <c r="C114" s="706">
        <v>577</v>
      </c>
    </row>
    <row r="115" spans="1:3" ht="15" hidden="1">
      <c r="A115" s="709" t="s">
        <v>638</v>
      </c>
      <c r="B115" s="710">
        <v>57977</v>
      </c>
      <c r="C115" s="706">
        <v>57977</v>
      </c>
    </row>
    <row r="116" spans="1:3" ht="15" hidden="1">
      <c r="A116" s="709" t="s">
        <v>581</v>
      </c>
      <c r="B116" s="710">
        <v>350569</v>
      </c>
      <c r="C116" s="706">
        <v>350569</v>
      </c>
    </row>
    <row r="117" spans="1:3" ht="15" hidden="1">
      <c r="A117" s="709" t="s">
        <v>560</v>
      </c>
      <c r="B117" s="710">
        <v>1</v>
      </c>
      <c r="C117" s="706">
        <v>1</v>
      </c>
    </row>
    <row r="118" spans="1:3" ht="15" hidden="1">
      <c r="A118" s="709" t="s">
        <v>635</v>
      </c>
      <c r="B118" s="710">
        <v>48427</v>
      </c>
      <c r="C118" s="706">
        <v>48427</v>
      </c>
    </row>
    <row r="119" spans="1:3" ht="15" hidden="1">
      <c r="A119" s="709" t="s">
        <v>568</v>
      </c>
      <c r="B119" s="710">
        <v>2</v>
      </c>
      <c r="C119" s="706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34CC6BD0-5F7A-485E-A912-6259FE6B9A1C}"/>
</file>

<file path=customXml/itemProps2.xml><?xml version="1.0" encoding="utf-8"?>
<ds:datastoreItem xmlns:ds="http://schemas.openxmlformats.org/officeDocument/2006/customXml" ds:itemID="{CD1EA7CC-D008-4C17-8FED-4D2B9E6E8320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2023-07-12T19:42:34Z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